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<sst xmlns="http://schemas.openxmlformats.org/spreadsheetml/2006/main" count="625" uniqueCount="145">
  <si>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</si>
  <si>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</si>
  <si>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</si>
  <si>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</si>
  <si>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</si>
  <si>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</si>
  <si>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</si>
  <si>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</si>
  <si>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</si>
  <si>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</si>
  <si>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</si>
  <si>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</si>
  <si>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</si>
  <si>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</si>
  <si>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</si>
  <si>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</si>
  <si>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</si>
  <si>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</si>
  <si>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</si>
  <si>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</si>
  <si>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</si>
  <si>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</si>
  <si>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</si>
  <si>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</si>
  <si>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</si>
  <si>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</si>
  <si>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</si>
  <si>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</si>
  <si>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</si>
  <si>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</si>
  <si>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</si>
  <si>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</si>
  <si>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</si>
  <si>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</si>
  <si>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</si>
  <si>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</si>
  <si>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</si>
  <si>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</si>
  <si>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</si>
  <si>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</si>
  <si>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</si>
  <si>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</si>
  <si>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</si>
  <si>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</si>
  <si>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</si>
  <si>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</si>
  <si>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</si>
  <si>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</si>
  <si>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</si>
  <si>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</si>
  <si>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</si>
  <si>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</si>
  <si>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</si>
  <si>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</si>
  <si>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</si>
  <si>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</si>
  <si>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</si>
  <si>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</si>
  <si>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</si>
  <si>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</si>
  <si>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</si>
  <si>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</si>
  <si>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</si>
  <si>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</si>
  <si>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</si>
  <si>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</si>
  <si>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</si>
  <si>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</si>
  <si>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</si>
  <si>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</si>
  <si>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</si>
  <si>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</si>
  <si>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</si>
  <si>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</si>
  <si>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</si>
  <si>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</si>
  <si>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</si>
  <si>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</si>
  <si>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</si>
  <si>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</si>
  <si>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</si>
  <si>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</si>
  <si>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</si>
  <si>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</si>
  <si>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</si>
  <si>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</si>
  <si>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</si>
  <si>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</si>
  <si>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</si>
  <si>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</si>
  <si>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</si>
  <si>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</si>
  <si>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</si>
  <si>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</si>
  <si>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</si>
  <si>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</si>
  <si>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</si>
  <si>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</si>
  <si>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</si>
  <si>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</si>
  <si>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</si>
  <si>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</si>
  <si>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</si>
  <si>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</si>
  <si>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</si>
  <si>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</si>
  <si>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</si>
  <si>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</si>
  <si>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</si>
  <si>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</si>
  <si>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</si>
  <si>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</si>
  <si>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</si>
  <si>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</si>
  <si>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</si>
  <si>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</si>
  <si>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</si>
  <si>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</si>
  <si>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</si>
  <si>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</si>
  <si>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</si>
  <si>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</si>
  <si>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</si>
  <si>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</si>
  <si>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</si>
  <si>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</si>
  <si>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</si>
  <si>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</si>
  <si>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</si>
  <si>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</si>
  <si>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</si>
  <si>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</si>
  <si>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</si>
  <si>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</si>
  <si>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</si>
  <si>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</si>
  <si>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</si>
  <si>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</si>
  <si>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</si>
  <si>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</si>
  <si>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</si>
  <si>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Cas 4</t>
  </si>
  <si>
    <t>AP 238</t>
  </si>
  <si>
    <t>between to Coillegs Polyimidfilm 1 X 125µ on the protection sheet length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</si>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</sst>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9562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7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7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70" y="279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7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6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0050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20.53296932830979</v>
      </c>
      <c r="C41" s="77">
        <f aca="true" t="shared" si="0" ref="C41:C55">($B$41*H41+$B$42*J41+$B$43*L41+$B$44*N41+$B$45*P41+$B$46*R41+$B$47*T41+$B$48*V41)/100</f>
        <v>2.8307089679662563E-09</v>
      </c>
      <c r="D41" s="77">
        <f aca="true" t="shared" si="1" ref="D41:D55">($B$41*I41+$B$42*K41+$B$43*M41+$B$44*O41+$B$45*Q41+$B$46*S41+$B$47*U41+$B$48*W41)/100</f>
        <v>-1.0631239246502426E-07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3.9896128244736957</v>
      </c>
      <c r="C42" s="77">
        <f t="shared" si="0"/>
        <v>-8.624556507458401E-11</v>
      </c>
      <c r="D42" s="77">
        <f t="shared" si="1"/>
        <v>-3.2146032816502094E-08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-12.76475469241305</v>
      </c>
      <c r="C43" s="77">
        <f t="shared" si="0"/>
        <v>-0.040847239541703356</v>
      </c>
      <c r="D43" s="77">
        <f t="shared" si="1"/>
        <v>-1.2805543873235803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3.0571289555800405</v>
      </c>
      <c r="C44" s="77">
        <f t="shared" si="0"/>
        <v>-7.571704776613941E-05</v>
      </c>
      <c r="D44" s="77">
        <f t="shared" si="1"/>
        <v>-0.01410842442957342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20.53296932830979</v>
      </c>
      <c r="C45" s="77">
        <f t="shared" si="0"/>
        <v>0.006224041798052174</v>
      </c>
      <c r="D45" s="77">
        <f t="shared" si="1"/>
        <v>-0.3032443036818747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3.9896128244736957</v>
      </c>
      <c r="C46" s="77">
        <f t="shared" si="0"/>
        <v>-0.0005984957271927867</v>
      </c>
      <c r="D46" s="77">
        <f t="shared" si="1"/>
        <v>-0.05789026662672053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-12.76475469241305</v>
      </c>
      <c r="C47" s="77">
        <f t="shared" si="0"/>
        <v>-0.002195101485420508</v>
      </c>
      <c r="D47" s="77">
        <f t="shared" si="1"/>
        <v>-0.05140887485408814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3.0571289555800405</v>
      </c>
      <c r="C48" s="77">
        <f t="shared" si="0"/>
        <v>-8.679021008087112E-06</v>
      </c>
      <c r="D48" s="77">
        <f t="shared" si="1"/>
        <v>-0.0004048225088081029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-3.584157484679546E-05</v>
      </c>
      <c r="D49" s="77">
        <f t="shared" si="1"/>
        <v>-0.006263316324780548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-4.811054547803828E-05</v>
      </c>
      <c r="D50" s="77">
        <f t="shared" si="1"/>
        <v>-0.0008898880950451256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-7.426719868527061E-05</v>
      </c>
      <c r="D51" s="77">
        <f t="shared" si="1"/>
        <v>-0.0006710162113119556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-6.245979900098034E-07</v>
      </c>
      <c r="D52" s="77">
        <f t="shared" si="1"/>
        <v>-5.945611224946374E-06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-1.1648945140273289E-05</v>
      </c>
      <c r="D53" s="77">
        <f t="shared" si="1"/>
        <v>-0.00013650621024834285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-3.798049718007989E-06</v>
      </c>
      <c r="D54" s="77">
        <f t="shared" si="1"/>
        <v>-3.284939099919624E-05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-6.018227224883133E-06</v>
      </c>
      <c r="D55" s="77">
        <f t="shared" si="1"/>
        <v>-4.1663888151168696E-05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1032</v>
      </c>
      <c r="B3" s="11">
        <v>158.58333333333334</v>
      </c>
      <c r="C3" s="11">
        <v>171.6</v>
      </c>
      <c r="D3" s="11">
        <v>8.953153510133424</v>
      </c>
      <c r="E3" s="11">
        <v>8.868991642504705</v>
      </c>
      <c r="F3" s="12" t="s">
        <v>69</v>
      </c>
      <c r="H3" s="102">
        <v>0.0625</v>
      </c>
    </row>
    <row r="4" spans="1:9" ht="16.5" customHeight="1">
      <c r="A4" s="13">
        <v>1030</v>
      </c>
      <c r="B4" s="14">
        <v>123.86333333333334</v>
      </c>
      <c r="C4" s="14">
        <v>139.33</v>
      </c>
      <c r="D4" s="14">
        <v>9.619081751633987</v>
      </c>
      <c r="E4" s="14">
        <v>9.642238527234367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1029</v>
      </c>
      <c r="B5" s="26">
        <v>135.89333333333332</v>
      </c>
      <c r="C5" s="26">
        <v>133.37666666666667</v>
      </c>
      <c r="D5" s="26">
        <v>9.035813585988747</v>
      </c>
      <c r="E5" s="26">
        <v>9.333635695244892</v>
      </c>
      <c r="F5" s="15" t="s">
        <v>71</v>
      </c>
      <c r="I5" s="75">
        <v>1657</v>
      </c>
    </row>
    <row r="6" spans="1:6" s="2" customFormat="1" ht="13.5" thickBot="1">
      <c r="A6" s="16">
        <v>1031</v>
      </c>
      <c r="B6" s="17">
        <v>164.63</v>
      </c>
      <c r="C6" s="17">
        <v>162.4466666666667</v>
      </c>
      <c r="D6" s="17">
        <v>8.711807702936765</v>
      </c>
      <c r="E6" s="17">
        <v>9.173956444059842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142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1864</v>
      </c>
      <c r="K15" s="75">
        <v>1639</v>
      </c>
    </row>
    <row r="16" spans="1:6" ht="13.5" thickBot="1">
      <c r="A16" s="106" t="s">
        <v>143</v>
      </c>
      <c r="B16" s="107"/>
      <c r="C16" s="107"/>
      <c r="D16" s="107"/>
      <c r="E16" s="107"/>
      <c r="F16" s="107"/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20.53296932830979</v>
      </c>
      <c r="C19" s="34">
        <v>76.89630266164313</v>
      </c>
      <c r="D19" s="35">
        <v>31.076214972836247</v>
      </c>
      <c r="K19" s="97" t="s">
        <v>131</v>
      </c>
    </row>
    <row r="20" spans="1:11" ht="12.75">
      <c r="A20" s="33" t="s">
        <v>57</v>
      </c>
      <c r="B20" s="34">
        <v>3.9896128244736957</v>
      </c>
      <c r="C20" s="34">
        <v>72.38294615780701</v>
      </c>
      <c r="D20" s="35">
        <v>27.464589646545456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-12.76475469241305</v>
      </c>
      <c r="C21" s="34">
        <v>84.36524530758695</v>
      </c>
      <c r="D21" s="35">
        <v>30.826036973722516</v>
      </c>
      <c r="F21" s="24" t="s">
        <v>134</v>
      </c>
    </row>
    <row r="22" spans="1:11" ht="16.5" thickBot="1">
      <c r="A22" s="36" t="s">
        <v>59</v>
      </c>
      <c r="B22" s="37">
        <v>3.0571289555800405</v>
      </c>
      <c r="C22" s="37">
        <v>94.14046228891338</v>
      </c>
      <c r="D22" s="38">
        <v>35.35968215750586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24.18796730041504</v>
      </c>
      <c r="I23" s="75">
        <v>1873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-0.040847239541703356</v>
      </c>
      <c r="C27" s="44">
        <v>-7.571704776613941E-05</v>
      </c>
      <c r="D27" s="44">
        <v>0.006224041798052174</v>
      </c>
      <c r="E27" s="44">
        <v>-0.0005984957271927867</v>
      </c>
      <c r="F27" s="44">
        <v>-0.002195101485420508</v>
      </c>
      <c r="G27" s="44">
        <v>-8.679021008087112E-06</v>
      </c>
      <c r="H27" s="44">
        <v>-3.584157484679546E-05</v>
      </c>
      <c r="I27" s="45">
        <v>-4.811054547803828E-05</v>
      </c>
    </row>
    <row r="28" spans="1:9" ht="13.5" thickBot="1">
      <c r="A28" s="46" t="s">
        <v>61</v>
      </c>
      <c r="B28" s="47">
        <v>-1.2805543873235803</v>
      </c>
      <c r="C28" s="47">
        <v>-0.01410842442957342</v>
      </c>
      <c r="D28" s="47">
        <v>-0.3032443036818747</v>
      </c>
      <c r="E28" s="47">
        <v>-0.05789026662672053</v>
      </c>
      <c r="F28" s="47">
        <v>-0.05140887485408814</v>
      </c>
      <c r="G28" s="47">
        <v>-0.0004048225088081029</v>
      </c>
      <c r="H28" s="47">
        <v>-0.006263316324780548</v>
      </c>
      <c r="I28" s="48">
        <v>-0.0008898880950451256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1032</v>
      </c>
      <c r="B39" s="50">
        <v>158.58333333333334</v>
      </c>
      <c r="C39" s="50">
        <v>171.6</v>
      </c>
      <c r="D39" s="50">
        <v>8.953153510133424</v>
      </c>
      <c r="E39" s="50">
        <v>8.868991642504705</v>
      </c>
      <c r="F39" s="54">
        <f>I39*D39/(23678+B39)*1000</f>
        <v>35.35968215750586</v>
      </c>
      <c r="G39" s="59" t="s">
        <v>59</v>
      </c>
      <c r="H39" s="58">
        <f>I39-B39+X39</f>
        <v>3.0571289555800405</v>
      </c>
      <c r="I39" s="58">
        <f>(B39+C42-2*X39)*(23678+B39)*E42/((23678+C42)*D39+E42*(23678+B39))</f>
        <v>94.14046228891338</v>
      </c>
      <c r="J39" s="24" t="s">
        <v>73</v>
      </c>
      <c r="K39" s="24">
        <f>(K40*K40+L40*L40+M40*M40+N40*N40+O40*O40+P40*P40+Q40*Q40+R40*R40+S40*S40+T40*T40+U40*U40+V40*V40+W40*W40)</f>
        <v>1.7397229337455562</v>
      </c>
      <c r="M39" s="24" t="s">
        <v>68</v>
      </c>
      <c r="N39" s="24">
        <f>(K44*K44+L44*L44+M44*M44+N44*N44+O44*O44+P44*P44+Q44*Q44+R44*R44+S44*S44+T44*T44+U44*U44+V44*V44+W44*W44)</f>
        <v>0.9034041074481033</v>
      </c>
      <c r="X39" s="55">
        <f>(1-$H$2)*1000</f>
        <v>67.5</v>
      </c>
    </row>
    <row r="40" spans="1:24" ht="12.75">
      <c r="A40" s="49">
        <v>1030</v>
      </c>
      <c r="B40" s="50">
        <v>123.86333333333334</v>
      </c>
      <c r="C40" s="50">
        <v>139.33</v>
      </c>
      <c r="D40" s="50">
        <v>9.619081751633987</v>
      </c>
      <c r="E40" s="50">
        <v>9.642238527234367</v>
      </c>
      <c r="F40" s="54">
        <f>I40*D40/(23678+B40)*1000</f>
        <v>31.076214972836247</v>
      </c>
      <c r="G40" s="59" t="s">
        <v>56</v>
      </c>
      <c r="H40" s="58">
        <f>I40-B40+X40</f>
        <v>20.53296932830979</v>
      </c>
      <c r="I40" s="58">
        <f>(B40+C39-2*X40)*(23678+B40)*E39/((23678+C39)*D40+E39*(23678+B40))</f>
        <v>76.89630266164313</v>
      </c>
      <c r="J40" s="24" t="s">
        <v>62</v>
      </c>
      <c r="K40" s="52">
        <f aca="true" t="shared" si="0" ref="K40:W40">SQRT(K41*K41+K42*K42)</f>
        <v>1.2812056961596163</v>
      </c>
      <c r="L40" s="52">
        <f t="shared" si="0"/>
        <v>0.01410862760711709</v>
      </c>
      <c r="M40" s="52">
        <f t="shared" si="0"/>
        <v>0.3033081706974096</v>
      </c>
      <c r="N40" s="52">
        <f t="shared" si="0"/>
        <v>0.0578933603036502</v>
      </c>
      <c r="O40" s="52">
        <f t="shared" si="0"/>
        <v>0.05145571770264789</v>
      </c>
      <c r="P40" s="52">
        <f t="shared" si="0"/>
        <v>0.0004049155332206278</v>
      </c>
      <c r="Q40" s="52">
        <f t="shared" si="0"/>
        <v>0.006263418874923663</v>
      </c>
      <c r="R40" s="52">
        <f t="shared" si="0"/>
        <v>0.000891187660534658</v>
      </c>
      <c r="S40" s="52">
        <f t="shared" si="0"/>
        <v>0.0006751135998067352</v>
      </c>
      <c r="T40" s="52">
        <f t="shared" si="0"/>
        <v>5.9783288206097036E-06</v>
      </c>
      <c r="U40" s="52">
        <f t="shared" si="0"/>
        <v>0.00013700234800632387</v>
      </c>
      <c r="V40" s="52">
        <f t="shared" si="0"/>
        <v>3.306822751038427E-05</v>
      </c>
      <c r="W40" s="52">
        <f t="shared" si="0"/>
        <v>4.209630191362918E-05</v>
      </c>
      <c r="X40" s="55">
        <f>(1-$H$2)*1000</f>
        <v>67.5</v>
      </c>
    </row>
    <row r="41" spans="1:24" ht="12.75">
      <c r="A41" s="49">
        <v>1029</v>
      </c>
      <c r="B41" s="50">
        <v>135.89333333333332</v>
      </c>
      <c r="C41" s="50">
        <v>133.37666666666667</v>
      </c>
      <c r="D41" s="50">
        <v>9.035813585988747</v>
      </c>
      <c r="E41" s="50">
        <v>9.333635695244892</v>
      </c>
      <c r="F41" s="54">
        <f>I41*D41/(23678+B41)*1000</f>
        <v>27.464589646545456</v>
      </c>
      <c r="G41" s="59" t="s">
        <v>57</v>
      </c>
      <c r="H41" s="58">
        <f>I41-B41+X41</f>
        <v>3.9896128244736957</v>
      </c>
      <c r="I41" s="58">
        <f>(B41+C40-2*X41)*(23678+B41)*E40/((23678+C40)*D41+E40*(23678+B41))</f>
        <v>72.38294615780701</v>
      </c>
      <c r="J41" s="24" t="s">
        <v>60</v>
      </c>
      <c r="K41" s="52">
        <f>'calcul config'!C43</f>
        <v>-0.040847239541703356</v>
      </c>
      <c r="L41" s="52">
        <f>'calcul config'!C44</f>
        <v>-7.571704776613941E-05</v>
      </c>
      <c r="M41" s="52">
        <f>'calcul config'!C45</f>
        <v>0.006224041798052174</v>
      </c>
      <c r="N41" s="52">
        <f>'calcul config'!C46</f>
        <v>-0.0005984957271927867</v>
      </c>
      <c r="O41" s="52">
        <f>'calcul config'!C47</f>
        <v>-0.002195101485420508</v>
      </c>
      <c r="P41" s="52">
        <f>'calcul config'!C48</f>
        <v>-8.679021008087112E-06</v>
      </c>
      <c r="Q41" s="52">
        <f>'calcul config'!C49</f>
        <v>-3.584157484679546E-05</v>
      </c>
      <c r="R41" s="52">
        <f>'calcul config'!C50</f>
        <v>-4.811054547803828E-05</v>
      </c>
      <c r="S41" s="52">
        <f>'calcul config'!C51</f>
        <v>-7.426719868527061E-05</v>
      </c>
      <c r="T41" s="52">
        <f>'calcul config'!C52</f>
        <v>-6.245979900098034E-07</v>
      </c>
      <c r="U41" s="52">
        <f>'calcul config'!C53</f>
        <v>-1.1648945140273289E-05</v>
      </c>
      <c r="V41" s="52">
        <f>'calcul config'!C54</f>
        <v>-3.798049718007989E-06</v>
      </c>
      <c r="W41" s="52">
        <f>'calcul config'!C55</f>
        <v>-6.018227224883133E-06</v>
      </c>
      <c r="X41" s="55">
        <f>(1-$H$2)*1000</f>
        <v>67.5</v>
      </c>
    </row>
    <row r="42" spans="1:24" ht="12.75">
      <c r="A42" s="49">
        <v>1031</v>
      </c>
      <c r="B42" s="50">
        <v>164.63</v>
      </c>
      <c r="C42" s="50">
        <v>162.4466666666667</v>
      </c>
      <c r="D42" s="50">
        <v>8.711807702936765</v>
      </c>
      <c r="E42" s="50">
        <v>9.173956444059842</v>
      </c>
      <c r="F42" s="54">
        <f>I42*D42/(23678+B42)*1000</f>
        <v>30.826036973722516</v>
      </c>
      <c r="G42" s="59" t="s">
        <v>58</v>
      </c>
      <c r="H42" s="58">
        <f>I42-B42+X42</f>
        <v>-12.76475469241305</v>
      </c>
      <c r="I42" s="58">
        <f>(B42+C41-2*X42)*(23678+B42)*E41/((23678+C41)*D42+E41*(23678+B42))</f>
        <v>84.36524530758695</v>
      </c>
      <c r="J42" s="24" t="s">
        <v>61</v>
      </c>
      <c r="K42" s="52">
        <f>'calcul config'!D43</f>
        <v>-1.2805543873235803</v>
      </c>
      <c r="L42" s="52">
        <f>'calcul config'!D44</f>
        <v>-0.01410842442957342</v>
      </c>
      <c r="M42" s="52">
        <f>'calcul config'!D45</f>
        <v>-0.3032443036818747</v>
      </c>
      <c r="N42" s="52">
        <f>'calcul config'!D46</f>
        <v>-0.05789026662672053</v>
      </c>
      <c r="O42" s="52">
        <f>'calcul config'!D47</f>
        <v>-0.05140887485408814</v>
      </c>
      <c r="P42" s="52">
        <f>'calcul config'!D48</f>
        <v>-0.0004048225088081029</v>
      </c>
      <c r="Q42" s="52">
        <f>'calcul config'!D49</f>
        <v>-0.006263316324780548</v>
      </c>
      <c r="R42" s="52">
        <f>'calcul config'!D50</f>
        <v>-0.0008898880950451256</v>
      </c>
      <c r="S42" s="52">
        <f>'calcul config'!D51</f>
        <v>-0.0006710162113119556</v>
      </c>
      <c r="T42" s="52">
        <f>'calcul config'!D52</f>
        <v>-5.945611224946374E-06</v>
      </c>
      <c r="U42" s="52">
        <f>'calcul config'!D53</f>
        <v>-0.00013650621024834285</v>
      </c>
      <c r="V42" s="52">
        <f>'calcul config'!D54</f>
        <v>-3.284939099919624E-05</v>
      </c>
      <c r="W42" s="52">
        <f>'calcul config'!D55</f>
        <v>-4.1663888151168696E-05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0.8541371307730775</v>
      </c>
      <c r="L44" s="52">
        <f>L40/(L43*1.5)</f>
        <v>0.013436788197254374</v>
      </c>
      <c r="M44" s="52">
        <f aca="true" t="shared" si="1" ref="M44:W44">M40/(M43*1.5)</f>
        <v>0.33700907855267737</v>
      </c>
      <c r="N44" s="52">
        <f t="shared" si="1"/>
        <v>0.0771911470715336</v>
      </c>
      <c r="O44" s="52">
        <f t="shared" si="1"/>
        <v>0.22869207867843508</v>
      </c>
      <c r="P44" s="52">
        <f t="shared" si="1"/>
        <v>0.0026994368881375183</v>
      </c>
      <c r="Q44" s="52">
        <f t="shared" si="1"/>
        <v>0.04175612583282441</v>
      </c>
      <c r="R44" s="52">
        <f t="shared" si="1"/>
        <v>0.0019804170234103513</v>
      </c>
      <c r="S44" s="52">
        <f t="shared" si="1"/>
        <v>0.009001514664089801</v>
      </c>
      <c r="T44" s="52">
        <f t="shared" si="1"/>
        <v>7.97110509414627E-05</v>
      </c>
      <c r="U44" s="52">
        <f t="shared" si="1"/>
        <v>0.0018266979734176513</v>
      </c>
      <c r="V44" s="52">
        <f t="shared" si="1"/>
        <v>0.0004409097001384569</v>
      </c>
      <c r="W44" s="52">
        <f t="shared" si="1"/>
        <v>0.0005612840255150557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1032</v>
      </c>
      <c r="B51" s="24">
        <v>160.04</v>
      </c>
      <c r="C51" s="24">
        <v>176.44</v>
      </c>
      <c r="D51" s="24">
        <v>8.78633796980067</v>
      </c>
      <c r="E51" s="24">
        <v>8.765779647107328</v>
      </c>
      <c r="F51" s="24">
        <v>35.564025854004605</v>
      </c>
      <c r="G51" s="24" t="s">
        <v>59</v>
      </c>
      <c r="H51" s="24">
        <v>3.948056091476417</v>
      </c>
      <c r="I51" s="24">
        <v>96.48805609147641</v>
      </c>
      <c r="J51" s="24" t="s">
        <v>73</v>
      </c>
      <c r="K51" s="24">
        <v>1.1355637130169607</v>
      </c>
      <c r="M51" s="24" t="s">
        <v>68</v>
      </c>
      <c r="N51" s="24">
        <v>0.5954600462193328</v>
      </c>
      <c r="X51" s="24">
        <v>67.5</v>
      </c>
    </row>
    <row r="52" spans="1:24" ht="12.75" hidden="1">
      <c r="A52" s="24">
        <v>1029</v>
      </c>
      <c r="B52" s="24">
        <v>142.05999755859375</v>
      </c>
      <c r="C52" s="24">
        <v>131.05999755859375</v>
      </c>
      <c r="D52" s="24">
        <v>8.612404823303223</v>
      </c>
      <c r="E52" s="24">
        <v>8.934005737304688</v>
      </c>
      <c r="F52" s="24">
        <v>33.44207814780509</v>
      </c>
      <c r="G52" s="24" t="s">
        <v>56</v>
      </c>
      <c r="H52" s="24">
        <v>17.93360025375729</v>
      </c>
      <c r="I52" s="24">
        <v>92.49359781235104</v>
      </c>
      <c r="J52" s="24" t="s">
        <v>62</v>
      </c>
      <c r="K52" s="24">
        <v>1.0293064502639082</v>
      </c>
      <c r="L52" s="24">
        <v>0.11097841158754365</v>
      </c>
      <c r="M52" s="24">
        <v>0.24367421783460075</v>
      </c>
      <c r="N52" s="24">
        <v>0.051510227853768985</v>
      </c>
      <c r="O52" s="24">
        <v>0.04133899346858473</v>
      </c>
      <c r="P52" s="24">
        <v>0.0031837780900897793</v>
      </c>
      <c r="Q52" s="24">
        <v>0.005031952672486752</v>
      </c>
      <c r="R52" s="24">
        <v>0.0007929321565155712</v>
      </c>
      <c r="S52" s="24">
        <v>0.0005423834582940706</v>
      </c>
      <c r="T52" s="24">
        <v>4.6858915705162505E-05</v>
      </c>
      <c r="U52" s="24">
        <v>0.00011006563477251852</v>
      </c>
      <c r="V52" s="24">
        <v>2.9425823459358637E-05</v>
      </c>
      <c r="W52" s="24">
        <v>3.382018415466138E-05</v>
      </c>
      <c r="X52" s="24">
        <v>67.5</v>
      </c>
    </row>
    <row r="53" spans="1:24" ht="12.75" hidden="1">
      <c r="A53" s="24">
        <v>1030</v>
      </c>
      <c r="B53" s="24">
        <v>127.19999694824219</v>
      </c>
      <c r="C53" s="24">
        <v>141.5</v>
      </c>
      <c r="D53" s="24">
        <v>9.570504188537598</v>
      </c>
      <c r="E53" s="24">
        <v>9.511934280395508</v>
      </c>
      <c r="F53" s="24">
        <v>23.92309399342701</v>
      </c>
      <c r="G53" s="24" t="s">
        <v>57</v>
      </c>
      <c r="H53" s="24">
        <v>-0.1948730968370853</v>
      </c>
      <c r="I53" s="24">
        <v>59.50512385140511</v>
      </c>
      <c r="J53" s="24" t="s">
        <v>60</v>
      </c>
      <c r="K53" s="24">
        <v>0.155388658429702</v>
      </c>
      <c r="L53" s="24">
        <v>-0.0006029042734375094</v>
      </c>
      <c r="M53" s="24">
        <v>-0.0395214112641437</v>
      </c>
      <c r="N53" s="24">
        <v>-0.0005324175170377965</v>
      </c>
      <c r="O53" s="24">
        <v>0.005799577537238807</v>
      </c>
      <c r="P53" s="24">
        <v>-6.90305774915917E-05</v>
      </c>
      <c r="Q53" s="24">
        <v>-0.0009461279416418092</v>
      </c>
      <c r="R53" s="24">
        <v>-4.279922236753803E-05</v>
      </c>
      <c r="S53" s="24">
        <v>3.966065833333322E-05</v>
      </c>
      <c r="T53" s="24">
        <v>-4.923414205581281E-06</v>
      </c>
      <c r="U53" s="24">
        <v>-2.9200484723665962E-05</v>
      </c>
      <c r="V53" s="24">
        <v>-3.3770445528470243E-06</v>
      </c>
      <c r="W53" s="24">
        <v>1.3501401626797325E-06</v>
      </c>
      <c r="X53" s="24">
        <v>67.5</v>
      </c>
    </row>
    <row r="54" spans="1:24" ht="12.75" hidden="1">
      <c r="A54" s="24">
        <v>1031</v>
      </c>
      <c r="B54" s="24">
        <v>168.17999267578125</v>
      </c>
      <c r="C54" s="24">
        <v>164.97999572753906</v>
      </c>
      <c r="D54" s="24">
        <v>8.523636817932129</v>
      </c>
      <c r="E54" s="24">
        <v>9.065912246704102</v>
      </c>
      <c r="F54" s="24">
        <v>32.94715554133942</v>
      </c>
      <c r="G54" s="24" t="s">
        <v>58</v>
      </c>
      <c r="H54" s="24">
        <v>-8.505276874589882</v>
      </c>
      <c r="I54" s="24">
        <v>92.17471580119137</v>
      </c>
      <c r="J54" s="24" t="s">
        <v>61</v>
      </c>
      <c r="K54" s="24">
        <v>-1.017509770658889</v>
      </c>
      <c r="L54" s="24">
        <v>-0.11097677389855642</v>
      </c>
      <c r="M54" s="24">
        <v>-0.2404478789446787</v>
      </c>
      <c r="N54" s="24">
        <v>-0.05150747620622417</v>
      </c>
      <c r="O54" s="24">
        <v>-0.04093015125045651</v>
      </c>
      <c r="P54" s="24">
        <v>-0.0031830296427000017</v>
      </c>
      <c r="Q54" s="24">
        <v>-0.00494220493466137</v>
      </c>
      <c r="R54" s="24">
        <v>-0.000791776250844371</v>
      </c>
      <c r="S54" s="24">
        <v>-0.000540931463321928</v>
      </c>
      <c r="T54" s="24">
        <v>-4.659954907103508E-05</v>
      </c>
      <c r="U54" s="24">
        <v>-0.00010612151360483128</v>
      </c>
      <c r="V54" s="24">
        <v>-2.923139846722061E-05</v>
      </c>
      <c r="W54" s="24">
        <v>-3.379322384437933E-05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1032</v>
      </c>
      <c r="B56" s="24">
        <v>160.04</v>
      </c>
      <c r="C56" s="24">
        <v>176.44</v>
      </c>
      <c r="D56" s="24">
        <v>8.78633796980067</v>
      </c>
      <c r="E56" s="24">
        <v>8.765779647107328</v>
      </c>
      <c r="F56" s="24">
        <v>31.921029976279318</v>
      </c>
      <c r="G56" s="24" t="s">
        <v>59</v>
      </c>
      <c r="H56" s="24">
        <v>-5.935684068705555</v>
      </c>
      <c r="I56" s="24">
        <v>86.60431593129444</v>
      </c>
      <c r="J56" s="24" t="s">
        <v>73</v>
      </c>
      <c r="K56" s="24">
        <v>1.4307738137971666</v>
      </c>
      <c r="M56" s="24" t="s">
        <v>68</v>
      </c>
      <c r="N56" s="24">
        <v>1.2745549707922537</v>
      </c>
      <c r="X56" s="24">
        <v>67.5</v>
      </c>
    </row>
    <row r="57" spans="1:24" ht="12.75" hidden="1">
      <c r="A57" s="24">
        <v>1029</v>
      </c>
      <c r="B57" s="24">
        <v>142.05999755859375</v>
      </c>
      <c r="C57" s="24">
        <v>131.05999755859375</v>
      </c>
      <c r="D57" s="24">
        <v>8.612404823303223</v>
      </c>
      <c r="E57" s="24">
        <v>8.934005737304688</v>
      </c>
      <c r="F57" s="24">
        <v>33.44207814780509</v>
      </c>
      <c r="G57" s="24" t="s">
        <v>56</v>
      </c>
      <c r="H57" s="24">
        <v>17.93360025375729</v>
      </c>
      <c r="I57" s="24">
        <v>92.49359781235104</v>
      </c>
      <c r="J57" s="24" t="s">
        <v>62</v>
      </c>
      <c r="K57" s="24">
        <v>0.41159827801256316</v>
      </c>
      <c r="L57" s="24">
        <v>1.1172792728553367</v>
      </c>
      <c r="M57" s="24">
        <v>0.0974403211258785</v>
      </c>
      <c r="N57" s="24">
        <v>0.04740966053857172</v>
      </c>
      <c r="O57" s="24">
        <v>0.016530792514950217</v>
      </c>
      <c r="P57" s="24">
        <v>0.03205128585669689</v>
      </c>
      <c r="Q57" s="24">
        <v>0.0020121406410221598</v>
      </c>
      <c r="R57" s="24">
        <v>0.0007298287637451407</v>
      </c>
      <c r="S57" s="24">
        <v>0.00021686830918423052</v>
      </c>
      <c r="T57" s="24">
        <v>0.00047161295481201444</v>
      </c>
      <c r="U57" s="24">
        <v>4.398544938339989E-05</v>
      </c>
      <c r="V57" s="24">
        <v>2.709924630713471E-05</v>
      </c>
      <c r="W57" s="24">
        <v>1.3515085985398433E-05</v>
      </c>
      <c r="X57" s="24">
        <v>67.5</v>
      </c>
    </row>
    <row r="58" spans="1:24" ht="12.75" hidden="1">
      <c r="A58" s="24">
        <v>1031</v>
      </c>
      <c r="B58" s="24">
        <v>168.17999267578125</v>
      </c>
      <c r="C58" s="24">
        <v>164.97999572753906</v>
      </c>
      <c r="D58" s="24">
        <v>8.523636817932129</v>
      </c>
      <c r="E58" s="24">
        <v>9.065912246704102</v>
      </c>
      <c r="F58" s="24">
        <v>30.066014323266444</v>
      </c>
      <c r="G58" s="24" t="s">
        <v>57</v>
      </c>
      <c r="H58" s="24">
        <v>-16.565710881579093</v>
      </c>
      <c r="I58" s="24">
        <v>84.11428179420216</v>
      </c>
      <c r="J58" s="24" t="s">
        <v>60</v>
      </c>
      <c r="K58" s="24">
        <v>0.4086661036456809</v>
      </c>
      <c r="L58" s="24">
        <v>-0.006078471605633244</v>
      </c>
      <c r="M58" s="24">
        <v>-0.09687191265232233</v>
      </c>
      <c r="N58" s="24">
        <v>-0.0004897301403874322</v>
      </c>
      <c r="O58" s="24">
        <v>0.01639080012978681</v>
      </c>
      <c r="P58" s="24">
        <v>-0.0006955776122582167</v>
      </c>
      <c r="Q58" s="24">
        <v>-0.0020054077992313095</v>
      </c>
      <c r="R58" s="24">
        <v>-3.93957348594998E-05</v>
      </c>
      <c r="S58" s="24">
        <v>0.00021262981485337983</v>
      </c>
      <c r="T58" s="24">
        <v>-4.9541801830449E-05</v>
      </c>
      <c r="U58" s="24">
        <v>-4.3985334491318303E-05</v>
      </c>
      <c r="V58" s="24">
        <v>-3.106670421706816E-06</v>
      </c>
      <c r="W58" s="24">
        <v>1.3154303157883013E-05</v>
      </c>
      <c r="X58" s="24">
        <v>67.5</v>
      </c>
    </row>
    <row r="59" spans="1:24" ht="12.75" hidden="1">
      <c r="A59" s="24">
        <v>1030</v>
      </c>
      <c r="B59" s="24">
        <v>127.19999694824219</v>
      </c>
      <c r="C59" s="24">
        <v>141.5</v>
      </c>
      <c r="D59" s="24">
        <v>9.570504188537598</v>
      </c>
      <c r="E59" s="24">
        <v>9.511934280395508</v>
      </c>
      <c r="F59" s="24">
        <v>30.71535521706747</v>
      </c>
      <c r="G59" s="24" t="s">
        <v>58</v>
      </c>
      <c r="H59" s="24">
        <v>16.699862402462102</v>
      </c>
      <c r="I59" s="24">
        <v>76.39985935070429</v>
      </c>
      <c r="J59" s="24" t="s">
        <v>61</v>
      </c>
      <c r="K59" s="24">
        <v>-0.049042412195617356</v>
      </c>
      <c r="L59" s="24">
        <v>-1.1172627380052955</v>
      </c>
      <c r="M59" s="24">
        <v>-0.010509458606186992</v>
      </c>
      <c r="N59" s="24">
        <v>-0.047407131075105156</v>
      </c>
      <c r="O59" s="24">
        <v>-0.002146805132683171</v>
      </c>
      <c r="P59" s="24">
        <v>-0.03204373724853304</v>
      </c>
      <c r="Q59" s="24">
        <v>-0.0001644673768116478</v>
      </c>
      <c r="R59" s="24">
        <v>-0.0007287647085751617</v>
      </c>
      <c r="S59" s="24">
        <v>-4.266644306529912E-05</v>
      </c>
      <c r="T59" s="24">
        <v>-0.00046900361301157554</v>
      </c>
      <c r="U59" s="24">
        <v>-1.0053430498328889E-07</v>
      </c>
      <c r="V59" s="24">
        <v>-2.6920582261638515E-05</v>
      </c>
      <c r="W59" s="24">
        <v>-3.1019119302814112E-06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1032</v>
      </c>
      <c r="B61" s="100">
        <v>160.04</v>
      </c>
      <c r="C61" s="100">
        <v>176.44</v>
      </c>
      <c r="D61" s="100">
        <v>8.78633796980067</v>
      </c>
      <c r="E61" s="100">
        <v>8.765779647107328</v>
      </c>
      <c r="F61" s="100">
        <v>35.564025854004605</v>
      </c>
      <c r="G61" s="100" t="s">
        <v>59</v>
      </c>
      <c r="H61" s="100">
        <v>3.948056091476417</v>
      </c>
      <c r="I61" s="100">
        <v>96.48805609147641</v>
      </c>
      <c r="J61" s="100" t="s">
        <v>73</v>
      </c>
      <c r="K61" s="100">
        <v>2.1945622237358617</v>
      </c>
      <c r="M61" s="100" t="s">
        <v>68</v>
      </c>
      <c r="N61" s="100">
        <v>1.1383091366175968</v>
      </c>
      <c r="X61" s="100">
        <v>67.5</v>
      </c>
    </row>
    <row r="62" spans="1:24" s="100" customFormat="1" ht="12.75">
      <c r="A62" s="100">
        <v>1030</v>
      </c>
      <c r="B62" s="100">
        <v>127.19999694824219</v>
      </c>
      <c r="C62" s="100">
        <v>141.5</v>
      </c>
      <c r="D62" s="100">
        <v>9.570504188537598</v>
      </c>
      <c r="E62" s="100">
        <v>9.511934280395508</v>
      </c>
      <c r="F62" s="100">
        <v>32.37681891714846</v>
      </c>
      <c r="G62" s="100" t="s">
        <v>56</v>
      </c>
      <c r="H62" s="100">
        <v>20.832505248537828</v>
      </c>
      <c r="I62" s="100">
        <v>80.53250219678002</v>
      </c>
      <c r="J62" s="100" t="s">
        <v>62</v>
      </c>
      <c r="K62" s="100">
        <v>1.4385678980779386</v>
      </c>
      <c r="L62" s="100">
        <v>0.06040024970741939</v>
      </c>
      <c r="M62" s="100">
        <v>0.3405614843701666</v>
      </c>
      <c r="N62" s="100">
        <v>0.04541726775239625</v>
      </c>
      <c r="O62" s="100">
        <v>0.0577757070612018</v>
      </c>
      <c r="P62" s="100">
        <v>0.0017324994413565951</v>
      </c>
      <c r="Q62" s="100">
        <v>0.007032696547424469</v>
      </c>
      <c r="R62" s="100">
        <v>0.000699152143053835</v>
      </c>
      <c r="S62" s="100">
        <v>0.0007580301925420271</v>
      </c>
      <c r="T62" s="100">
        <v>2.5473852964090118E-05</v>
      </c>
      <c r="U62" s="100">
        <v>0.00015382869818184334</v>
      </c>
      <c r="V62" s="100">
        <v>2.5941017540858293E-05</v>
      </c>
      <c r="W62" s="100">
        <v>4.726713470207105E-05</v>
      </c>
      <c r="X62" s="100">
        <v>67.5</v>
      </c>
    </row>
    <row r="63" spans="1:24" s="100" customFormat="1" ht="12.75">
      <c r="A63" s="100">
        <v>1029</v>
      </c>
      <c r="B63" s="100">
        <v>142.05999755859375</v>
      </c>
      <c r="C63" s="100">
        <v>131.05999755859375</v>
      </c>
      <c r="D63" s="100">
        <v>8.612404823303223</v>
      </c>
      <c r="E63" s="100">
        <v>8.934005737304688</v>
      </c>
      <c r="F63" s="100">
        <v>28.18999387914283</v>
      </c>
      <c r="G63" s="100" t="s">
        <v>57</v>
      </c>
      <c r="H63" s="100">
        <v>3.407464411505302</v>
      </c>
      <c r="I63" s="100">
        <v>77.96746197009905</v>
      </c>
      <c r="J63" s="100" t="s">
        <v>60</v>
      </c>
      <c r="K63" s="100">
        <v>0.015196287993523882</v>
      </c>
      <c r="L63" s="100">
        <v>0.00032961440144425007</v>
      </c>
      <c r="M63" s="100">
        <v>-0.00746761109460833</v>
      </c>
      <c r="N63" s="100">
        <v>-0.00046944871654844614</v>
      </c>
      <c r="O63" s="100">
        <v>-1.285622340378434E-05</v>
      </c>
      <c r="P63" s="100">
        <v>3.7700503296337354E-05</v>
      </c>
      <c r="Q63" s="100">
        <v>-0.0003386552495148431</v>
      </c>
      <c r="R63" s="100">
        <v>-3.773319133025749E-05</v>
      </c>
      <c r="S63" s="100">
        <v>-5.134312018578739E-05</v>
      </c>
      <c r="T63" s="100">
        <v>2.6779704951283033E-06</v>
      </c>
      <c r="U63" s="100">
        <v>-1.9571292650520526E-05</v>
      </c>
      <c r="V63" s="100">
        <v>-2.9788193868813174E-06</v>
      </c>
      <c r="W63" s="100">
        <v>-4.766328316459771E-06</v>
      </c>
      <c r="X63" s="100">
        <v>67.5</v>
      </c>
    </row>
    <row r="64" spans="1:24" s="100" customFormat="1" ht="12.75">
      <c r="A64" s="100">
        <v>1031</v>
      </c>
      <c r="B64" s="100">
        <v>168.17999267578125</v>
      </c>
      <c r="C64" s="100">
        <v>164.97999572753906</v>
      </c>
      <c r="D64" s="100">
        <v>8.523636817932129</v>
      </c>
      <c r="E64" s="100">
        <v>9.065912246704102</v>
      </c>
      <c r="F64" s="100">
        <v>30.066014323266444</v>
      </c>
      <c r="G64" s="100" t="s">
        <v>58</v>
      </c>
      <c r="H64" s="100">
        <v>-16.565710881579093</v>
      </c>
      <c r="I64" s="100">
        <v>84.11428179420216</v>
      </c>
      <c r="J64" s="100" t="s">
        <v>61</v>
      </c>
      <c r="K64" s="100">
        <v>-1.4384876329713774</v>
      </c>
      <c r="L64" s="100">
        <v>0.06039935031989149</v>
      </c>
      <c r="M64" s="100">
        <v>-0.34047960206295896</v>
      </c>
      <c r="N64" s="100">
        <v>-0.0454148414947733</v>
      </c>
      <c r="O64" s="100">
        <v>-0.057775705630821364</v>
      </c>
      <c r="P64" s="100">
        <v>0.0017320891969965395</v>
      </c>
      <c r="Q64" s="100">
        <v>-0.0070245379456681765</v>
      </c>
      <c r="R64" s="100">
        <v>-0.0006981331716863226</v>
      </c>
      <c r="S64" s="100">
        <v>-0.0007562894001735647</v>
      </c>
      <c r="T64" s="100">
        <v>2.5332699399458108E-05</v>
      </c>
      <c r="U64" s="100">
        <v>-0.00015257861215880924</v>
      </c>
      <c r="V64" s="100">
        <v>-2.5769420368247664E-05</v>
      </c>
      <c r="W64" s="100">
        <v>-4.702620692043366E-05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1032</v>
      </c>
      <c r="B66" s="24">
        <v>160.04</v>
      </c>
      <c r="C66" s="24">
        <v>176.44</v>
      </c>
      <c r="D66" s="24">
        <v>8.78633796980067</v>
      </c>
      <c r="E66" s="24">
        <v>8.765779647107328</v>
      </c>
      <c r="F66" s="24">
        <v>29.025265983278047</v>
      </c>
      <c r="G66" s="24" t="s">
        <v>59</v>
      </c>
      <c r="H66" s="24">
        <v>-13.792124161606964</v>
      </c>
      <c r="I66" s="24">
        <v>78.74787583839303</v>
      </c>
      <c r="J66" s="24" t="s">
        <v>73</v>
      </c>
      <c r="K66" s="24">
        <v>1.360057867874213</v>
      </c>
      <c r="M66" s="24" t="s">
        <v>68</v>
      </c>
      <c r="N66" s="24">
        <v>1.230971899537878</v>
      </c>
      <c r="X66" s="24">
        <v>67.5</v>
      </c>
    </row>
    <row r="67" spans="1:24" ht="12.75" hidden="1">
      <c r="A67" s="24">
        <v>1030</v>
      </c>
      <c r="B67" s="24">
        <v>127.19999694824219</v>
      </c>
      <c r="C67" s="24">
        <v>141.5</v>
      </c>
      <c r="D67" s="24">
        <v>9.570504188537598</v>
      </c>
      <c r="E67" s="24">
        <v>9.511934280395508</v>
      </c>
      <c r="F67" s="24">
        <v>32.37681891714846</v>
      </c>
      <c r="G67" s="24" t="s">
        <v>56</v>
      </c>
      <c r="H67" s="24">
        <v>20.832505248537828</v>
      </c>
      <c r="I67" s="24">
        <v>80.53250219678002</v>
      </c>
      <c r="J67" s="24" t="s">
        <v>62</v>
      </c>
      <c r="K67" s="24">
        <v>0.34378611402248244</v>
      </c>
      <c r="L67" s="24">
        <v>1.1098553965954745</v>
      </c>
      <c r="M67" s="24">
        <v>0.08138688060017094</v>
      </c>
      <c r="N67" s="24">
        <v>0.0475207483659675</v>
      </c>
      <c r="O67" s="24">
        <v>0.013807076727284052</v>
      </c>
      <c r="P67" s="24">
        <v>0.03183832244437145</v>
      </c>
      <c r="Q67" s="24">
        <v>0.001680666643434589</v>
      </c>
      <c r="R67" s="24">
        <v>0.0007315349725587431</v>
      </c>
      <c r="S67" s="24">
        <v>0.00018119702933040813</v>
      </c>
      <c r="T67" s="24">
        <v>0.0004684995492646452</v>
      </c>
      <c r="U67" s="24">
        <v>3.676073830160495E-05</v>
      </c>
      <c r="V67" s="24">
        <v>2.7154898205844518E-05</v>
      </c>
      <c r="W67" s="24">
        <v>1.13052586445026E-05</v>
      </c>
      <c r="X67" s="24">
        <v>67.5</v>
      </c>
    </row>
    <row r="68" spans="1:24" ht="12.75" hidden="1">
      <c r="A68" s="24">
        <v>1031</v>
      </c>
      <c r="B68" s="24">
        <v>168.17999267578125</v>
      </c>
      <c r="C68" s="24">
        <v>164.97999572753906</v>
      </c>
      <c r="D68" s="24">
        <v>8.523636817932129</v>
      </c>
      <c r="E68" s="24">
        <v>9.065912246704102</v>
      </c>
      <c r="F68" s="24">
        <v>32.94715554133942</v>
      </c>
      <c r="G68" s="24" t="s">
        <v>57</v>
      </c>
      <c r="H68" s="24">
        <v>-8.505276874589882</v>
      </c>
      <c r="I68" s="24">
        <v>92.17471580119137</v>
      </c>
      <c r="J68" s="24" t="s">
        <v>60</v>
      </c>
      <c r="K68" s="24">
        <v>-0.20441949290498107</v>
      </c>
      <c r="L68" s="24">
        <v>-0.006038108298966328</v>
      </c>
      <c r="M68" s="24">
        <v>0.047646626455543954</v>
      </c>
      <c r="N68" s="24">
        <v>-0.0004910887788012923</v>
      </c>
      <c r="O68" s="24">
        <v>-0.008328825274332324</v>
      </c>
      <c r="P68" s="24">
        <v>-0.0006908507120526351</v>
      </c>
      <c r="Q68" s="24">
        <v>0.0009477993451853804</v>
      </c>
      <c r="R68" s="24">
        <v>-3.951296680415154E-05</v>
      </c>
      <c r="S68" s="24">
        <v>-0.00011879697385113984</v>
      </c>
      <c r="T68" s="24">
        <v>-4.919933861406193E-05</v>
      </c>
      <c r="U68" s="24">
        <v>1.8276690174528313E-05</v>
      </c>
      <c r="V68" s="24">
        <v>-3.121679480530953E-06</v>
      </c>
      <c r="W68" s="24">
        <v>-7.694023098873467E-06</v>
      </c>
      <c r="X68" s="24">
        <v>67.5</v>
      </c>
    </row>
    <row r="69" spans="1:24" ht="12.75" hidden="1">
      <c r="A69" s="24">
        <v>1029</v>
      </c>
      <c r="B69" s="24">
        <v>142.05999755859375</v>
      </c>
      <c r="C69" s="24">
        <v>131.05999755859375</v>
      </c>
      <c r="D69" s="24">
        <v>8.612404823303223</v>
      </c>
      <c r="E69" s="24">
        <v>8.934005737304688</v>
      </c>
      <c r="F69" s="24">
        <v>31.884386067092922</v>
      </c>
      <c r="G69" s="24" t="s">
        <v>58</v>
      </c>
      <c r="H69" s="24">
        <v>13.625358876170168</v>
      </c>
      <c r="I69" s="24">
        <v>88.18535643476392</v>
      </c>
      <c r="J69" s="24" t="s">
        <v>61</v>
      </c>
      <c r="K69" s="24">
        <v>-0.27640832678331106</v>
      </c>
      <c r="L69" s="24">
        <v>-1.1098389714730097</v>
      </c>
      <c r="M69" s="24">
        <v>-0.06598199240120246</v>
      </c>
      <c r="N69" s="24">
        <v>-0.047518210794104385</v>
      </c>
      <c r="O69" s="24">
        <v>-0.01101208596509998</v>
      </c>
      <c r="P69" s="24">
        <v>-0.03183082627525436</v>
      </c>
      <c r="Q69" s="24">
        <v>-0.0013879181415414428</v>
      </c>
      <c r="R69" s="24">
        <v>-0.0007304670708052862</v>
      </c>
      <c r="S69" s="24">
        <v>-0.00013681974434260718</v>
      </c>
      <c r="T69" s="24">
        <v>-0.0004659090605913504</v>
      </c>
      <c r="U69" s="24">
        <v>-3.189536763768973E-05</v>
      </c>
      <c r="V69" s="24">
        <v>-2.6974870042144964E-05</v>
      </c>
      <c r="W69" s="24">
        <v>-8.283168570849098E-06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1032</v>
      </c>
      <c r="B71" s="24">
        <v>160.04</v>
      </c>
      <c r="C71" s="24">
        <v>176.44</v>
      </c>
      <c r="D71" s="24">
        <v>8.78633796980067</v>
      </c>
      <c r="E71" s="24">
        <v>8.765779647107328</v>
      </c>
      <c r="F71" s="24">
        <v>31.921029976279318</v>
      </c>
      <c r="G71" s="24" t="s">
        <v>59</v>
      </c>
      <c r="H71" s="24">
        <v>-5.935684068705555</v>
      </c>
      <c r="I71" s="24">
        <v>86.60431593129444</v>
      </c>
      <c r="J71" s="24" t="s">
        <v>73</v>
      </c>
      <c r="K71" s="24">
        <v>0.6555134442260445</v>
      </c>
      <c r="M71" s="24" t="s">
        <v>68</v>
      </c>
      <c r="N71" s="24">
        <v>0.3429300816615212</v>
      </c>
      <c r="X71" s="24">
        <v>67.5</v>
      </c>
    </row>
    <row r="72" spans="1:24" ht="12.75" hidden="1">
      <c r="A72" s="24">
        <v>1031</v>
      </c>
      <c r="B72" s="24">
        <v>168.17999267578125</v>
      </c>
      <c r="C72" s="24">
        <v>164.97999572753906</v>
      </c>
      <c r="D72" s="24">
        <v>8.523636817932129</v>
      </c>
      <c r="E72" s="24">
        <v>9.065912246704102</v>
      </c>
      <c r="F72" s="24">
        <v>37.981741769902946</v>
      </c>
      <c r="G72" s="24" t="s">
        <v>56</v>
      </c>
      <c r="H72" s="24">
        <v>5.579749500818096</v>
      </c>
      <c r="I72" s="24">
        <v>106.25974217659935</v>
      </c>
      <c r="J72" s="24" t="s">
        <v>62</v>
      </c>
      <c r="K72" s="24">
        <v>0.7844575415801426</v>
      </c>
      <c r="L72" s="24">
        <v>0.045071365563232726</v>
      </c>
      <c r="M72" s="24">
        <v>0.18571001865015216</v>
      </c>
      <c r="N72" s="24">
        <v>0.051092268734373364</v>
      </c>
      <c r="O72" s="24">
        <v>0.03150514562070855</v>
      </c>
      <c r="P72" s="24">
        <v>0.0012929207993724787</v>
      </c>
      <c r="Q72" s="24">
        <v>0.0038349267488992345</v>
      </c>
      <c r="R72" s="24">
        <v>0.0007864352062644045</v>
      </c>
      <c r="S72" s="24">
        <v>0.0004133289482013276</v>
      </c>
      <c r="T72" s="24">
        <v>1.8995781640024702E-05</v>
      </c>
      <c r="U72" s="24">
        <v>8.386693482621229E-05</v>
      </c>
      <c r="V72" s="24">
        <v>2.9175836017672192E-05</v>
      </c>
      <c r="W72" s="24">
        <v>2.5769239344222877E-05</v>
      </c>
      <c r="X72" s="24">
        <v>67.5</v>
      </c>
    </row>
    <row r="73" spans="1:24" ht="12.75" hidden="1">
      <c r="A73" s="24">
        <v>1029</v>
      </c>
      <c r="B73" s="24">
        <v>142.05999755859375</v>
      </c>
      <c r="C73" s="24">
        <v>131.05999755859375</v>
      </c>
      <c r="D73" s="24">
        <v>8.612404823303223</v>
      </c>
      <c r="E73" s="24">
        <v>8.934005737304688</v>
      </c>
      <c r="F73" s="24">
        <v>31.884386067092922</v>
      </c>
      <c r="G73" s="24" t="s">
        <v>57</v>
      </c>
      <c r="H73" s="24">
        <v>13.625358876170168</v>
      </c>
      <c r="I73" s="24">
        <v>88.18535643476392</v>
      </c>
      <c r="J73" s="24" t="s">
        <v>60</v>
      </c>
      <c r="K73" s="24">
        <v>-0.75321707946491</v>
      </c>
      <c r="L73" s="24">
        <v>0.00024571398304040493</v>
      </c>
      <c r="M73" s="24">
        <v>0.17771281498621022</v>
      </c>
      <c r="N73" s="24">
        <v>-0.0005286556713271416</v>
      </c>
      <c r="O73" s="24">
        <v>-0.030343688392620846</v>
      </c>
      <c r="P73" s="24">
        <v>2.8205035012492653E-05</v>
      </c>
      <c r="Q73" s="24">
        <v>0.0036392850577667934</v>
      </c>
      <c r="R73" s="24">
        <v>-4.2507176502005704E-05</v>
      </c>
      <c r="S73" s="24">
        <v>-0.0004046887016027053</v>
      </c>
      <c r="T73" s="24">
        <v>2.0128831466617253E-06</v>
      </c>
      <c r="U73" s="24">
        <v>7.723820906582744E-05</v>
      </c>
      <c r="V73" s="24">
        <v>-3.3608830314659696E-06</v>
      </c>
      <c r="W73" s="24">
        <v>-2.539105397384676E-05</v>
      </c>
      <c r="X73" s="24">
        <v>67.5</v>
      </c>
    </row>
    <row r="74" spans="1:24" ht="12.75" hidden="1">
      <c r="A74" s="24">
        <v>1030</v>
      </c>
      <c r="B74" s="24">
        <v>127.19999694824219</v>
      </c>
      <c r="C74" s="24">
        <v>141.5</v>
      </c>
      <c r="D74" s="24">
        <v>9.570504188537598</v>
      </c>
      <c r="E74" s="24">
        <v>9.511934280395508</v>
      </c>
      <c r="F74" s="24">
        <v>23.92309399342701</v>
      </c>
      <c r="G74" s="24" t="s">
        <v>58</v>
      </c>
      <c r="H74" s="24">
        <v>-0.1948730968370853</v>
      </c>
      <c r="I74" s="24">
        <v>59.50512385140511</v>
      </c>
      <c r="J74" s="24" t="s">
        <v>61</v>
      </c>
      <c r="K74" s="24">
        <v>-0.2191749660529518</v>
      </c>
      <c r="L74" s="24">
        <v>0.045070695783103895</v>
      </c>
      <c r="M74" s="24">
        <v>-0.05391072636050156</v>
      </c>
      <c r="N74" s="24">
        <v>-0.05108953364052758</v>
      </c>
      <c r="O74" s="24">
        <v>-0.008475539824316697</v>
      </c>
      <c r="P74" s="24">
        <v>0.0012926131166942076</v>
      </c>
      <c r="Q74" s="24">
        <v>-0.0012092425057606106</v>
      </c>
      <c r="R74" s="24">
        <v>-0.0007852856000194857</v>
      </c>
      <c r="S74" s="24">
        <v>-8.407065014814795E-05</v>
      </c>
      <c r="T74" s="24">
        <v>1.888883325018739E-05</v>
      </c>
      <c r="U74" s="24">
        <v>-3.26790730812193E-05</v>
      </c>
      <c r="V74" s="24">
        <v>-2.8981612663530337E-05</v>
      </c>
      <c r="W74" s="24">
        <v>-4.3986446181801304E-06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1032</v>
      </c>
      <c r="B76" s="24">
        <v>160.04</v>
      </c>
      <c r="C76" s="24">
        <v>176.44</v>
      </c>
      <c r="D76" s="24">
        <v>8.78633796980067</v>
      </c>
      <c r="E76" s="24">
        <v>8.765779647107328</v>
      </c>
      <c r="F76" s="24">
        <v>29.025265983278047</v>
      </c>
      <c r="G76" s="24" t="s">
        <v>59</v>
      </c>
      <c r="H76" s="24">
        <v>-13.792124161606964</v>
      </c>
      <c r="I76" s="24">
        <v>78.74787583839303</v>
      </c>
      <c r="J76" s="24" t="s">
        <v>73</v>
      </c>
      <c r="K76" s="24">
        <v>1.478451896430258</v>
      </c>
      <c r="M76" s="24" t="s">
        <v>68</v>
      </c>
      <c r="N76" s="24">
        <v>0.7728171490568071</v>
      </c>
      <c r="X76" s="24">
        <v>67.5</v>
      </c>
    </row>
    <row r="77" spans="1:24" ht="12.75" hidden="1">
      <c r="A77" s="24">
        <v>1031</v>
      </c>
      <c r="B77" s="24">
        <v>168.17999267578125</v>
      </c>
      <c r="C77" s="24">
        <v>164.97999572753906</v>
      </c>
      <c r="D77" s="24">
        <v>8.523636817932129</v>
      </c>
      <c r="E77" s="24">
        <v>9.065912246704102</v>
      </c>
      <c r="F77" s="24">
        <v>37.981741769902946</v>
      </c>
      <c r="G77" s="24" t="s">
        <v>56</v>
      </c>
      <c r="H77" s="24">
        <v>5.579749500818096</v>
      </c>
      <c r="I77" s="24">
        <v>106.25974217659935</v>
      </c>
      <c r="J77" s="24" t="s">
        <v>62</v>
      </c>
      <c r="K77" s="24">
        <v>1.1757579415728292</v>
      </c>
      <c r="L77" s="24">
        <v>0.1188834199350956</v>
      </c>
      <c r="M77" s="24">
        <v>0.27834490425267333</v>
      </c>
      <c r="N77" s="24">
        <v>0.04648282895386104</v>
      </c>
      <c r="O77" s="24">
        <v>0.0472204220859141</v>
      </c>
      <c r="P77" s="24">
        <v>0.0034103933939619202</v>
      </c>
      <c r="Q77" s="24">
        <v>0.0057478123138207755</v>
      </c>
      <c r="R77" s="24">
        <v>0.0007154769587526063</v>
      </c>
      <c r="S77" s="24">
        <v>0.0006195106469570335</v>
      </c>
      <c r="T77" s="24">
        <v>5.022162486859002E-05</v>
      </c>
      <c r="U77" s="24">
        <v>0.00012570395186926506</v>
      </c>
      <c r="V77" s="24">
        <v>2.6539792276704675E-05</v>
      </c>
      <c r="W77" s="24">
        <v>3.862627928458775E-05</v>
      </c>
      <c r="X77" s="24">
        <v>67.5</v>
      </c>
    </row>
    <row r="78" spans="1:24" ht="12.75" hidden="1">
      <c r="A78" s="24">
        <v>1030</v>
      </c>
      <c r="B78" s="24">
        <v>127.19999694824219</v>
      </c>
      <c r="C78" s="24">
        <v>141.5</v>
      </c>
      <c r="D78" s="24">
        <v>9.570504188537598</v>
      </c>
      <c r="E78" s="24">
        <v>9.511934280395508</v>
      </c>
      <c r="F78" s="24">
        <v>30.71535521706747</v>
      </c>
      <c r="G78" s="24" t="s">
        <v>57</v>
      </c>
      <c r="H78" s="24">
        <v>16.699862402462102</v>
      </c>
      <c r="I78" s="24">
        <v>76.39985935070429</v>
      </c>
      <c r="J78" s="24" t="s">
        <v>60</v>
      </c>
      <c r="K78" s="24">
        <v>-1.173101869140783</v>
      </c>
      <c r="L78" s="24">
        <v>-0.0006465281364538071</v>
      </c>
      <c r="M78" s="24">
        <v>0.2774855643013013</v>
      </c>
      <c r="N78" s="24">
        <v>-0.00048112379686623545</v>
      </c>
      <c r="O78" s="24">
        <v>-0.04714523340408587</v>
      </c>
      <c r="P78" s="24">
        <v>-7.380845299977961E-05</v>
      </c>
      <c r="Q78" s="24">
        <v>0.005716243613677615</v>
      </c>
      <c r="R78" s="24">
        <v>-3.8697264477280434E-05</v>
      </c>
      <c r="S78" s="24">
        <v>-0.0006194723973211976</v>
      </c>
      <c r="T78" s="24">
        <v>-5.246761998293112E-06</v>
      </c>
      <c r="U78" s="24">
        <v>0.00012357674162297483</v>
      </c>
      <c r="V78" s="24">
        <v>-3.0641214253353926E-06</v>
      </c>
      <c r="W78" s="24">
        <v>-3.8588223876598565E-05</v>
      </c>
      <c r="X78" s="24">
        <v>67.5</v>
      </c>
    </row>
    <row r="79" spans="1:24" ht="12.75" hidden="1">
      <c r="A79" s="24">
        <v>1029</v>
      </c>
      <c r="B79" s="24">
        <v>142.05999755859375</v>
      </c>
      <c r="C79" s="24">
        <v>131.05999755859375</v>
      </c>
      <c r="D79" s="24">
        <v>8.612404823303223</v>
      </c>
      <c r="E79" s="24">
        <v>8.934005737304688</v>
      </c>
      <c r="F79" s="24">
        <v>28.18999387914283</v>
      </c>
      <c r="G79" s="24" t="s">
        <v>58</v>
      </c>
      <c r="H79" s="24">
        <v>3.407464411505302</v>
      </c>
      <c r="I79" s="24">
        <v>77.96746197009905</v>
      </c>
      <c r="J79" s="24" t="s">
        <v>61</v>
      </c>
      <c r="K79" s="24">
        <v>-0.07898570623839204</v>
      </c>
      <c r="L79" s="24">
        <v>-0.11888166190305828</v>
      </c>
      <c r="M79" s="24">
        <v>-0.021855144195778397</v>
      </c>
      <c r="N79" s="24">
        <v>-0.0464803389342848</v>
      </c>
      <c r="O79" s="24">
        <v>-0.002663687152454307</v>
      </c>
      <c r="P79" s="24">
        <v>-0.0034095946113643603</v>
      </c>
      <c r="Q79" s="24">
        <v>-0.0006015856913188846</v>
      </c>
      <c r="R79" s="24">
        <v>-0.0007144297027894726</v>
      </c>
      <c r="S79" s="24">
        <v>6.884086740485476E-06</v>
      </c>
      <c r="T79" s="24">
        <v>-4.9946802630144875E-05</v>
      </c>
      <c r="U79" s="24">
        <v>-2.3027645242165523E-05</v>
      </c>
      <c r="V79" s="24">
        <v>-2.6362316551878246E-05</v>
      </c>
      <c r="W79" s="24">
        <v>1.7141847684776966E-06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1032</v>
      </c>
      <c r="B81" s="24">
        <v>156.68</v>
      </c>
      <c r="C81" s="24">
        <v>171.88</v>
      </c>
      <c r="D81" s="24">
        <v>8.98083191687368</v>
      </c>
      <c r="E81" s="24">
        <v>8.653608369738334</v>
      </c>
      <c r="F81" s="24">
        <v>33.39428127211225</v>
      </c>
      <c r="G81" s="24" t="s">
        <v>59</v>
      </c>
      <c r="H81" s="24">
        <v>-0.5532430004252689</v>
      </c>
      <c r="I81" s="24">
        <v>88.62675699957474</v>
      </c>
      <c r="J81" s="24" t="s">
        <v>73</v>
      </c>
      <c r="K81" s="24">
        <v>0.37415419029636904</v>
      </c>
      <c r="M81" s="24" t="s">
        <v>68</v>
      </c>
      <c r="N81" s="24">
        <v>0.22159466269205172</v>
      </c>
      <c r="X81" s="24">
        <v>67.5</v>
      </c>
    </row>
    <row r="82" spans="1:24" ht="12.75" hidden="1">
      <c r="A82" s="24">
        <v>1029</v>
      </c>
      <c r="B82" s="24">
        <v>138.17999267578125</v>
      </c>
      <c r="C82" s="24">
        <v>130.5800018310547</v>
      </c>
      <c r="D82" s="24">
        <v>9.128186225891113</v>
      </c>
      <c r="E82" s="24">
        <v>9.389618873596191</v>
      </c>
      <c r="F82" s="24">
        <v>32.629137256715865</v>
      </c>
      <c r="G82" s="24" t="s">
        <v>56</v>
      </c>
      <c r="H82" s="24">
        <v>14.452079203679787</v>
      </c>
      <c r="I82" s="24">
        <v>85.13207187946104</v>
      </c>
      <c r="J82" s="24" t="s">
        <v>62</v>
      </c>
      <c r="K82" s="24">
        <v>0.5505655020266677</v>
      </c>
      <c r="L82" s="24">
        <v>0.21685556885416774</v>
      </c>
      <c r="M82" s="24">
        <v>0.13033921079426586</v>
      </c>
      <c r="N82" s="24">
        <v>0.08050257168128704</v>
      </c>
      <c r="O82" s="24">
        <v>0.022111693150746025</v>
      </c>
      <c r="P82" s="24">
        <v>0.006221010936123664</v>
      </c>
      <c r="Q82" s="24">
        <v>0.0026915888508338716</v>
      </c>
      <c r="R82" s="24">
        <v>0.0012391747911262854</v>
      </c>
      <c r="S82" s="24">
        <v>0.00029011552923219195</v>
      </c>
      <c r="T82" s="24">
        <v>9.15587181833992E-05</v>
      </c>
      <c r="U82" s="24">
        <v>5.887353457926496E-05</v>
      </c>
      <c r="V82" s="24">
        <v>4.598475067263931E-05</v>
      </c>
      <c r="W82" s="24">
        <v>1.808812912501607E-05</v>
      </c>
      <c r="X82" s="24">
        <v>67.5</v>
      </c>
    </row>
    <row r="83" spans="1:24" ht="12.75" hidden="1">
      <c r="A83" s="24">
        <v>1030</v>
      </c>
      <c r="B83" s="24">
        <v>116.81999969482422</v>
      </c>
      <c r="C83" s="24">
        <v>147.32000732421875</v>
      </c>
      <c r="D83" s="24">
        <v>9.923978805541992</v>
      </c>
      <c r="E83" s="24">
        <v>9.666793823242188</v>
      </c>
      <c r="F83" s="24">
        <v>22.783764297795695</v>
      </c>
      <c r="G83" s="24" t="s">
        <v>57</v>
      </c>
      <c r="H83" s="24">
        <v>5.308852402156205</v>
      </c>
      <c r="I83" s="24">
        <v>54.628852096980424</v>
      </c>
      <c r="J83" s="24" t="s">
        <v>60</v>
      </c>
      <c r="K83" s="24">
        <v>-0.2274205511649387</v>
      </c>
      <c r="L83" s="24">
        <v>-0.0011789155868429735</v>
      </c>
      <c r="M83" s="24">
        <v>0.05248634698985253</v>
      </c>
      <c r="N83" s="24">
        <v>-0.00083245240976849</v>
      </c>
      <c r="O83" s="24">
        <v>-0.009350218605531172</v>
      </c>
      <c r="P83" s="24">
        <v>-0.00013490262073767483</v>
      </c>
      <c r="Q83" s="24">
        <v>0.0010188234341525775</v>
      </c>
      <c r="R83" s="24">
        <v>-6.692862252255044E-05</v>
      </c>
      <c r="S83" s="24">
        <v>-0.00014013412173300395</v>
      </c>
      <c r="T83" s="24">
        <v>-9.610666588085515E-06</v>
      </c>
      <c r="U83" s="24">
        <v>1.7888122059615618E-05</v>
      </c>
      <c r="V83" s="24">
        <v>-5.283881202463968E-06</v>
      </c>
      <c r="W83" s="24">
        <v>-9.25885480377112E-06</v>
      </c>
      <c r="X83" s="24">
        <v>67.5</v>
      </c>
    </row>
    <row r="84" spans="1:24" ht="12.75" hidden="1">
      <c r="A84" s="24">
        <v>1031</v>
      </c>
      <c r="B84" s="24">
        <v>153.47999572753906</v>
      </c>
      <c r="C84" s="24">
        <v>154.0800018310547</v>
      </c>
      <c r="D84" s="24">
        <v>8.679272651672363</v>
      </c>
      <c r="E84" s="24">
        <v>9.133771896362305</v>
      </c>
      <c r="F84" s="24">
        <v>31.8206799409804</v>
      </c>
      <c r="G84" s="24" t="s">
        <v>58</v>
      </c>
      <c r="H84" s="24">
        <v>1.3929821587822744</v>
      </c>
      <c r="I84" s="24">
        <v>87.37297788632134</v>
      </c>
      <c r="J84" s="24" t="s">
        <v>61</v>
      </c>
      <c r="K84" s="24">
        <v>-0.5014003040782007</v>
      </c>
      <c r="L84" s="24">
        <v>-0.21685236429678093</v>
      </c>
      <c r="M84" s="24">
        <v>-0.11930420466242113</v>
      </c>
      <c r="N84" s="24">
        <v>-0.08049826749866253</v>
      </c>
      <c r="O84" s="24">
        <v>-0.02003747454200572</v>
      </c>
      <c r="P84" s="24">
        <v>-0.006219548082480618</v>
      </c>
      <c r="Q84" s="24">
        <v>-0.0024913147837948442</v>
      </c>
      <c r="R84" s="24">
        <v>-0.0012373660422244127</v>
      </c>
      <c r="S84" s="24">
        <v>-0.000254026471509948</v>
      </c>
      <c r="T84" s="24">
        <v>-9.105291847667362E-05</v>
      </c>
      <c r="U84" s="24">
        <v>-5.609017884653427E-05</v>
      </c>
      <c r="V84" s="24">
        <v>-4.568016959100578E-05</v>
      </c>
      <c r="W84" s="24">
        <v>-1.5538790910683465E-05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1032</v>
      </c>
      <c r="B86" s="24">
        <v>156.68</v>
      </c>
      <c r="C86" s="24">
        <v>171.88</v>
      </c>
      <c r="D86" s="24">
        <v>8.98083191687368</v>
      </c>
      <c r="E86" s="24">
        <v>8.653608369738334</v>
      </c>
      <c r="F86" s="24">
        <v>33.01680338388974</v>
      </c>
      <c r="G86" s="24" t="s">
        <v>59</v>
      </c>
      <c r="H86" s="24">
        <v>-1.5550504895461046</v>
      </c>
      <c r="I86" s="24">
        <v>87.6249495104539</v>
      </c>
      <c r="J86" s="24" t="s">
        <v>73</v>
      </c>
      <c r="K86" s="24">
        <v>0.7040668039887256</v>
      </c>
      <c r="M86" s="24" t="s">
        <v>68</v>
      </c>
      <c r="N86" s="24">
        <v>0.6358837774023208</v>
      </c>
      <c r="X86" s="24">
        <v>67.5</v>
      </c>
    </row>
    <row r="87" spans="1:24" ht="12.75" hidden="1">
      <c r="A87" s="24">
        <v>1029</v>
      </c>
      <c r="B87" s="24">
        <v>138.17999267578125</v>
      </c>
      <c r="C87" s="24">
        <v>130.5800018310547</v>
      </c>
      <c r="D87" s="24">
        <v>9.128186225891113</v>
      </c>
      <c r="E87" s="24">
        <v>9.389618873596191</v>
      </c>
      <c r="F87" s="24">
        <v>32.629137256715865</v>
      </c>
      <c r="G87" s="24" t="s">
        <v>56</v>
      </c>
      <c r="H87" s="24">
        <v>14.452079203679787</v>
      </c>
      <c r="I87" s="24">
        <v>85.13207187946104</v>
      </c>
      <c r="J87" s="24" t="s">
        <v>62</v>
      </c>
      <c r="K87" s="24">
        <v>0.2712130939141303</v>
      </c>
      <c r="L87" s="24">
        <v>0.78710992498584</v>
      </c>
      <c r="M87" s="24">
        <v>0.064205969724899</v>
      </c>
      <c r="N87" s="24">
        <v>0.07882869762046771</v>
      </c>
      <c r="O87" s="24">
        <v>0.010892542710568104</v>
      </c>
      <c r="P87" s="24">
        <v>0.02257977119113287</v>
      </c>
      <c r="Q87" s="24">
        <v>0.001325834249154789</v>
      </c>
      <c r="R87" s="24">
        <v>0.0012134256315740042</v>
      </c>
      <c r="S87" s="24">
        <v>0.00014289798062548057</v>
      </c>
      <c r="T87" s="24">
        <v>0.0003322499655762067</v>
      </c>
      <c r="U87" s="24">
        <v>2.898745236411129E-05</v>
      </c>
      <c r="V87" s="24">
        <v>4.504173273321024E-05</v>
      </c>
      <c r="W87" s="24">
        <v>8.905872699471003E-06</v>
      </c>
      <c r="X87" s="24">
        <v>67.5</v>
      </c>
    </row>
    <row r="88" spans="1:24" ht="12.75" hidden="1">
      <c r="A88" s="24">
        <v>1031</v>
      </c>
      <c r="B88" s="24">
        <v>153.47999572753906</v>
      </c>
      <c r="C88" s="24">
        <v>154.0800018310547</v>
      </c>
      <c r="D88" s="24">
        <v>8.679272651672363</v>
      </c>
      <c r="E88" s="24">
        <v>9.133771896362305</v>
      </c>
      <c r="F88" s="24">
        <v>28.22346844835534</v>
      </c>
      <c r="G88" s="24" t="s">
        <v>57</v>
      </c>
      <c r="H88" s="24">
        <v>-8.48421345050383</v>
      </c>
      <c r="I88" s="24">
        <v>77.49578227703523</v>
      </c>
      <c r="J88" s="24" t="s">
        <v>60</v>
      </c>
      <c r="K88" s="24">
        <v>0.26670433094122514</v>
      </c>
      <c r="L88" s="24">
        <v>-0.00428176199946213</v>
      </c>
      <c r="M88" s="24">
        <v>-0.06300194686513293</v>
      </c>
      <c r="N88" s="24">
        <v>-0.0008148416407112359</v>
      </c>
      <c r="O88" s="24">
        <v>0.010732193154775313</v>
      </c>
      <c r="P88" s="24">
        <v>-0.0004900091677427158</v>
      </c>
      <c r="Q88" s="24">
        <v>-0.0012938262582417523</v>
      </c>
      <c r="R88" s="24">
        <v>-6.552382621670275E-05</v>
      </c>
      <c r="S88" s="24">
        <v>0.0001421258015174883</v>
      </c>
      <c r="T88" s="24">
        <v>-3.490265817275145E-05</v>
      </c>
      <c r="U88" s="24">
        <v>-2.769503453780114E-05</v>
      </c>
      <c r="V88" s="24">
        <v>-5.1688617692942934E-06</v>
      </c>
      <c r="W88" s="24">
        <v>8.883519683005331E-06</v>
      </c>
      <c r="X88" s="24">
        <v>67.5</v>
      </c>
    </row>
    <row r="89" spans="1:24" ht="12.75" hidden="1">
      <c r="A89" s="24">
        <v>1030</v>
      </c>
      <c r="B89" s="24">
        <v>116.81999969482422</v>
      </c>
      <c r="C89" s="24">
        <v>147.32000732421875</v>
      </c>
      <c r="D89" s="24">
        <v>9.923978805541992</v>
      </c>
      <c r="E89" s="24">
        <v>9.666793823242188</v>
      </c>
      <c r="F89" s="24">
        <v>27.142347296210183</v>
      </c>
      <c r="G89" s="24" t="s">
        <v>58</v>
      </c>
      <c r="H89" s="24">
        <v>15.759469028129402</v>
      </c>
      <c r="I89" s="24">
        <v>65.07946872295362</v>
      </c>
      <c r="J89" s="24" t="s">
        <v>61</v>
      </c>
      <c r="K89" s="24">
        <v>0.049247763072735706</v>
      </c>
      <c r="L89" s="24">
        <v>-0.7870982788225335</v>
      </c>
      <c r="M89" s="24">
        <v>0.012375832881774637</v>
      </c>
      <c r="N89" s="24">
        <v>-0.07882448605376184</v>
      </c>
      <c r="O89" s="24">
        <v>0.0018621269532833281</v>
      </c>
      <c r="P89" s="24">
        <v>-0.022574453660264778</v>
      </c>
      <c r="Q89" s="24">
        <v>0.0002895687650904169</v>
      </c>
      <c r="R89" s="24">
        <v>-0.001211655228007825</v>
      </c>
      <c r="S89" s="24">
        <v>1.483541067351154E-05</v>
      </c>
      <c r="T89" s="24">
        <v>-0.00033041162824250995</v>
      </c>
      <c r="U89" s="24">
        <v>8.559056987286823E-06</v>
      </c>
      <c r="V89" s="24">
        <v>-4.4744167839170626E-05</v>
      </c>
      <c r="W89" s="24">
        <v>6.305922460986818E-07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1032</v>
      </c>
      <c r="B91" s="100">
        <v>156.68</v>
      </c>
      <c r="C91" s="100">
        <v>171.88</v>
      </c>
      <c r="D91" s="100">
        <v>8.98083191687368</v>
      </c>
      <c r="E91" s="100">
        <v>8.653608369738334</v>
      </c>
      <c r="F91" s="100">
        <v>33.39428127211225</v>
      </c>
      <c r="G91" s="100" t="s">
        <v>59</v>
      </c>
      <c r="H91" s="100">
        <v>-0.5532430004252689</v>
      </c>
      <c r="I91" s="100">
        <v>88.62675699957474</v>
      </c>
      <c r="J91" s="100" t="s">
        <v>73</v>
      </c>
      <c r="K91" s="100">
        <v>1.5822623430535352</v>
      </c>
      <c r="M91" s="100" t="s">
        <v>68</v>
      </c>
      <c r="N91" s="100">
        <v>0.8345947313292313</v>
      </c>
      <c r="X91" s="100">
        <v>67.5</v>
      </c>
    </row>
    <row r="92" spans="1:24" s="100" customFormat="1" ht="12.75">
      <c r="A92" s="100">
        <v>1030</v>
      </c>
      <c r="B92" s="100">
        <v>116.81999969482422</v>
      </c>
      <c r="C92" s="100">
        <v>147.32000732421875</v>
      </c>
      <c r="D92" s="100">
        <v>9.923978805541992</v>
      </c>
      <c r="E92" s="100">
        <v>9.666793823242188</v>
      </c>
      <c r="F92" s="100">
        <v>29.822819767992137</v>
      </c>
      <c r="G92" s="100" t="s">
        <v>56</v>
      </c>
      <c r="H92" s="100">
        <v>22.186463808143472</v>
      </c>
      <c r="I92" s="100">
        <v>71.50646350296769</v>
      </c>
      <c r="J92" s="100" t="s">
        <v>62</v>
      </c>
      <c r="K92" s="100">
        <v>1.212305880859444</v>
      </c>
      <c r="L92" s="100">
        <v>0.1475133635469317</v>
      </c>
      <c r="M92" s="100">
        <v>0.28699733927717125</v>
      </c>
      <c r="N92" s="100">
        <v>0.07761227330791276</v>
      </c>
      <c r="O92" s="100">
        <v>0.04868851004790238</v>
      </c>
      <c r="P92" s="100">
        <v>0.00423187260541562</v>
      </c>
      <c r="Q92" s="100">
        <v>0.0059266125086645085</v>
      </c>
      <c r="R92" s="100">
        <v>0.0011947106842229538</v>
      </c>
      <c r="S92" s="100">
        <v>0.000638810211721774</v>
      </c>
      <c r="T92" s="100">
        <v>6.229805045982517E-05</v>
      </c>
      <c r="U92" s="100">
        <v>0.0001296332277917379</v>
      </c>
      <c r="V92" s="100">
        <v>4.433111098419479E-05</v>
      </c>
      <c r="W92" s="100">
        <v>3.983190767945991E-05</v>
      </c>
      <c r="X92" s="100">
        <v>67.5</v>
      </c>
    </row>
    <row r="93" spans="1:24" s="100" customFormat="1" ht="12.75">
      <c r="A93" s="100">
        <v>1029</v>
      </c>
      <c r="B93" s="100">
        <v>138.17999267578125</v>
      </c>
      <c r="C93" s="100">
        <v>130.5800018310547</v>
      </c>
      <c r="D93" s="100">
        <v>9.128186225891113</v>
      </c>
      <c r="E93" s="100">
        <v>9.389618873596191</v>
      </c>
      <c r="F93" s="100">
        <v>29.66255352629014</v>
      </c>
      <c r="G93" s="100" t="s">
        <v>57</v>
      </c>
      <c r="H93" s="100">
        <v>6.712021065211488</v>
      </c>
      <c r="I93" s="100">
        <v>77.39201374099274</v>
      </c>
      <c r="J93" s="100" t="s">
        <v>60</v>
      </c>
      <c r="K93" s="100">
        <v>-0.28402423194569504</v>
      </c>
      <c r="L93" s="100">
        <v>-0.0008014353713117633</v>
      </c>
      <c r="M93" s="100">
        <v>0.06406362012152154</v>
      </c>
      <c r="N93" s="100">
        <v>-0.000802490155320547</v>
      </c>
      <c r="O93" s="100">
        <v>-0.011916730060941445</v>
      </c>
      <c r="P93" s="100">
        <v>-9.16885859648308E-05</v>
      </c>
      <c r="Q93" s="100">
        <v>0.0011708601561079086</v>
      </c>
      <c r="R93" s="100">
        <v>-6.451713287859107E-05</v>
      </c>
      <c r="S93" s="100">
        <v>-0.00019779843244562735</v>
      </c>
      <c r="T93" s="100">
        <v>-6.5343297562512454E-06</v>
      </c>
      <c r="U93" s="100">
        <v>1.54463716445399E-05</v>
      </c>
      <c r="V93" s="100">
        <v>-5.094845442964623E-06</v>
      </c>
      <c r="W93" s="100">
        <v>-1.3584743050814269E-05</v>
      </c>
      <c r="X93" s="100">
        <v>67.5</v>
      </c>
    </row>
    <row r="94" spans="1:24" s="100" customFormat="1" ht="12.75">
      <c r="A94" s="100">
        <v>1031</v>
      </c>
      <c r="B94" s="100">
        <v>153.47999572753906</v>
      </c>
      <c r="C94" s="100">
        <v>154.0800018310547</v>
      </c>
      <c r="D94" s="100">
        <v>8.679272651672363</v>
      </c>
      <c r="E94" s="100">
        <v>9.133771896362305</v>
      </c>
      <c r="F94" s="100">
        <v>28.22346844835534</v>
      </c>
      <c r="G94" s="100" t="s">
        <v>58</v>
      </c>
      <c r="H94" s="100">
        <v>-8.48421345050383</v>
      </c>
      <c r="I94" s="100">
        <v>77.49578227703523</v>
      </c>
      <c r="J94" s="100" t="s">
        <v>61</v>
      </c>
      <c r="K94" s="100">
        <v>-1.1785651379682205</v>
      </c>
      <c r="L94" s="100">
        <v>-0.14751118644453665</v>
      </c>
      <c r="M94" s="100">
        <v>-0.2797558316266189</v>
      </c>
      <c r="N94" s="100">
        <v>-0.07760812443019584</v>
      </c>
      <c r="O94" s="100">
        <v>-0.047207653567396736</v>
      </c>
      <c r="P94" s="100">
        <v>-0.00423087921733426</v>
      </c>
      <c r="Q94" s="100">
        <v>-0.005809803983156194</v>
      </c>
      <c r="R94" s="100">
        <v>-0.0011929673753131745</v>
      </c>
      <c r="S94" s="100">
        <v>-0.0006074160573462562</v>
      </c>
      <c r="T94" s="100">
        <v>-6.195441570809536E-05</v>
      </c>
      <c r="U94" s="100">
        <v>-0.0001287096863127378</v>
      </c>
      <c r="V94" s="100">
        <v>-4.403736993742131E-05</v>
      </c>
      <c r="W94" s="100">
        <v>-3.7443766178475835E-05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1032</v>
      </c>
      <c r="B96" s="24">
        <v>156.68</v>
      </c>
      <c r="C96" s="24">
        <v>171.88</v>
      </c>
      <c r="D96" s="24">
        <v>8.98083191687368</v>
      </c>
      <c r="E96" s="24">
        <v>8.653608369738334</v>
      </c>
      <c r="F96" s="24">
        <v>29.3395724587053</v>
      </c>
      <c r="G96" s="24" t="s">
        <v>59</v>
      </c>
      <c r="H96" s="24">
        <v>-11.314237967846594</v>
      </c>
      <c r="I96" s="24">
        <v>77.86576203215341</v>
      </c>
      <c r="J96" s="24" t="s">
        <v>73</v>
      </c>
      <c r="K96" s="24">
        <v>1.1901585859232524</v>
      </c>
      <c r="M96" s="24" t="s">
        <v>68</v>
      </c>
      <c r="N96" s="24">
        <v>0.8845699472089714</v>
      </c>
      <c r="X96" s="24">
        <v>67.5</v>
      </c>
    </row>
    <row r="97" spans="1:24" ht="12.75" hidden="1">
      <c r="A97" s="24">
        <v>1030</v>
      </c>
      <c r="B97" s="24">
        <v>116.81999969482422</v>
      </c>
      <c r="C97" s="24">
        <v>147.32000732421875</v>
      </c>
      <c r="D97" s="24">
        <v>9.923978805541992</v>
      </c>
      <c r="E97" s="24">
        <v>9.666793823242188</v>
      </c>
      <c r="F97" s="24">
        <v>29.822819767992137</v>
      </c>
      <c r="G97" s="24" t="s">
        <v>56</v>
      </c>
      <c r="H97" s="24">
        <v>22.186463808143472</v>
      </c>
      <c r="I97" s="24">
        <v>71.50646350296769</v>
      </c>
      <c r="J97" s="24" t="s">
        <v>62</v>
      </c>
      <c r="K97" s="24">
        <v>0.7340239968302875</v>
      </c>
      <c r="L97" s="24">
        <v>0.783290116711916</v>
      </c>
      <c r="M97" s="24">
        <v>0.173770676219146</v>
      </c>
      <c r="N97" s="24">
        <v>0.0789880889734375</v>
      </c>
      <c r="O97" s="24">
        <v>0.029479664776245453</v>
      </c>
      <c r="P97" s="24">
        <v>0.022470233306011837</v>
      </c>
      <c r="Q97" s="24">
        <v>0.0035884271311213602</v>
      </c>
      <c r="R97" s="24">
        <v>0.0012158886931761136</v>
      </c>
      <c r="S97" s="24">
        <v>0.0003868015613131709</v>
      </c>
      <c r="T97" s="24">
        <v>0.00033066653789364723</v>
      </c>
      <c r="U97" s="24">
        <v>7.848689398755447E-05</v>
      </c>
      <c r="V97" s="24">
        <v>4.5122662402900305E-05</v>
      </c>
      <c r="W97" s="24">
        <v>2.4121577869180945E-05</v>
      </c>
      <c r="X97" s="24">
        <v>67.5</v>
      </c>
    </row>
    <row r="98" spans="1:24" ht="12.75" hidden="1">
      <c r="A98" s="24">
        <v>1031</v>
      </c>
      <c r="B98" s="24">
        <v>153.47999572753906</v>
      </c>
      <c r="C98" s="24">
        <v>154.0800018310547</v>
      </c>
      <c r="D98" s="24">
        <v>8.679272651672363</v>
      </c>
      <c r="E98" s="24">
        <v>9.133771896362305</v>
      </c>
      <c r="F98" s="24">
        <v>31.8206799409804</v>
      </c>
      <c r="G98" s="24" t="s">
        <v>57</v>
      </c>
      <c r="H98" s="24">
        <v>1.3929821587822744</v>
      </c>
      <c r="I98" s="24">
        <v>87.37297788632134</v>
      </c>
      <c r="J98" s="24" t="s">
        <v>60</v>
      </c>
      <c r="K98" s="24">
        <v>-0.4908726719054303</v>
      </c>
      <c r="L98" s="24">
        <v>-0.004260906832867638</v>
      </c>
      <c r="M98" s="24">
        <v>0.11473160606582797</v>
      </c>
      <c r="N98" s="24">
        <v>-0.00081669228524033</v>
      </c>
      <c r="O98" s="24">
        <v>-0.019949359612802982</v>
      </c>
      <c r="P98" s="24">
        <v>-0.00048748289380812584</v>
      </c>
      <c r="Q98" s="24">
        <v>0.00229766141018802</v>
      </c>
      <c r="R98" s="24">
        <v>-6.568189922960832E-05</v>
      </c>
      <c r="S98" s="24">
        <v>-0.0002803650243445467</v>
      </c>
      <c r="T98" s="24">
        <v>-3.47163942049258E-05</v>
      </c>
      <c r="U98" s="24">
        <v>4.5321818319741656E-05</v>
      </c>
      <c r="V98" s="24">
        <v>-5.18885108188731E-06</v>
      </c>
      <c r="W98" s="24">
        <v>-1.8027740786842518E-05</v>
      </c>
      <c r="X98" s="24">
        <v>67.5</v>
      </c>
    </row>
    <row r="99" spans="1:24" ht="12.75" hidden="1">
      <c r="A99" s="24">
        <v>1029</v>
      </c>
      <c r="B99" s="24">
        <v>138.17999267578125</v>
      </c>
      <c r="C99" s="24">
        <v>130.5800018310547</v>
      </c>
      <c r="D99" s="24">
        <v>9.128186225891113</v>
      </c>
      <c r="E99" s="24">
        <v>9.389618873596191</v>
      </c>
      <c r="F99" s="24">
        <v>30.136204960771064</v>
      </c>
      <c r="G99" s="24" t="s">
        <v>58</v>
      </c>
      <c r="H99" s="24">
        <v>7.947816166037825</v>
      </c>
      <c r="I99" s="24">
        <v>78.62780884181907</v>
      </c>
      <c r="J99" s="24" t="s">
        <v>61</v>
      </c>
      <c r="K99" s="24">
        <v>-0.5457428404469762</v>
      </c>
      <c r="L99" s="24">
        <v>-0.783278527480186</v>
      </c>
      <c r="M99" s="24">
        <v>-0.13051017769972936</v>
      </c>
      <c r="N99" s="24">
        <v>-0.0789838667918133</v>
      </c>
      <c r="O99" s="24">
        <v>-0.021704231991915127</v>
      </c>
      <c r="P99" s="24">
        <v>-0.02246494480863125</v>
      </c>
      <c r="Q99" s="24">
        <v>-0.002756367413735091</v>
      </c>
      <c r="R99" s="24">
        <v>-0.0012141133399757654</v>
      </c>
      <c r="S99" s="24">
        <v>-0.00026647870638868773</v>
      </c>
      <c r="T99" s="24">
        <v>-0.00032883906589086865</v>
      </c>
      <c r="U99" s="24">
        <v>-6.407905517410462E-05</v>
      </c>
      <c r="V99" s="24">
        <v>-4.4823325253444885E-05</v>
      </c>
      <c r="W99" s="24">
        <v>-1.6026574213517205E-05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1032</v>
      </c>
      <c r="B101" s="24">
        <v>156.68</v>
      </c>
      <c r="C101" s="24">
        <v>171.88</v>
      </c>
      <c r="D101" s="24">
        <v>8.98083191687368</v>
      </c>
      <c r="E101" s="24">
        <v>8.653608369738334</v>
      </c>
      <c r="F101" s="24">
        <v>33.01680338388974</v>
      </c>
      <c r="G101" s="24" t="s">
        <v>59</v>
      </c>
      <c r="H101" s="24">
        <v>-1.5550504895461046</v>
      </c>
      <c r="I101" s="24">
        <v>87.6249495104539</v>
      </c>
      <c r="J101" s="24" t="s">
        <v>73</v>
      </c>
      <c r="K101" s="24">
        <v>0.19355094463201564</v>
      </c>
      <c r="M101" s="24" t="s">
        <v>68</v>
      </c>
      <c r="N101" s="24">
        <v>0.11858030421592286</v>
      </c>
      <c r="X101" s="24">
        <v>67.5</v>
      </c>
    </row>
    <row r="102" spans="1:24" ht="12.75" hidden="1">
      <c r="A102" s="24">
        <v>1031</v>
      </c>
      <c r="B102" s="24">
        <v>153.47999572753906</v>
      </c>
      <c r="C102" s="24">
        <v>154.0800018310547</v>
      </c>
      <c r="D102" s="24">
        <v>8.679272651672363</v>
      </c>
      <c r="E102" s="24">
        <v>9.133771896362305</v>
      </c>
      <c r="F102" s="24">
        <v>34.59924421687744</v>
      </c>
      <c r="G102" s="24" t="s">
        <v>56</v>
      </c>
      <c r="H102" s="24">
        <v>9.022342545925369</v>
      </c>
      <c r="I102" s="24">
        <v>95.00233827346443</v>
      </c>
      <c r="J102" s="24" t="s">
        <v>62</v>
      </c>
      <c r="K102" s="24">
        <v>0.39241586394725764</v>
      </c>
      <c r="L102" s="24">
        <v>0.15523682561490557</v>
      </c>
      <c r="M102" s="24">
        <v>0.0928994453932836</v>
      </c>
      <c r="N102" s="24">
        <v>0.08098431364970056</v>
      </c>
      <c r="O102" s="24">
        <v>0.015760042618041224</v>
      </c>
      <c r="P102" s="24">
        <v>0.004453318069775951</v>
      </c>
      <c r="Q102" s="24">
        <v>0.0019184073374839423</v>
      </c>
      <c r="R102" s="24">
        <v>0.0012465678425211523</v>
      </c>
      <c r="S102" s="24">
        <v>0.00020676046198258812</v>
      </c>
      <c r="T102" s="24">
        <v>6.554817348926881E-05</v>
      </c>
      <c r="U102" s="24">
        <v>4.195450262475139E-05</v>
      </c>
      <c r="V102" s="24">
        <v>4.625821244758344E-05</v>
      </c>
      <c r="W102" s="24">
        <v>1.2889991580979642E-05</v>
      </c>
      <c r="X102" s="24">
        <v>67.5</v>
      </c>
    </row>
    <row r="103" spans="1:24" ht="12.75" hidden="1">
      <c r="A103" s="24">
        <v>1029</v>
      </c>
      <c r="B103" s="24">
        <v>138.17999267578125</v>
      </c>
      <c r="C103" s="24">
        <v>130.5800018310547</v>
      </c>
      <c r="D103" s="24">
        <v>9.128186225891113</v>
      </c>
      <c r="E103" s="24">
        <v>9.389618873596191</v>
      </c>
      <c r="F103" s="24">
        <v>30.136204960771064</v>
      </c>
      <c r="G103" s="24" t="s">
        <v>57</v>
      </c>
      <c r="H103" s="24">
        <v>7.947816166037825</v>
      </c>
      <c r="I103" s="24">
        <v>78.62780884181907</v>
      </c>
      <c r="J103" s="24" t="s">
        <v>60</v>
      </c>
      <c r="K103" s="24">
        <v>-0.3660528405694217</v>
      </c>
      <c r="L103" s="24">
        <v>-0.0008437945051718001</v>
      </c>
      <c r="M103" s="24">
        <v>0.08627217027731553</v>
      </c>
      <c r="N103" s="24">
        <v>-0.000837574822000867</v>
      </c>
      <c r="O103" s="24">
        <v>-0.014761682036291843</v>
      </c>
      <c r="P103" s="24">
        <v>-9.654299118115298E-05</v>
      </c>
      <c r="Q103" s="24">
        <v>0.0017622372372811219</v>
      </c>
      <c r="R103" s="24">
        <v>-6.734145909305386E-05</v>
      </c>
      <c r="S103" s="24">
        <v>-0.0001981058404279015</v>
      </c>
      <c r="T103" s="24">
        <v>-6.876520679014056E-06</v>
      </c>
      <c r="U103" s="24">
        <v>3.7099842768340823E-05</v>
      </c>
      <c r="V103" s="24">
        <v>-5.317146272408567E-06</v>
      </c>
      <c r="W103" s="24">
        <v>-1.2466815753921175E-05</v>
      </c>
      <c r="X103" s="24">
        <v>67.5</v>
      </c>
    </row>
    <row r="104" spans="1:24" ht="12.75" hidden="1">
      <c r="A104" s="24">
        <v>1030</v>
      </c>
      <c r="B104" s="24">
        <v>116.81999969482422</v>
      </c>
      <c r="C104" s="24">
        <v>147.32000732421875</v>
      </c>
      <c r="D104" s="24">
        <v>9.923978805541992</v>
      </c>
      <c r="E104" s="24">
        <v>9.666793823242188</v>
      </c>
      <c r="F104" s="24">
        <v>22.783764297795695</v>
      </c>
      <c r="G104" s="24" t="s">
        <v>58</v>
      </c>
      <c r="H104" s="24">
        <v>5.308852402156205</v>
      </c>
      <c r="I104" s="24">
        <v>54.628852096980424</v>
      </c>
      <c r="J104" s="24" t="s">
        <v>61</v>
      </c>
      <c r="K104" s="24">
        <v>-0.14140554511238285</v>
      </c>
      <c r="L104" s="24">
        <v>-0.1552345323625695</v>
      </c>
      <c r="M104" s="24">
        <v>-0.03445895514988165</v>
      </c>
      <c r="N104" s="24">
        <v>-0.0809799822532126</v>
      </c>
      <c r="O104" s="24">
        <v>-0.005520116555100478</v>
      </c>
      <c r="P104" s="24">
        <v>-0.004452271474365282</v>
      </c>
      <c r="Q104" s="24">
        <v>-0.0007581600306347119</v>
      </c>
      <c r="R104" s="24">
        <v>-0.001244747570351137</v>
      </c>
      <c r="S104" s="24">
        <v>-5.919429556644879E-05</v>
      </c>
      <c r="T104" s="24">
        <v>-6.518647490952686E-05</v>
      </c>
      <c r="U104" s="24">
        <v>-1.95903536735471E-05</v>
      </c>
      <c r="V104" s="24">
        <v>-4.595160687466299E-05</v>
      </c>
      <c r="W104" s="24">
        <v>-3.2757270819634573E-06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1032</v>
      </c>
      <c r="B106" s="24">
        <v>156.68</v>
      </c>
      <c r="C106" s="24">
        <v>171.88</v>
      </c>
      <c r="D106" s="24">
        <v>8.98083191687368</v>
      </c>
      <c r="E106" s="24">
        <v>8.653608369738334</v>
      </c>
      <c r="F106" s="24">
        <v>29.3395724587053</v>
      </c>
      <c r="G106" s="24" t="s">
        <v>59</v>
      </c>
      <c r="H106" s="24">
        <v>-11.314237967846594</v>
      </c>
      <c r="I106" s="24">
        <v>77.86576203215341</v>
      </c>
      <c r="J106" s="24" t="s">
        <v>73</v>
      </c>
      <c r="K106" s="24">
        <v>1.2102209364919312</v>
      </c>
      <c r="M106" s="24" t="s">
        <v>68</v>
      </c>
      <c r="N106" s="24">
        <v>0.6540711491292678</v>
      </c>
      <c r="X106" s="24">
        <v>67.5</v>
      </c>
    </row>
    <row r="107" spans="1:24" ht="12.75" hidden="1">
      <c r="A107" s="24">
        <v>1031</v>
      </c>
      <c r="B107" s="24">
        <v>153.47999572753906</v>
      </c>
      <c r="C107" s="24">
        <v>154.0800018310547</v>
      </c>
      <c r="D107" s="24">
        <v>8.679272651672363</v>
      </c>
      <c r="E107" s="24">
        <v>9.133771896362305</v>
      </c>
      <c r="F107" s="24">
        <v>34.59924421687744</v>
      </c>
      <c r="G107" s="24" t="s">
        <v>56</v>
      </c>
      <c r="H107" s="24">
        <v>9.022342545925369</v>
      </c>
      <c r="I107" s="24">
        <v>95.00233827346443</v>
      </c>
      <c r="J107" s="24" t="s">
        <v>62</v>
      </c>
      <c r="K107" s="24">
        <v>1.0450957737818718</v>
      </c>
      <c r="L107" s="24">
        <v>0.22075922287532762</v>
      </c>
      <c r="M107" s="24">
        <v>0.2474124936322942</v>
      </c>
      <c r="N107" s="24">
        <v>0.07885721066252871</v>
      </c>
      <c r="O107" s="24">
        <v>0.041972783663957736</v>
      </c>
      <c r="P107" s="24">
        <v>0.006332918549073709</v>
      </c>
      <c r="Q107" s="24">
        <v>0.00510906809663551</v>
      </c>
      <c r="R107" s="24">
        <v>0.0012138122535855758</v>
      </c>
      <c r="S107" s="24">
        <v>0.0005506602498349331</v>
      </c>
      <c r="T107" s="24">
        <v>9.322447207372172E-05</v>
      </c>
      <c r="U107" s="24">
        <v>0.00011173398365508472</v>
      </c>
      <c r="V107" s="24">
        <v>4.503587573478543E-05</v>
      </c>
      <c r="W107" s="24">
        <v>3.4333351894482735E-05</v>
      </c>
      <c r="X107" s="24">
        <v>67.5</v>
      </c>
    </row>
    <row r="108" spans="1:24" ht="12.75" hidden="1">
      <c r="A108" s="24">
        <v>1030</v>
      </c>
      <c r="B108" s="24">
        <v>116.81999969482422</v>
      </c>
      <c r="C108" s="24">
        <v>147.32000732421875</v>
      </c>
      <c r="D108" s="24">
        <v>9.923978805541992</v>
      </c>
      <c r="E108" s="24">
        <v>9.666793823242188</v>
      </c>
      <c r="F108" s="24">
        <v>27.142347296210183</v>
      </c>
      <c r="G108" s="24" t="s">
        <v>57</v>
      </c>
      <c r="H108" s="24">
        <v>15.759469028129402</v>
      </c>
      <c r="I108" s="24">
        <v>65.07946872295362</v>
      </c>
      <c r="J108" s="24" t="s">
        <v>60</v>
      </c>
      <c r="K108" s="24">
        <v>-1.0416491802140255</v>
      </c>
      <c r="L108" s="24">
        <v>-0.0012004610849635942</v>
      </c>
      <c r="M108" s="24">
        <v>0.24635235315318219</v>
      </c>
      <c r="N108" s="24">
        <v>-0.0008158367766449802</v>
      </c>
      <c r="O108" s="24">
        <v>-0.041868677060810926</v>
      </c>
      <c r="P108" s="24">
        <v>-0.00013723520780987102</v>
      </c>
      <c r="Q108" s="24">
        <v>0.005073015812791093</v>
      </c>
      <c r="R108" s="24">
        <v>-6.560567604669499E-05</v>
      </c>
      <c r="S108" s="24">
        <v>-0.0005506579238786101</v>
      </c>
      <c r="T108" s="24">
        <v>-9.7669399845399E-06</v>
      </c>
      <c r="U108" s="24">
        <v>0.00010954514566675205</v>
      </c>
      <c r="V108" s="24">
        <v>-5.186271643038748E-06</v>
      </c>
      <c r="W108" s="24">
        <v>-3.4317479506919716E-05</v>
      </c>
      <c r="X108" s="24">
        <v>67.5</v>
      </c>
    </row>
    <row r="109" spans="1:24" ht="12.75" hidden="1">
      <c r="A109" s="24">
        <v>1029</v>
      </c>
      <c r="B109" s="24">
        <v>138.17999267578125</v>
      </c>
      <c r="C109" s="24">
        <v>130.5800018310547</v>
      </c>
      <c r="D109" s="24">
        <v>9.128186225891113</v>
      </c>
      <c r="E109" s="24">
        <v>9.389618873596191</v>
      </c>
      <c r="F109" s="24">
        <v>29.66255352629014</v>
      </c>
      <c r="G109" s="24" t="s">
        <v>58</v>
      </c>
      <c r="H109" s="24">
        <v>6.712021065211488</v>
      </c>
      <c r="I109" s="24">
        <v>77.39201374099274</v>
      </c>
      <c r="J109" s="24" t="s">
        <v>61</v>
      </c>
      <c r="K109" s="24">
        <v>-0.08480661375257167</v>
      </c>
      <c r="L109" s="24">
        <v>-0.22075595887246635</v>
      </c>
      <c r="M109" s="24">
        <v>-0.022879250451879288</v>
      </c>
      <c r="N109" s="24">
        <v>-0.07885299032901863</v>
      </c>
      <c r="O109" s="24">
        <v>-0.0029543949767968317</v>
      </c>
      <c r="P109" s="24">
        <v>-0.006331431421640704</v>
      </c>
      <c r="Q109" s="24">
        <v>-0.0006058773631935088</v>
      </c>
      <c r="R109" s="24">
        <v>-0.0012120379871212578</v>
      </c>
      <c r="S109" s="24">
        <v>-1.6005055357203274E-06</v>
      </c>
      <c r="T109" s="24">
        <v>-9.271142905145253E-05</v>
      </c>
      <c r="U109" s="24">
        <v>-2.2007820525549857E-05</v>
      </c>
      <c r="V109" s="24">
        <v>-4.473625699188128E-05</v>
      </c>
      <c r="W109" s="24">
        <v>1.0438642644168548E-06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1032</v>
      </c>
      <c r="B111" s="24">
        <v>156.08</v>
      </c>
      <c r="C111" s="24">
        <v>160.98</v>
      </c>
      <c r="D111" s="24">
        <v>9.062618752002834</v>
      </c>
      <c r="E111" s="24">
        <v>9.092617009509073</v>
      </c>
      <c r="F111" s="24">
        <v>32.93051937799618</v>
      </c>
      <c r="G111" s="24" t="s">
        <v>59</v>
      </c>
      <c r="H111" s="24">
        <v>-1.9749408251058327</v>
      </c>
      <c r="I111" s="24">
        <v>86.60505917489418</v>
      </c>
      <c r="J111" s="24" t="s">
        <v>73</v>
      </c>
      <c r="K111" s="24">
        <v>0.26715841012645114</v>
      </c>
      <c r="M111" s="24" t="s">
        <v>68</v>
      </c>
      <c r="N111" s="24">
        <v>0.16546733777323933</v>
      </c>
      <c r="X111" s="24">
        <v>67.5</v>
      </c>
    </row>
    <row r="112" spans="1:24" ht="12.75" hidden="1">
      <c r="A112" s="24">
        <v>1029</v>
      </c>
      <c r="B112" s="24">
        <v>139.5800018310547</v>
      </c>
      <c r="C112" s="24">
        <v>137.5800018310547</v>
      </c>
      <c r="D112" s="24">
        <v>8.887799263000488</v>
      </c>
      <c r="E112" s="24">
        <v>9.109042167663574</v>
      </c>
      <c r="F112" s="24">
        <v>31.228300008378252</v>
      </c>
      <c r="G112" s="24" t="s">
        <v>56</v>
      </c>
      <c r="H112" s="24">
        <v>11.60579166644969</v>
      </c>
      <c r="I112" s="24">
        <v>83.68579349750438</v>
      </c>
      <c r="J112" s="24" t="s">
        <v>62</v>
      </c>
      <c r="K112" s="24">
        <v>0.4432210796924742</v>
      </c>
      <c r="L112" s="24">
        <v>0.23837662477851482</v>
      </c>
      <c r="M112" s="24">
        <v>0.1049267874393548</v>
      </c>
      <c r="N112" s="24">
        <v>0.050114438243140796</v>
      </c>
      <c r="O112" s="24">
        <v>0.01780058013681254</v>
      </c>
      <c r="P112" s="24">
        <v>0.006838352649272623</v>
      </c>
      <c r="Q112" s="24">
        <v>0.002166793975112854</v>
      </c>
      <c r="R112" s="24">
        <v>0.0007714200002442188</v>
      </c>
      <c r="S112" s="24">
        <v>0.00023355606567913685</v>
      </c>
      <c r="T112" s="24">
        <v>0.00010063704760105216</v>
      </c>
      <c r="U112" s="24">
        <v>4.739376403070721E-05</v>
      </c>
      <c r="V112" s="24">
        <v>2.862709996150555E-05</v>
      </c>
      <c r="W112" s="24">
        <v>1.4563014805086748E-05</v>
      </c>
      <c r="X112" s="24">
        <v>67.5</v>
      </c>
    </row>
    <row r="113" spans="1:24" ht="12.75" hidden="1">
      <c r="A113" s="24">
        <v>1030</v>
      </c>
      <c r="B113" s="24">
        <v>128.52000427246094</v>
      </c>
      <c r="C113" s="24">
        <v>148.22000122070312</v>
      </c>
      <c r="D113" s="24">
        <v>9.749288558959961</v>
      </c>
      <c r="E113" s="24">
        <v>9.860014915466309</v>
      </c>
      <c r="F113" s="24">
        <v>25.927685447437312</v>
      </c>
      <c r="G113" s="24" t="s">
        <v>57</v>
      </c>
      <c r="H113" s="24">
        <v>2.2920988144485506</v>
      </c>
      <c r="I113" s="24">
        <v>63.31210308690949</v>
      </c>
      <c r="J113" s="24" t="s">
        <v>60</v>
      </c>
      <c r="K113" s="24">
        <v>-0.1657195509167419</v>
      </c>
      <c r="L113" s="24">
        <v>-0.0012963527811452288</v>
      </c>
      <c r="M113" s="24">
        <v>0.03812336093882638</v>
      </c>
      <c r="N113" s="24">
        <v>-0.0005181745620071964</v>
      </c>
      <c r="O113" s="24">
        <v>-0.006833207967893662</v>
      </c>
      <c r="P113" s="24">
        <v>-0.00014832705938561214</v>
      </c>
      <c r="Q113" s="24">
        <v>0.0007340032810211571</v>
      </c>
      <c r="R113" s="24">
        <v>-4.166402145682606E-05</v>
      </c>
      <c r="S113" s="24">
        <v>-0.0001040033069328422</v>
      </c>
      <c r="T113" s="24">
        <v>-1.0565258275569834E-05</v>
      </c>
      <c r="U113" s="24">
        <v>1.2467118053159583E-05</v>
      </c>
      <c r="V113" s="24">
        <v>-3.2898000271525795E-06</v>
      </c>
      <c r="W113" s="24">
        <v>-6.915224480283401E-06</v>
      </c>
      <c r="X113" s="24">
        <v>67.5</v>
      </c>
    </row>
    <row r="114" spans="1:24" ht="12.75" hidden="1">
      <c r="A114" s="24">
        <v>1031</v>
      </c>
      <c r="B114" s="24">
        <v>155.4199981689453</v>
      </c>
      <c r="C114" s="24">
        <v>150.02000427246094</v>
      </c>
      <c r="D114" s="24">
        <v>8.863306045532227</v>
      </c>
      <c r="E114" s="24">
        <v>9.286580085754395</v>
      </c>
      <c r="F114" s="24">
        <v>33.03138414642042</v>
      </c>
      <c r="G114" s="24" t="s">
        <v>58</v>
      </c>
      <c r="H114" s="24">
        <v>0.9013566887413305</v>
      </c>
      <c r="I114" s="24">
        <v>88.82135485768664</v>
      </c>
      <c r="J114" s="24" t="s">
        <v>61</v>
      </c>
      <c r="K114" s="24">
        <v>-0.41107414894118066</v>
      </c>
      <c r="L114" s="24">
        <v>-0.23837309980420118</v>
      </c>
      <c r="M114" s="24">
        <v>-0.09775602320609975</v>
      </c>
      <c r="N114" s="24">
        <v>-0.05011175925417967</v>
      </c>
      <c r="O114" s="24">
        <v>-0.01643678563693643</v>
      </c>
      <c r="P114" s="24">
        <v>-0.0068367438184612364</v>
      </c>
      <c r="Q114" s="24">
        <v>-0.00203868470196731</v>
      </c>
      <c r="R114" s="24">
        <v>-0.0007702940517054741</v>
      </c>
      <c r="S114" s="24">
        <v>-0.00020912137136732415</v>
      </c>
      <c r="T114" s="24">
        <v>-0.00010008092059642008</v>
      </c>
      <c r="U114" s="24">
        <v>-4.5724608652747795E-05</v>
      </c>
      <c r="V114" s="24">
        <v>-2.8437441305212007E-05</v>
      </c>
      <c r="W114" s="24">
        <v>-1.2816437515958362E-05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1032</v>
      </c>
      <c r="B116" s="24">
        <v>156.08</v>
      </c>
      <c r="C116" s="24">
        <v>160.98</v>
      </c>
      <c r="D116" s="24">
        <v>9.062618752002834</v>
      </c>
      <c r="E116" s="24">
        <v>9.092617009509073</v>
      </c>
      <c r="F116" s="24">
        <v>33.548790499350424</v>
      </c>
      <c r="G116" s="24" t="s">
        <v>59</v>
      </c>
      <c r="H116" s="24">
        <v>-0.34892920845359754</v>
      </c>
      <c r="I116" s="24">
        <v>88.23107079154641</v>
      </c>
      <c r="J116" s="24" t="s">
        <v>73</v>
      </c>
      <c r="K116" s="24">
        <v>0.41638624042275957</v>
      </c>
      <c r="M116" s="24" t="s">
        <v>68</v>
      </c>
      <c r="N116" s="24">
        <v>0.3528295788588932</v>
      </c>
      <c r="X116" s="24">
        <v>67.5</v>
      </c>
    </row>
    <row r="117" spans="1:24" ht="12.75" hidden="1">
      <c r="A117" s="24">
        <v>1029</v>
      </c>
      <c r="B117" s="24">
        <v>139.5800018310547</v>
      </c>
      <c r="C117" s="24">
        <v>137.5800018310547</v>
      </c>
      <c r="D117" s="24">
        <v>8.887799263000488</v>
      </c>
      <c r="E117" s="24">
        <v>9.109042167663574</v>
      </c>
      <c r="F117" s="24">
        <v>31.228300008378252</v>
      </c>
      <c r="G117" s="24" t="s">
        <v>56</v>
      </c>
      <c r="H117" s="24">
        <v>11.60579166644969</v>
      </c>
      <c r="I117" s="24">
        <v>83.68579349750438</v>
      </c>
      <c r="J117" s="24" t="s">
        <v>62</v>
      </c>
      <c r="K117" s="24">
        <v>0.30431935067317334</v>
      </c>
      <c r="L117" s="24">
        <v>0.5619769580934467</v>
      </c>
      <c r="M117" s="24">
        <v>0.07204334748337356</v>
      </c>
      <c r="N117" s="24">
        <v>0.048533407070918626</v>
      </c>
      <c r="O117" s="24">
        <v>0.012222157129798333</v>
      </c>
      <c r="P117" s="24">
        <v>0.016121409571556746</v>
      </c>
      <c r="Q117" s="24">
        <v>0.001487697579257728</v>
      </c>
      <c r="R117" s="24">
        <v>0.0007470968776124522</v>
      </c>
      <c r="S117" s="24">
        <v>0.0001603559999335231</v>
      </c>
      <c r="T117" s="24">
        <v>0.00023721637697190413</v>
      </c>
      <c r="U117" s="24">
        <v>3.252855449346628E-05</v>
      </c>
      <c r="V117" s="24">
        <v>2.7733476218335565E-05</v>
      </c>
      <c r="W117" s="24">
        <v>9.995625460698867E-06</v>
      </c>
      <c r="X117" s="24">
        <v>67.5</v>
      </c>
    </row>
    <row r="118" spans="1:24" ht="12.75" hidden="1">
      <c r="A118" s="24">
        <v>1031</v>
      </c>
      <c r="B118" s="24">
        <v>155.4199981689453</v>
      </c>
      <c r="C118" s="24">
        <v>150.02000427246094</v>
      </c>
      <c r="D118" s="24">
        <v>8.863306045532227</v>
      </c>
      <c r="E118" s="24">
        <v>9.286580085754395</v>
      </c>
      <c r="F118" s="24">
        <v>29.791659963412325</v>
      </c>
      <c r="G118" s="24" t="s">
        <v>57</v>
      </c>
      <c r="H118" s="24">
        <v>-7.810257999412016</v>
      </c>
      <c r="I118" s="24">
        <v>80.1097401695333</v>
      </c>
      <c r="J118" s="24" t="s">
        <v>60</v>
      </c>
      <c r="K118" s="24">
        <v>0.286582657010741</v>
      </c>
      <c r="L118" s="24">
        <v>-0.0030570894462842173</v>
      </c>
      <c r="M118" s="24">
        <v>-0.06811557905162385</v>
      </c>
      <c r="N118" s="24">
        <v>-0.0005015838487292988</v>
      </c>
      <c r="O118" s="24">
        <v>0.011464765810612955</v>
      </c>
      <c r="P118" s="24">
        <v>-0.00034986405360548124</v>
      </c>
      <c r="Q118" s="24">
        <v>-0.0014188099639771007</v>
      </c>
      <c r="R118" s="24">
        <v>-4.0334033415221155E-05</v>
      </c>
      <c r="S118" s="24">
        <v>0.00014631299707938727</v>
      </c>
      <c r="T118" s="24">
        <v>-2.4921250347000336E-05</v>
      </c>
      <c r="U118" s="24">
        <v>-3.1700129218164256E-05</v>
      </c>
      <c r="V118" s="24">
        <v>-3.1809558485313565E-06</v>
      </c>
      <c r="W118" s="24">
        <v>8.978473241595191E-06</v>
      </c>
      <c r="X118" s="24">
        <v>67.5</v>
      </c>
    </row>
    <row r="119" spans="1:24" ht="12.75" hidden="1">
      <c r="A119" s="24">
        <v>1030</v>
      </c>
      <c r="B119" s="24">
        <v>128.52000427246094</v>
      </c>
      <c r="C119" s="24">
        <v>148.22000122070312</v>
      </c>
      <c r="D119" s="24">
        <v>9.749288558959961</v>
      </c>
      <c r="E119" s="24">
        <v>9.860014915466309</v>
      </c>
      <c r="F119" s="24">
        <v>28.663700467244524</v>
      </c>
      <c r="G119" s="24" t="s">
        <v>58</v>
      </c>
      <c r="H119" s="24">
        <v>8.973098756866804</v>
      </c>
      <c r="I119" s="24">
        <v>69.99310302932774</v>
      </c>
      <c r="J119" s="24" t="s">
        <v>61</v>
      </c>
      <c r="K119" s="24">
        <v>-0.10237503550576112</v>
      </c>
      <c r="L119" s="24">
        <v>-0.5619686429259919</v>
      </c>
      <c r="M119" s="24">
        <v>-0.02346298802523003</v>
      </c>
      <c r="N119" s="24">
        <v>-0.04853081511322665</v>
      </c>
      <c r="O119" s="24">
        <v>-0.004235595567718957</v>
      </c>
      <c r="P119" s="24">
        <v>-0.016117612779747385</v>
      </c>
      <c r="Q119" s="24">
        <v>-0.0004474621475036773</v>
      </c>
      <c r="R119" s="24">
        <v>-0.000746007312488782</v>
      </c>
      <c r="S119" s="24">
        <v>-6.56243369515249E-05</v>
      </c>
      <c r="T119" s="24">
        <v>-0.00023590366844290206</v>
      </c>
      <c r="U119" s="24">
        <v>-7.294426981339531E-06</v>
      </c>
      <c r="V119" s="24">
        <v>-2.7550448690405724E-05</v>
      </c>
      <c r="W119" s="24">
        <v>-4.393124924302809E-06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1032</v>
      </c>
      <c r="B121" s="100">
        <v>156.08</v>
      </c>
      <c r="C121" s="100">
        <v>160.98</v>
      </c>
      <c r="D121" s="100">
        <v>9.062618752002834</v>
      </c>
      <c r="E121" s="100">
        <v>9.092617009509073</v>
      </c>
      <c r="F121" s="100">
        <v>32.93051937799618</v>
      </c>
      <c r="G121" s="100" t="s">
        <v>59</v>
      </c>
      <c r="H121" s="100">
        <v>-1.9749408251058327</v>
      </c>
      <c r="I121" s="100">
        <v>86.60505917489418</v>
      </c>
      <c r="J121" s="100" t="s">
        <v>73</v>
      </c>
      <c r="K121" s="100">
        <v>0.8760664613718997</v>
      </c>
      <c r="M121" s="100" t="s">
        <v>68</v>
      </c>
      <c r="N121" s="100">
        <v>0.45557415681873026</v>
      </c>
      <c r="X121" s="100">
        <v>67.5</v>
      </c>
    </row>
    <row r="122" spans="1:24" s="100" customFormat="1" ht="12.75">
      <c r="A122" s="100">
        <v>1030</v>
      </c>
      <c r="B122" s="100">
        <v>128.52000427246094</v>
      </c>
      <c r="C122" s="100">
        <v>148.22000122070312</v>
      </c>
      <c r="D122" s="100">
        <v>9.749288558959961</v>
      </c>
      <c r="E122" s="100">
        <v>9.860014915466309</v>
      </c>
      <c r="F122" s="100">
        <v>30.511481204116105</v>
      </c>
      <c r="G122" s="100" t="s">
        <v>56</v>
      </c>
      <c r="H122" s="100">
        <v>13.485143795826573</v>
      </c>
      <c r="I122" s="100">
        <v>74.50514806828751</v>
      </c>
      <c r="J122" s="100" t="s">
        <v>62</v>
      </c>
      <c r="K122" s="100">
        <v>0.9088908898292953</v>
      </c>
      <c r="L122" s="100">
        <v>0.01209075209008228</v>
      </c>
      <c r="M122" s="100">
        <v>0.2151680233231795</v>
      </c>
      <c r="N122" s="100">
        <v>0.04676832466813499</v>
      </c>
      <c r="O122" s="100">
        <v>0.0365027288254617</v>
      </c>
      <c r="P122" s="100">
        <v>0.0003467344931901352</v>
      </c>
      <c r="Q122" s="100">
        <v>0.004443294427876601</v>
      </c>
      <c r="R122" s="100">
        <v>0.0007199144042968871</v>
      </c>
      <c r="S122" s="100">
        <v>0.00047891905462702536</v>
      </c>
      <c r="T122" s="100">
        <v>5.077469708937862E-06</v>
      </c>
      <c r="U122" s="100">
        <v>9.718571151801002E-05</v>
      </c>
      <c r="V122" s="100">
        <v>2.6709449197144587E-05</v>
      </c>
      <c r="W122" s="100">
        <v>2.98614153625127E-05</v>
      </c>
      <c r="X122" s="100">
        <v>67.5</v>
      </c>
    </row>
    <row r="123" spans="1:24" s="100" customFormat="1" ht="12.75">
      <c r="A123" s="100">
        <v>1029</v>
      </c>
      <c r="B123" s="100">
        <v>139.5800018310547</v>
      </c>
      <c r="C123" s="100">
        <v>137.5800018310547</v>
      </c>
      <c r="D123" s="100">
        <v>8.887799263000488</v>
      </c>
      <c r="E123" s="100">
        <v>9.109042167663574</v>
      </c>
      <c r="F123" s="100">
        <v>29.982802130169457</v>
      </c>
      <c r="G123" s="100" t="s">
        <v>57</v>
      </c>
      <c r="H123" s="100">
        <v>8.268098669732055</v>
      </c>
      <c r="I123" s="100">
        <v>80.34810050078674</v>
      </c>
      <c r="J123" s="100" t="s">
        <v>60</v>
      </c>
      <c r="K123" s="100">
        <v>-0.3971521824619952</v>
      </c>
      <c r="L123" s="100">
        <v>6.649171316565011E-05</v>
      </c>
      <c r="M123" s="100">
        <v>0.09181475704922253</v>
      </c>
      <c r="N123" s="100">
        <v>-0.0004836792519177719</v>
      </c>
      <c r="O123" s="100">
        <v>-0.016303522641083482</v>
      </c>
      <c r="P123" s="100">
        <v>7.653017134434279E-06</v>
      </c>
      <c r="Q123" s="100">
        <v>0.0017898680119362443</v>
      </c>
      <c r="R123" s="100">
        <v>-3.88859825517752E-05</v>
      </c>
      <c r="S123" s="100">
        <v>-0.0002423334878791423</v>
      </c>
      <c r="T123" s="100">
        <v>5.441595741304209E-07</v>
      </c>
      <c r="U123" s="100">
        <v>3.19637611221212E-05</v>
      </c>
      <c r="V123" s="100">
        <v>-3.0727733694813048E-06</v>
      </c>
      <c r="W123" s="100">
        <v>-1.5956542150794247E-05</v>
      </c>
      <c r="X123" s="100">
        <v>67.5</v>
      </c>
    </row>
    <row r="124" spans="1:24" s="100" customFormat="1" ht="12.75">
      <c r="A124" s="100">
        <v>1031</v>
      </c>
      <c r="B124" s="100">
        <v>155.4199981689453</v>
      </c>
      <c r="C124" s="100">
        <v>150.02000427246094</v>
      </c>
      <c r="D124" s="100">
        <v>8.863306045532227</v>
      </c>
      <c r="E124" s="100">
        <v>9.286580085754395</v>
      </c>
      <c r="F124" s="100">
        <v>29.791659963412325</v>
      </c>
      <c r="G124" s="100" t="s">
        <v>58</v>
      </c>
      <c r="H124" s="100">
        <v>-7.810257999412016</v>
      </c>
      <c r="I124" s="100">
        <v>80.1097401695333</v>
      </c>
      <c r="J124" s="100" t="s">
        <v>61</v>
      </c>
      <c r="K124" s="100">
        <v>-0.8175284665260056</v>
      </c>
      <c r="L124" s="100">
        <v>0.012090569256900574</v>
      </c>
      <c r="M124" s="100">
        <v>-0.19459529451864083</v>
      </c>
      <c r="N124" s="100">
        <v>-0.04676582348943883</v>
      </c>
      <c r="O124" s="100">
        <v>-0.032659521753952106</v>
      </c>
      <c r="P124" s="100">
        <v>0.0003466500253808731</v>
      </c>
      <c r="Q124" s="100">
        <v>-0.004066846182565385</v>
      </c>
      <c r="R124" s="100">
        <v>-0.0007188634292236078</v>
      </c>
      <c r="S124" s="100">
        <v>-0.0004130834558986517</v>
      </c>
      <c r="T124" s="100">
        <v>5.048226322488299E-06</v>
      </c>
      <c r="U124" s="100">
        <v>-9.177897634093464E-05</v>
      </c>
      <c r="V124" s="100">
        <v>-2.6532107723184264E-05</v>
      </c>
      <c r="W124" s="100">
        <v>-2.5240699079907355E-05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1032</v>
      </c>
      <c r="B126" s="24">
        <v>156.08</v>
      </c>
      <c r="C126" s="24">
        <v>160.98</v>
      </c>
      <c r="D126" s="24">
        <v>9.062618752002834</v>
      </c>
      <c r="E126" s="24">
        <v>9.092617009509073</v>
      </c>
      <c r="F126" s="24">
        <v>30.253039351918414</v>
      </c>
      <c r="G126" s="24" t="s">
        <v>59</v>
      </c>
      <c r="H126" s="24">
        <v>-9.016533866392749</v>
      </c>
      <c r="I126" s="24">
        <v>79.56346613360726</v>
      </c>
      <c r="J126" s="24" t="s">
        <v>73</v>
      </c>
      <c r="K126" s="24">
        <v>0.534924109359651</v>
      </c>
      <c r="M126" s="24" t="s">
        <v>68</v>
      </c>
      <c r="N126" s="24">
        <v>0.4117911016372554</v>
      </c>
      <c r="X126" s="24">
        <v>67.5</v>
      </c>
    </row>
    <row r="127" spans="1:24" ht="12.75" hidden="1">
      <c r="A127" s="24">
        <v>1030</v>
      </c>
      <c r="B127" s="24">
        <v>128.52000427246094</v>
      </c>
      <c r="C127" s="24">
        <v>148.22000122070312</v>
      </c>
      <c r="D127" s="24">
        <v>9.749288558959961</v>
      </c>
      <c r="E127" s="24">
        <v>9.860014915466309</v>
      </c>
      <c r="F127" s="24">
        <v>30.511481204116105</v>
      </c>
      <c r="G127" s="24" t="s">
        <v>56</v>
      </c>
      <c r="H127" s="24">
        <v>13.485143795826573</v>
      </c>
      <c r="I127" s="24">
        <v>74.50514806828751</v>
      </c>
      <c r="J127" s="24" t="s">
        <v>62</v>
      </c>
      <c r="K127" s="24">
        <v>0.4579076293047972</v>
      </c>
      <c r="L127" s="24">
        <v>0.557310628606526</v>
      </c>
      <c r="M127" s="24">
        <v>0.10840367025519942</v>
      </c>
      <c r="N127" s="24">
        <v>0.047945206117141696</v>
      </c>
      <c r="O127" s="24">
        <v>0.018390292899550107</v>
      </c>
      <c r="P127" s="24">
        <v>0.01598754036136948</v>
      </c>
      <c r="Q127" s="24">
        <v>0.0022385596007523973</v>
      </c>
      <c r="R127" s="24">
        <v>0.0007380346562389445</v>
      </c>
      <c r="S127" s="24">
        <v>0.00024129465417427887</v>
      </c>
      <c r="T127" s="24">
        <v>0.00023526753829364823</v>
      </c>
      <c r="U127" s="24">
        <v>4.8963081893466074E-05</v>
      </c>
      <c r="V127" s="24">
        <v>2.7389164159313504E-05</v>
      </c>
      <c r="W127" s="24">
        <v>1.5048093890411312E-05</v>
      </c>
      <c r="X127" s="24">
        <v>67.5</v>
      </c>
    </row>
    <row r="128" spans="1:24" ht="12.75" hidden="1">
      <c r="A128" s="24">
        <v>1031</v>
      </c>
      <c r="B128" s="24">
        <v>155.4199981689453</v>
      </c>
      <c r="C128" s="24">
        <v>150.02000427246094</v>
      </c>
      <c r="D128" s="24">
        <v>8.863306045532227</v>
      </c>
      <c r="E128" s="24">
        <v>9.286580085754395</v>
      </c>
      <c r="F128" s="24">
        <v>33.03138414642042</v>
      </c>
      <c r="G128" s="24" t="s">
        <v>57</v>
      </c>
      <c r="H128" s="24">
        <v>0.9013566887413305</v>
      </c>
      <c r="I128" s="24">
        <v>88.82135485768664</v>
      </c>
      <c r="J128" s="24" t="s">
        <v>60</v>
      </c>
      <c r="K128" s="24">
        <v>-0.38244510976964396</v>
      </c>
      <c r="L128" s="24">
        <v>-0.0030317740312694793</v>
      </c>
      <c r="M128" s="24">
        <v>0.08985529857198443</v>
      </c>
      <c r="N128" s="24">
        <v>-0.0004957460067808954</v>
      </c>
      <c r="O128" s="24">
        <v>-0.015467710214152088</v>
      </c>
      <c r="P128" s="24">
        <v>-0.0003468501972298106</v>
      </c>
      <c r="Q128" s="24">
        <v>0.0018220049075198487</v>
      </c>
      <c r="R128" s="24">
        <v>-3.987381450973175E-05</v>
      </c>
      <c r="S128" s="24">
        <v>-0.00021128595621276047</v>
      </c>
      <c r="T128" s="24">
        <v>-2.4699932914958764E-05</v>
      </c>
      <c r="U128" s="24">
        <v>3.747455964056447E-05</v>
      </c>
      <c r="V128" s="24">
        <v>-3.1508103876523467E-06</v>
      </c>
      <c r="W128" s="24">
        <v>-1.3411152468889906E-05</v>
      </c>
      <c r="X128" s="24">
        <v>67.5</v>
      </c>
    </row>
    <row r="129" spans="1:24" ht="12.75" hidden="1">
      <c r="A129" s="24">
        <v>1029</v>
      </c>
      <c r="B129" s="24">
        <v>139.5800018310547</v>
      </c>
      <c r="C129" s="24">
        <v>137.5800018310547</v>
      </c>
      <c r="D129" s="24">
        <v>8.887799263000488</v>
      </c>
      <c r="E129" s="24">
        <v>9.109042167663574</v>
      </c>
      <c r="F129" s="24">
        <v>29.47197545602517</v>
      </c>
      <c r="G129" s="24" t="s">
        <v>58</v>
      </c>
      <c r="H129" s="24">
        <v>6.89918215637762</v>
      </c>
      <c r="I129" s="24">
        <v>78.97918398743231</v>
      </c>
      <c r="J129" s="24" t="s">
        <v>61</v>
      </c>
      <c r="K129" s="24">
        <v>-0.251823618806546</v>
      </c>
      <c r="L129" s="24">
        <v>-0.5573023821086938</v>
      </c>
      <c r="M129" s="24">
        <v>-0.06064141359943337</v>
      </c>
      <c r="N129" s="24">
        <v>-0.04794264308016363</v>
      </c>
      <c r="O129" s="24">
        <v>-0.009947502885762748</v>
      </c>
      <c r="P129" s="24">
        <v>-0.015983777455504684</v>
      </c>
      <c r="Q129" s="24">
        <v>-0.0013005564974634203</v>
      </c>
      <c r="R129" s="24">
        <v>-0.0007369567373504231</v>
      </c>
      <c r="S129" s="24">
        <v>-0.00011653907001664418</v>
      </c>
      <c r="T129" s="24">
        <v>-0.00023396736500792107</v>
      </c>
      <c r="U129" s="24">
        <v>-3.151254937722497E-05</v>
      </c>
      <c r="V129" s="24">
        <v>-2.7207328190156518E-05</v>
      </c>
      <c r="W129" s="24">
        <v>-6.825402492953984E-06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1032</v>
      </c>
      <c r="B131" s="24">
        <v>156.08</v>
      </c>
      <c r="C131" s="24">
        <v>160.98</v>
      </c>
      <c r="D131" s="24">
        <v>9.062618752002834</v>
      </c>
      <c r="E131" s="24">
        <v>9.092617009509073</v>
      </c>
      <c r="F131" s="24">
        <v>33.548790499350424</v>
      </c>
      <c r="G131" s="24" t="s">
        <v>59</v>
      </c>
      <c r="H131" s="24">
        <v>-0.34892920845359754</v>
      </c>
      <c r="I131" s="24">
        <v>88.23107079154641</v>
      </c>
      <c r="J131" s="24" t="s">
        <v>73</v>
      </c>
      <c r="K131" s="24">
        <v>0.08891827262860746</v>
      </c>
      <c r="M131" s="24" t="s">
        <v>68</v>
      </c>
      <c r="N131" s="24">
        <v>0.04911366880237265</v>
      </c>
      <c r="X131" s="24">
        <v>67.5</v>
      </c>
    </row>
    <row r="132" spans="1:24" ht="12.75" hidden="1">
      <c r="A132" s="24">
        <v>1031</v>
      </c>
      <c r="B132" s="24">
        <v>155.4199981689453</v>
      </c>
      <c r="C132" s="24">
        <v>150.02000427246094</v>
      </c>
      <c r="D132" s="24">
        <v>8.863306045532227</v>
      </c>
      <c r="E132" s="24">
        <v>9.286580085754395</v>
      </c>
      <c r="F132" s="24">
        <v>34.156850024871225</v>
      </c>
      <c r="G132" s="24" t="s">
        <v>56</v>
      </c>
      <c r="H132" s="24">
        <v>3.9277331713910826</v>
      </c>
      <c r="I132" s="24">
        <v>91.8477313403364</v>
      </c>
      <c r="J132" s="24" t="s">
        <v>62</v>
      </c>
      <c r="K132" s="24">
        <v>0.2857875565493777</v>
      </c>
      <c r="L132" s="24">
        <v>0.00646150839603301</v>
      </c>
      <c r="M132" s="24">
        <v>0.06765652065718322</v>
      </c>
      <c r="N132" s="24">
        <v>0.04990241101354446</v>
      </c>
      <c r="O132" s="24">
        <v>0.011477709712923646</v>
      </c>
      <c r="P132" s="24">
        <v>0.00018532732855832648</v>
      </c>
      <c r="Q132" s="24">
        <v>0.0013971218263002896</v>
      </c>
      <c r="R132" s="24">
        <v>0.0007681255854493857</v>
      </c>
      <c r="S132" s="24">
        <v>0.00015057529300409092</v>
      </c>
      <c r="T132" s="24">
        <v>2.7136216982338314E-06</v>
      </c>
      <c r="U132" s="24">
        <v>3.05518956326198E-05</v>
      </c>
      <c r="V132" s="24">
        <v>2.8502514315485365E-05</v>
      </c>
      <c r="W132" s="24">
        <v>9.38677027909773E-06</v>
      </c>
      <c r="X132" s="24">
        <v>67.5</v>
      </c>
    </row>
    <row r="133" spans="1:24" ht="12.75" hidden="1">
      <c r="A133" s="24">
        <v>1029</v>
      </c>
      <c r="B133" s="24">
        <v>139.5800018310547</v>
      </c>
      <c r="C133" s="24">
        <v>137.5800018310547</v>
      </c>
      <c r="D133" s="24">
        <v>8.887799263000488</v>
      </c>
      <c r="E133" s="24">
        <v>9.109042167663574</v>
      </c>
      <c r="F133" s="24">
        <v>29.47197545602517</v>
      </c>
      <c r="G133" s="24" t="s">
        <v>57</v>
      </c>
      <c r="H133" s="24">
        <v>6.89918215637762</v>
      </c>
      <c r="I133" s="24">
        <v>78.97918398743231</v>
      </c>
      <c r="J133" s="24" t="s">
        <v>60</v>
      </c>
      <c r="K133" s="24">
        <v>-0.27902010900540725</v>
      </c>
      <c r="L133" s="24">
        <v>3.56571898286264E-05</v>
      </c>
      <c r="M133" s="24">
        <v>0.06588374798734127</v>
      </c>
      <c r="N133" s="24">
        <v>-0.0005161737325529971</v>
      </c>
      <c r="O133" s="24">
        <v>-0.011232064469211938</v>
      </c>
      <c r="P133" s="24">
        <v>4.088443082513184E-06</v>
      </c>
      <c r="Q133" s="24">
        <v>0.0013516955058743164</v>
      </c>
      <c r="R133" s="24">
        <v>-4.14984818848404E-05</v>
      </c>
      <c r="S133" s="24">
        <v>-0.00014910780928665873</v>
      </c>
      <c r="T133" s="24">
        <v>2.9095100727572087E-07</v>
      </c>
      <c r="U133" s="24">
        <v>2.885090512648904E-05</v>
      </c>
      <c r="V133" s="24">
        <v>-3.2769164652672777E-06</v>
      </c>
      <c r="W133" s="24">
        <v>-9.333802386644153E-06</v>
      </c>
      <c r="X133" s="24">
        <v>67.5</v>
      </c>
    </row>
    <row r="134" spans="1:24" ht="12.75" hidden="1">
      <c r="A134" s="24">
        <v>1030</v>
      </c>
      <c r="B134" s="24">
        <v>128.52000427246094</v>
      </c>
      <c r="C134" s="24">
        <v>148.22000122070312</v>
      </c>
      <c r="D134" s="24">
        <v>9.749288558959961</v>
      </c>
      <c r="E134" s="24">
        <v>9.860014915466309</v>
      </c>
      <c r="F134" s="24">
        <v>25.927685447437312</v>
      </c>
      <c r="G134" s="24" t="s">
        <v>58</v>
      </c>
      <c r="H134" s="24">
        <v>2.2920988144485506</v>
      </c>
      <c r="I134" s="24">
        <v>63.31210308690949</v>
      </c>
      <c r="J134" s="24" t="s">
        <v>61</v>
      </c>
      <c r="K134" s="24">
        <v>-0.06182480286320712</v>
      </c>
      <c r="L134" s="24">
        <v>0.006461410009960566</v>
      </c>
      <c r="M134" s="24">
        <v>-0.015386245109719452</v>
      </c>
      <c r="N134" s="24">
        <v>-0.049899741378513635</v>
      </c>
      <c r="O134" s="24">
        <v>-0.0023618950047808104</v>
      </c>
      <c r="P134" s="24">
        <v>0.00018528222619486993</v>
      </c>
      <c r="Q134" s="24">
        <v>-0.00035336759461477614</v>
      </c>
      <c r="R134" s="24">
        <v>-0.0007670037751036269</v>
      </c>
      <c r="S134" s="24">
        <v>-2.097093400402662E-05</v>
      </c>
      <c r="T134" s="24">
        <v>2.697978916242806E-06</v>
      </c>
      <c r="U134" s="24">
        <v>-1.005204457455403E-05</v>
      </c>
      <c r="V134" s="24">
        <v>-2.8313515161210702E-05</v>
      </c>
      <c r="W134" s="24">
        <v>-9.957857599044067E-07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1032</v>
      </c>
      <c r="B136" s="24">
        <v>156.08</v>
      </c>
      <c r="C136" s="24">
        <v>160.98</v>
      </c>
      <c r="D136" s="24">
        <v>9.062618752002834</v>
      </c>
      <c r="E136" s="24">
        <v>9.092617009509073</v>
      </c>
      <c r="F136" s="24">
        <v>30.253039351918414</v>
      </c>
      <c r="G136" s="24" t="s">
        <v>59</v>
      </c>
      <c r="H136" s="24">
        <v>-9.016533866392749</v>
      </c>
      <c r="I136" s="24">
        <v>79.56346613360726</v>
      </c>
      <c r="J136" s="24" t="s">
        <v>73</v>
      </c>
      <c r="K136" s="24">
        <v>0.5954298715309139</v>
      </c>
      <c r="M136" s="24" t="s">
        <v>68</v>
      </c>
      <c r="N136" s="24">
        <v>0.3349905020099861</v>
      </c>
      <c r="X136" s="24">
        <v>67.5</v>
      </c>
    </row>
    <row r="137" spans="1:24" ht="12.75" hidden="1">
      <c r="A137" s="24">
        <v>1031</v>
      </c>
      <c r="B137" s="24">
        <v>155.4199981689453</v>
      </c>
      <c r="C137" s="24">
        <v>150.02000427246094</v>
      </c>
      <c r="D137" s="24">
        <v>8.863306045532227</v>
      </c>
      <c r="E137" s="24">
        <v>9.286580085754395</v>
      </c>
      <c r="F137" s="24">
        <v>34.156850024871225</v>
      </c>
      <c r="G137" s="24" t="s">
        <v>56</v>
      </c>
      <c r="H137" s="24">
        <v>3.9277331713910826</v>
      </c>
      <c r="I137" s="24">
        <v>91.8477313403364</v>
      </c>
      <c r="J137" s="24" t="s">
        <v>62</v>
      </c>
      <c r="K137" s="24">
        <v>0.7117731769244394</v>
      </c>
      <c r="L137" s="24">
        <v>0.2393395392095377</v>
      </c>
      <c r="M137" s="24">
        <v>0.16850256128199068</v>
      </c>
      <c r="N137" s="24">
        <v>0.04748881304884329</v>
      </c>
      <c r="O137" s="24">
        <v>0.02858601992981992</v>
      </c>
      <c r="P137" s="24">
        <v>0.0068658906226129884</v>
      </c>
      <c r="Q137" s="24">
        <v>0.003479562012962448</v>
      </c>
      <c r="R137" s="24">
        <v>0.0007309675066517802</v>
      </c>
      <c r="S137" s="24">
        <v>0.00037503287743481477</v>
      </c>
      <c r="T137" s="24">
        <v>0.00010105110928339245</v>
      </c>
      <c r="U137" s="24">
        <v>7.609998935287303E-05</v>
      </c>
      <c r="V137" s="24">
        <v>2.7121963959257834E-05</v>
      </c>
      <c r="W137" s="24">
        <v>2.3384374193158496E-05</v>
      </c>
      <c r="X137" s="24">
        <v>67.5</v>
      </c>
    </row>
    <row r="138" spans="1:24" ht="12.75" hidden="1">
      <c r="A138" s="24">
        <v>1030</v>
      </c>
      <c r="B138" s="24">
        <v>128.52000427246094</v>
      </c>
      <c r="C138" s="24">
        <v>148.22000122070312</v>
      </c>
      <c r="D138" s="24">
        <v>9.749288558959961</v>
      </c>
      <c r="E138" s="24">
        <v>9.860014915466309</v>
      </c>
      <c r="F138" s="24">
        <v>28.663700467244524</v>
      </c>
      <c r="G138" s="24" t="s">
        <v>57</v>
      </c>
      <c r="H138" s="24">
        <v>8.973098756866804</v>
      </c>
      <c r="I138" s="24">
        <v>69.99310302932774</v>
      </c>
      <c r="J138" s="24" t="s">
        <v>60</v>
      </c>
      <c r="K138" s="24">
        <v>-0.6912641551604954</v>
      </c>
      <c r="L138" s="24">
        <v>-0.0013019133779466848</v>
      </c>
      <c r="M138" s="24">
        <v>0.16409333230759673</v>
      </c>
      <c r="N138" s="24">
        <v>-0.000491334896934704</v>
      </c>
      <c r="O138" s="24">
        <v>-0.02768720809067474</v>
      </c>
      <c r="P138" s="24">
        <v>-0.00014888222830587185</v>
      </c>
      <c r="Q138" s="24">
        <v>0.003408104566027195</v>
      </c>
      <c r="R138" s="24">
        <v>-3.95153491300185E-05</v>
      </c>
      <c r="S138" s="24">
        <v>-0.0003561146741198305</v>
      </c>
      <c r="T138" s="24">
        <v>-1.0597495498409449E-05</v>
      </c>
      <c r="U138" s="24">
        <v>7.55187251556333E-05</v>
      </c>
      <c r="V138" s="24">
        <v>-3.1242447764171204E-06</v>
      </c>
      <c r="W138" s="24">
        <v>-2.194815161478235E-05</v>
      </c>
      <c r="X138" s="24">
        <v>67.5</v>
      </c>
    </row>
    <row r="139" spans="1:24" ht="12.75" hidden="1">
      <c r="A139" s="24">
        <v>1029</v>
      </c>
      <c r="B139" s="24">
        <v>139.5800018310547</v>
      </c>
      <c r="C139" s="24">
        <v>137.5800018310547</v>
      </c>
      <c r="D139" s="24">
        <v>8.887799263000488</v>
      </c>
      <c r="E139" s="24">
        <v>9.109042167663574</v>
      </c>
      <c r="F139" s="24">
        <v>29.982802130169457</v>
      </c>
      <c r="G139" s="24" t="s">
        <v>58</v>
      </c>
      <c r="H139" s="24">
        <v>8.268098669732055</v>
      </c>
      <c r="I139" s="24">
        <v>80.34810050078674</v>
      </c>
      <c r="J139" s="24" t="s">
        <v>61</v>
      </c>
      <c r="K139" s="24">
        <v>0.16963172810342925</v>
      </c>
      <c r="L139" s="24">
        <v>-0.23933599823384313</v>
      </c>
      <c r="M139" s="24">
        <v>0.03829479665411022</v>
      </c>
      <c r="N139" s="24">
        <v>-0.0474862712245028</v>
      </c>
      <c r="O139" s="24">
        <v>0.007111894513541158</v>
      </c>
      <c r="P139" s="24">
        <v>-0.0068642762272347144</v>
      </c>
      <c r="Q139" s="24">
        <v>0.0007015519004862472</v>
      </c>
      <c r="R139" s="24">
        <v>-0.0007298986456788731</v>
      </c>
      <c r="S139" s="24">
        <v>0.00011760951506389146</v>
      </c>
      <c r="T139" s="24">
        <v>-0.00010049387929901659</v>
      </c>
      <c r="U139" s="24">
        <v>9.387786234001405E-06</v>
      </c>
      <c r="V139" s="24">
        <v>-2.694141836623141E-05</v>
      </c>
      <c r="W139" s="24">
        <v>8.06892787798875E-06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1032</v>
      </c>
      <c r="B141" s="24">
        <v>159.6</v>
      </c>
      <c r="C141" s="24">
        <v>171.7</v>
      </c>
      <c r="D141" s="24">
        <v>9.013104182213677</v>
      </c>
      <c r="E141" s="24">
        <v>8.973026919168369</v>
      </c>
      <c r="F141" s="24">
        <v>33.71659691215959</v>
      </c>
      <c r="G141" s="24" t="s">
        <v>59</v>
      </c>
      <c r="H141" s="24">
        <v>-2.9273094036403506</v>
      </c>
      <c r="I141" s="24">
        <v>89.17269059635964</v>
      </c>
      <c r="J141" s="24" t="s">
        <v>73</v>
      </c>
      <c r="K141" s="24">
        <v>1.2587390402444358</v>
      </c>
      <c r="M141" s="24" t="s">
        <v>68</v>
      </c>
      <c r="N141" s="24">
        <v>0.7051924411205515</v>
      </c>
      <c r="X141" s="24">
        <v>67.5</v>
      </c>
    </row>
    <row r="142" spans="1:24" ht="12.75" hidden="1">
      <c r="A142" s="24">
        <v>1029</v>
      </c>
      <c r="B142" s="24">
        <v>132.05999755859375</v>
      </c>
      <c r="C142" s="24">
        <v>126.86000061035156</v>
      </c>
      <c r="D142" s="24">
        <v>9.077738761901855</v>
      </c>
      <c r="E142" s="24">
        <v>9.461124420166016</v>
      </c>
      <c r="F142" s="24">
        <v>31.95704264501055</v>
      </c>
      <c r="G142" s="24" t="s">
        <v>56</v>
      </c>
      <c r="H142" s="24">
        <v>19.260337293477463</v>
      </c>
      <c r="I142" s="24">
        <v>83.82033485207121</v>
      </c>
      <c r="J142" s="24" t="s">
        <v>62</v>
      </c>
      <c r="K142" s="24">
        <v>1.034160267578912</v>
      </c>
      <c r="L142" s="24">
        <v>0.35646440953595326</v>
      </c>
      <c r="M142" s="24">
        <v>0.2448234701609441</v>
      </c>
      <c r="N142" s="24">
        <v>0.019762185037641565</v>
      </c>
      <c r="O142" s="24">
        <v>0.04153401576512882</v>
      </c>
      <c r="P142" s="24">
        <v>0.01022597463577766</v>
      </c>
      <c r="Q142" s="24">
        <v>0.005055662055808357</v>
      </c>
      <c r="R142" s="24">
        <v>0.00030425698671945005</v>
      </c>
      <c r="S142" s="24">
        <v>0.0005449513727612083</v>
      </c>
      <c r="T142" s="24">
        <v>0.00015048264740906807</v>
      </c>
      <c r="U142" s="24">
        <v>0.00011057709547750743</v>
      </c>
      <c r="V142" s="24">
        <v>1.1291330470166913E-05</v>
      </c>
      <c r="W142" s="24">
        <v>3.39829950303898E-05</v>
      </c>
      <c r="X142" s="24">
        <v>67.5</v>
      </c>
    </row>
    <row r="143" spans="1:24" ht="12.75" hidden="1">
      <c r="A143" s="24">
        <v>1030</v>
      </c>
      <c r="B143" s="24">
        <v>134.66000366210938</v>
      </c>
      <c r="C143" s="24">
        <v>136.55999755859375</v>
      </c>
      <c r="D143" s="24">
        <v>9.392236709594727</v>
      </c>
      <c r="E143" s="24">
        <v>9.615589141845703</v>
      </c>
      <c r="F143" s="24">
        <v>25.046391085585547</v>
      </c>
      <c r="G143" s="24" t="s">
        <v>57</v>
      </c>
      <c r="H143" s="24">
        <v>-3.6584955889022126</v>
      </c>
      <c r="I143" s="24">
        <v>63.50150807320716</v>
      </c>
      <c r="J143" s="24" t="s">
        <v>60</v>
      </c>
      <c r="K143" s="24">
        <v>0.024101215899382158</v>
      </c>
      <c r="L143" s="24">
        <v>-0.0019389361339982552</v>
      </c>
      <c r="M143" s="24">
        <v>-0.008487086076304402</v>
      </c>
      <c r="N143" s="24">
        <v>-0.00020405747090178488</v>
      </c>
      <c r="O143" s="24">
        <v>0.0005201306988580527</v>
      </c>
      <c r="P143" s="24">
        <v>-0.00022184502105110387</v>
      </c>
      <c r="Q143" s="24">
        <v>-0.0003077914406643787</v>
      </c>
      <c r="R143" s="24">
        <v>-1.6411616112565025E-05</v>
      </c>
      <c r="S143" s="24">
        <v>-2.9989869395185025E-05</v>
      </c>
      <c r="T143" s="24">
        <v>-1.5802630689252724E-05</v>
      </c>
      <c r="U143" s="24">
        <v>-1.5455686278308328E-05</v>
      </c>
      <c r="V143" s="24">
        <v>-1.2965818272803967E-06</v>
      </c>
      <c r="W143" s="24">
        <v>-2.9996208929348953E-06</v>
      </c>
      <c r="X143" s="24">
        <v>67.5</v>
      </c>
    </row>
    <row r="144" spans="1:24" ht="12.75" hidden="1">
      <c r="A144" s="24">
        <v>1031</v>
      </c>
      <c r="B144" s="24">
        <v>158.77999877929688</v>
      </c>
      <c r="C144" s="24">
        <v>151.77999877929688</v>
      </c>
      <c r="D144" s="24">
        <v>8.820989608764648</v>
      </c>
      <c r="E144" s="24">
        <v>9.213208198547363</v>
      </c>
      <c r="F144" s="24">
        <v>30.959995945824772</v>
      </c>
      <c r="G144" s="24" t="s">
        <v>58</v>
      </c>
      <c r="H144" s="24">
        <v>-7.617434276278857</v>
      </c>
      <c r="I144" s="24">
        <v>83.66256450301802</v>
      </c>
      <c r="J144" s="24" t="s">
        <v>61</v>
      </c>
      <c r="K144" s="24">
        <v>-1.0338793887253284</v>
      </c>
      <c r="L144" s="24">
        <v>-0.3564591362168798</v>
      </c>
      <c r="M144" s="24">
        <v>-0.24467631865707826</v>
      </c>
      <c r="N144" s="24">
        <v>-0.019761131496211278</v>
      </c>
      <c r="O144" s="24">
        <v>-0.0415307588376865</v>
      </c>
      <c r="P144" s="24">
        <v>-0.010223567970048562</v>
      </c>
      <c r="Q144" s="24">
        <v>-0.00504628410333724</v>
      </c>
      <c r="R144" s="24">
        <v>-0.0003038140431648501</v>
      </c>
      <c r="S144" s="24">
        <v>-0.0005441255428740551</v>
      </c>
      <c r="T144" s="24">
        <v>-0.00014965060652914506</v>
      </c>
      <c r="U144" s="24">
        <v>-0.00010949162436418736</v>
      </c>
      <c r="V144" s="24">
        <v>-1.1216640288058007E-05</v>
      </c>
      <c r="W144" s="24">
        <v>-3.385035045216173E-05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1032</v>
      </c>
      <c r="B146" s="24">
        <v>159.6</v>
      </c>
      <c r="C146" s="24">
        <v>171.7</v>
      </c>
      <c r="D146" s="24">
        <v>9.013104182213677</v>
      </c>
      <c r="E146" s="24">
        <v>8.973026919168369</v>
      </c>
      <c r="F146" s="24">
        <v>31.467755102979222</v>
      </c>
      <c r="G146" s="24" t="s">
        <v>59</v>
      </c>
      <c r="H146" s="24">
        <v>-8.874981862181897</v>
      </c>
      <c r="I146" s="24">
        <v>83.2250181378181</v>
      </c>
      <c r="J146" s="24" t="s">
        <v>73</v>
      </c>
      <c r="K146" s="24">
        <v>1.1628433433245384</v>
      </c>
      <c r="M146" s="24" t="s">
        <v>68</v>
      </c>
      <c r="N146" s="24">
        <v>0.996324527552078</v>
      </c>
      <c r="X146" s="24">
        <v>67.5</v>
      </c>
    </row>
    <row r="147" spans="1:24" ht="12.75" hidden="1">
      <c r="A147" s="24">
        <v>1029</v>
      </c>
      <c r="B147" s="24">
        <v>132.05999755859375</v>
      </c>
      <c r="C147" s="24">
        <v>126.86000061035156</v>
      </c>
      <c r="D147" s="24">
        <v>9.077738761901855</v>
      </c>
      <c r="E147" s="24">
        <v>9.461124420166016</v>
      </c>
      <c r="F147" s="24">
        <v>31.95704264501055</v>
      </c>
      <c r="G147" s="24" t="s">
        <v>56</v>
      </c>
      <c r="H147" s="24">
        <v>19.260337293477463</v>
      </c>
      <c r="I147" s="24">
        <v>83.82033485207121</v>
      </c>
      <c r="J147" s="24" t="s">
        <v>62</v>
      </c>
      <c r="K147" s="24">
        <v>0.4719732113294</v>
      </c>
      <c r="L147" s="24">
        <v>0.9623429665057217</v>
      </c>
      <c r="M147" s="24">
        <v>0.11173322229062577</v>
      </c>
      <c r="N147" s="24">
        <v>0.019215794936623003</v>
      </c>
      <c r="O147" s="24">
        <v>0.018955664651632547</v>
      </c>
      <c r="P147" s="24">
        <v>0.027606665264053244</v>
      </c>
      <c r="Q147" s="24">
        <v>0.002307310394800596</v>
      </c>
      <c r="R147" s="24">
        <v>0.0002958550864128671</v>
      </c>
      <c r="S147" s="24">
        <v>0.00024873208086993666</v>
      </c>
      <c r="T147" s="24">
        <v>0.0004062209858187357</v>
      </c>
      <c r="U147" s="24">
        <v>5.044860540102905E-05</v>
      </c>
      <c r="V147" s="24">
        <v>1.098863976776652E-05</v>
      </c>
      <c r="W147" s="24">
        <v>1.5511291673175065E-05</v>
      </c>
      <c r="X147" s="24">
        <v>67.5</v>
      </c>
    </row>
    <row r="148" spans="1:24" ht="12.75" hidden="1">
      <c r="A148" s="24">
        <v>1031</v>
      </c>
      <c r="B148" s="24">
        <v>158.77999877929688</v>
      </c>
      <c r="C148" s="24">
        <v>151.77999877929688</v>
      </c>
      <c r="D148" s="24">
        <v>8.820989608764648</v>
      </c>
      <c r="E148" s="24">
        <v>9.213208198547363</v>
      </c>
      <c r="F148" s="24">
        <v>28.867359480101193</v>
      </c>
      <c r="G148" s="24" t="s">
        <v>57</v>
      </c>
      <c r="H148" s="24">
        <v>-13.272323043103029</v>
      </c>
      <c r="I148" s="24">
        <v>78.00767573619385</v>
      </c>
      <c r="J148" s="24" t="s">
        <v>60</v>
      </c>
      <c r="K148" s="24">
        <v>0.16741600571191323</v>
      </c>
      <c r="L148" s="24">
        <v>-0.005235677096253309</v>
      </c>
      <c r="M148" s="24">
        <v>-0.04081836122810643</v>
      </c>
      <c r="N148" s="24">
        <v>-0.0001982430999060622</v>
      </c>
      <c r="O148" s="24">
        <v>0.006532406871149563</v>
      </c>
      <c r="P148" s="24">
        <v>-0.0005990779140184804</v>
      </c>
      <c r="Q148" s="24">
        <v>-0.0008989774541049736</v>
      </c>
      <c r="R148" s="24">
        <v>-1.5961287522384524E-05</v>
      </c>
      <c r="S148" s="24">
        <v>6.97222932218721E-05</v>
      </c>
      <c r="T148" s="24">
        <v>-4.266656484003947E-05</v>
      </c>
      <c r="U148" s="24">
        <v>-2.3264347357376454E-05</v>
      </c>
      <c r="V148" s="24">
        <v>-1.2600187172418212E-06</v>
      </c>
      <c r="W148" s="24">
        <v>3.842618142182609E-06</v>
      </c>
      <c r="X148" s="24">
        <v>67.5</v>
      </c>
    </row>
    <row r="149" spans="1:24" ht="12.75" hidden="1">
      <c r="A149" s="24">
        <v>1030</v>
      </c>
      <c r="B149" s="24">
        <v>134.66000366210938</v>
      </c>
      <c r="C149" s="24">
        <v>136.55999755859375</v>
      </c>
      <c r="D149" s="24">
        <v>9.392236709594727</v>
      </c>
      <c r="E149" s="24">
        <v>9.615589141845703</v>
      </c>
      <c r="F149" s="24">
        <v>29.56752422900843</v>
      </c>
      <c r="G149" s="24" t="s">
        <v>58</v>
      </c>
      <c r="H149" s="24">
        <v>7.804184676133687</v>
      </c>
      <c r="I149" s="24">
        <v>74.96418833824306</v>
      </c>
      <c r="J149" s="24" t="s">
        <v>61</v>
      </c>
      <c r="K149" s="24">
        <v>-0.44128289480111865</v>
      </c>
      <c r="L149" s="24">
        <v>-0.9623287239131837</v>
      </c>
      <c r="M149" s="24">
        <v>-0.10401045308091975</v>
      </c>
      <c r="N149" s="24">
        <v>-0.019214772304653675</v>
      </c>
      <c r="O149" s="24">
        <v>-0.017794518337255146</v>
      </c>
      <c r="P149" s="24">
        <v>-0.027600164359192124</v>
      </c>
      <c r="Q149" s="24">
        <v>-0.0021249754810269746</v>
      </c>
      <c r="R149" s="24">
        <v>-0.00029542421948275133</v>
      </c>
      <c r="S149" s="24">
        <v>-0.00023876023513510786</v>
      </c>
      <c r="T149" s="24">
        <v>-0.0004039740753616452</v>
      </c>
      <c r="U149" s="24">
        <v>-4.476418131658467E-05</v>
      </c>
      <c r="V149" s="24">
        <v>-1.0916160349589049E-05</v>
      </c>
      <c r="W149" s="24">
        <v>-1.5027789431040056E-05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1032</v>
      </c>
      <c r="B151" s="100">
        <v>159.6</v>
      </c>
      <c r="C151" s="100">
        <v>171.7</v>
      </c>
      <c r="D151" s="100">
        <v>9.013104182213677</v>
      </c>
      <c r="E151" s="100">
        <v>8.973026919168369</v>
      </c>
      <c r="F151" s="100">
        <v>33.71659691215959</v>
      </c>
      <c r="G151" s="100" t="s">
        <v>59</v>
      </c>
      <c r="H151" s="100">
        <v>-2.9273094036403506</v>
      </c>
      <c r="I151" s="100">
        <v>89.17269059635964</v>
      </c>
      <c r="J151" s="100" t="s">
        <v>73</v>
      </c>
      <c r="K151" s="100">
        <v>1.4672350895585267</v>
      </c>
      <c r="M151" s="100" t="s">
        <v>68</v>
      </c>
      <c r="N151" s="100">
        <v>0.759295147402634</v>
      </c>
      <c r="X151" s="100">
        <v>67.5</v>
      </c>
    </row>
    <row r="152" spans="1:24" s="100" customFormat="1" ht="12.75">
      <c r="A152" s="100">
        <v>1030</v>
      </c>
      <c r="B152" s="100">
        <v>134.66000366210938</v>
      </c>
      <c r="C152" s="100">
        <v>136.55999755859375</v>
      </c>
      <c r="D152" s="100">
        <v>9.392236709594727</v>
      </c>
      <c r="E152" s="100">
        <v>9.615589141845703</v>
      </c>
      <c r="F152" s="100">
        <v>32.99643687412778</v>
      </c>
      <c r="G152" s="100" t="s">
        <v>56</v>
      </c>
      <c r="H152" s="100">
        <v>16.49769757674798</v>
      </c>
      <c r="I152" s="100">
        <v>83.65770123885736</v>
      </c>
      <c r="J152" s="100" t="s">
        <v>62</v>
      </c>
      <c r="K152" s="100">
        <v>1.177073644225588</v>
      </c>
      <c r="L152" s="100">
        <v>0.03884996032409639</v>
      </c>
      <c r="M152" s="100">
        <v>0.2786565532700587</v>
      </c>
      <c r="N152" s="100">
        <v>0.017444542427593697</v>
      </c>
      <c r="O152" s="100">
        <v>0.04727356877872508</v>
      </c>
      <c r="P152" s="100">
        <v>0.0011146141462787158</v>
      </c>
      <c r="Q152" s="100">
        <v>0.005754325996485915</v>
      </c>
      <c r="R152" s="100">
        <v>0.0002685640755128478</v>
      </c>
      <c r="S152" s="100">
        <v>0.0006202418638660821</v>
      </c>
      <c r="T152" s="100">
        <v>1.6422891597127962E-05</v>
      </c>
      <c r="U152" s="100">
        <v>0.00012586150822629133</v>
      </c>
      <c r="V152" s="100">
        <v>9.960104912475627E-06</v>
      </c>
      <c r="W152" s="100">
        <v>3.8676440848850216E-05</v>
      </c>
      <c r="X152" s="100">
        <v>67.5</v>
      </c>
    </row>
    <row r="153" spans="1:24" s="100" customFormat="1" ht="12.75">
      <c r="A153" s="100">
        <v>1029</v>
      </c>
      <c r="B153" s="100">
        <v>132.05999755859375</v>
      </c>
      <c r="C153" s="100">
        <v>126.86000061035156</v>
      </c>
      <c r="D153" s="100">
        <v>9.077738761901855</v>
      </c>
      <c r="E153" s="100">
        <v>9.461124420166016</v>
      </c>
      <c r="F153" s="100">
        <v>26.202218223559893</v>
      </c>
      <c r="G153" s="100" t="s">
        <v>57</v>
      </c>
      <c r="H153" s="100">
        <v>4.165970916112315</v>
      </c>
      <c r="I153" s="100">
        <v>68.72596847470606</v>
      </c>
      <c r="J153" s="100" t="s">
        <v>60</v>
      </c>
      <c r="K153" s="100">
        <v>-0.2772748525895396</v>
      </c>
      <c r="L153" s="100">
        <v>-0.00021085124616889144</v>
      </c>
      <c r="M153" s="100">
        <v>0.06255888008805206</v>
      </c>
      <c r="N153" s="100">
        <v>-0.0001803016772952834</v>
      </c>
      <c r="O153" s="100">
        <v>-0.011630701483834296</v>
      </c>
      <c r="P153" s="100">
        <v>-2.407018531879804E-05</v>
      </c>
      <c r="Q153" s="100">
        <v>0.0011442400792874936</v>
      </c>
      <c r="R153" s="100">
        <v>-1.4496670719593646E-05</v>
      </c>
      <c r="S153" s="100">
        <v>-0.00019283373001142238</v>
      </c>
      <c r="T153" s="100">
        <v>-1.7153716471638025E-06</v>
      </c>
      <c r="U153" s="100">
        <v>1.5165019042812755E-05</v>
      </c>
      <c r="V153" s="100">
        <v>-1.1478023136716722E-06</v>
      </c>
      <c r="W153" s="100">
        <v>-1.3239060534698041E-05</v>
      </c>
      <c r="X153" s="100">
        <v>67.5</v>
      </c>
    </row>
    <row r="154" spans="1:24" s="100" customFormat="1" ht="12.75">
      <c r="A154" s="100">
        <v>1031</v>
      </c>
      <c r="B154" s="100">
        <v>158.77999877929688</v>
      </c>
      <c r="C154" s="100">
        <v>151.77999877929688</v>
      </c>
      <c r="D154" s="100">
        <v>8.820989608764648</v>
      </c>
      <c r="E154" s="100">
        <v>9.213208198547363</v>
      </c>
      <c r="F154" s="100">
        <v>28.867359480101193</v>
      </c>
      <c r="G154" s="100" t="s">
        <v>58</v>
      </c>
      <c r="H154" s="100">
        <v>-13.272323043103029</v>
      </c>
      <c r="I154" s="100">
        <v>78.00767573619385</v>
      </c>
      <c r="J154" s="100" t="s">
        <v>61</v>
      </c>
      <c r="K154" s="100">
        <v>-1.143949745422392</v>
      </c>
      <c r="L154" s="100">
        <v>-0.03884938814107441</v>
      </c>
      <c r="M154" s="100">
        <v>-0.2715434793959851</v>
      </c>
      <c r="N154" s="100">
        <v>-0.017443610630063982</v>
      </c>
      <c r="O154" s="100">
        <v>-0.045820487645493096</v>
      </c>
      <c r="P154" s="100">
        <v>-0.0011143542171425337</v>
      </c>
      <c r="Q154" s="100">
        <v>-0.005639413295262705</v>
      </c>
      <c r="R154" s="100">
        <v>-0.0002681725362413502</v>
      </c>
      <c r="S154" s="100">
        <v>-0.0005895041325232193</v>
      </c>
      <c r="T154" s="100">
        <v>-1.633306059877091E-05</v>
      </c>
      <c r="U154" s="100">
        <v>-0.00012494455350445623</v>
      </c>
      <c r="V154" s="100">
        <v>-9.893747506190516E-06</v>
      </c>
      <c r="W154" s="100">
        <v>-3.633998284112433E-05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1032</v>
      </c>
      <c r="B156" s="24">
        <v>159.6</v>
      </c>
      <c r="C156" s="24">
        <v>171.7</v>
      </c>
      <c r="D156" s="24">
        <v>9.013104182213677</v>
      </c>
      <c r="E156" s="24">
        <v>8.973026919168369</v>
      </c>
      <c r="F156" s="24">
        <v>29.347922651661534</v>
      </c>
      <c r="G156" s="24" t="s">
        <v>59</v>
      </c>
      <c r="H156" s="24">
        <v>-14.481454063096763</v>
      </c>
      <c r="I156" s="24">
        <v>77.61854593690323</v>
      </c>
      <c r="J156" s="24" t="s">
        <v>73</v>
      </c>
      <c r="K156" s="24">
        <v>1.050658562673016</v>
      </c>
      <c r="M156" s="24" t="s">
        <v>68</v>
      </c>
      <c r="N156" s="24">
        <v>0.9345604697358054</v>
      </c>
      <c r="X156" s="24">
        <v>67.5</v>
      </c>
    </row>
    <row r="157" spans="1:24" ht="12.75" hidden="1">
      <c r="A157" s="24">
        <v>1030</v>
      </c>
      <c r="B157" s="24">
        <v>134.66000366210938</v>
      </c>
      <c r="C157" s="24">
        <v>136.55999755859375</v>
      </c>
      <c r="D157" s="24">
        <v>9.392236709594727</v>
      </c>
      <c r="E157" s="24">
        <v>9.615589141845703</v>
      </c>
      <c r="F157" s="24">
        <v>32.99643687412778</v>
      </c>
      <c r="G157" s="24" t="s">
        <v>56</v>
      </c>
      <c r="H157" s="24">
        <v>16.49769757674798</v>
      </c>
      <c r="I157" s="24">
        <v>83.65770123885736</v>
      </c>
      <c r="J157" s="24" t="s">
        <v>62</v>
      </c>
      <c r="K157" s="24">
        <v>0.35363379306755127</v>
      </c>
      <c r="L157" s="24">
        <v>0.9577496109811283</v>
      </c>
      <c r="M157" s="24">
        <v>0.08371812890641084</v>
      </c>
      <c r="N157" s="24">
        <v>0.018676461985526433</v>
      </c>
      <c r="O157" s="24">
        <v>0.014202512318092284</v>
      </c>
      <c r="P157" s="24">
        <v>0.027474857817393145</v>
      </c>
      <c r="Q157" s="24">
        <v>0.0017287821876270917</v>
      </c>
      <c r="R157" s="24">
        <v>0.00028753444296017764</v>
      </c>
      <c r="S157" s="24">
        <v>0.00018637604939228264</v>
      </c>
      <c r="T157" s="24">
        <v>0.0004042918137838618</v>
      </c>
      <c r="U157" s="24">
        <v>3.781593551093587E-05</v>
      </c>
      <c r="V157" s="24">
        <v>1.0675683715890292E-05</v>
      </c>
      <c r="W157" s="24">
        <v>1.1628640228660502E-05</v>
      </c>
      <c r="X157" s="24">
        <v>67.5</v>
      </c>
    </row>
    <row r="158" spans="1:24" ht="12.75" hidden="1">
      <c r="A158" s="24">
        <v>1031</v>
      </c>
      <c r="B158" s="24">
        <v>158.77999877929688</v>
      </c>
      <c r="C158" s="24">
        <v>151.77999877929688</v>
      </c>
      <c r="D158" s="24">
        <v>8.820989608764648</v>
      </c>
      <c r="E158" s="24">
        <v>9.213208198547363</v>
      </c>
      <c r="F158" s="24">
        <v>30.959995945824772</v>
      </c>
      <c r="G158" s="24" t="s">
        <v>57</v>
      </c>
      <c r="H158" s="24">
        <v>-7.617434276278857</v>
      </c>
      <c r="I158" s="24">
        <v>83.66256450301802</v>
      </c>
      <c r="J158" s="24" t="s">
        <v>60</v>
      </c>
      <c r="K158" s="24">
        <v>-0.26491746966091057</v>
      </c>
      <c r="L158" s="24">
        <v>-0.0052108388669477625</v>
      </c>
      <c r="M158" s="24">
        <v>0.062081136147853065</v>
      </c>
      <c r="N158" s="24">
        <v>-0.0001928777583358157</v>
      </c>
      <c r="O158" s="24">
        <v>-0.010740159661066602</v>
      </c>
      <c r="P158" s="24">
        <v>-0.000596165664213893</v>
      </c>
      <c r="Q158" s="24">
        <v>0.0012510844220108392</v>
      </c>
      <c r="R158" s="24">
        <v>-1.5536524310987965E-05</v>
      </c>
      <c r="S158" s="24">
        <v>-0.00014883917624867947</v>
      </c>
      <c r="T158" s="24">
        <v>-4.245400823879652E-05</v>
      </c>
      <c r="U158" s="24">
        <v>2.522601323272429E-05</v>
      </c>
      <c r="V158" s="24">
        <v>-1.230107666059854E-06</v>
      </c>
      <c r="W158" s="24">
        <v>-9.51463277354574E-06</v>
      </c>
      <c r="X158" s="24">
        <v>67.5</v>
      </c>
    </row>
    <row r="159" spans="1:24" ht="12.75" hidden="1">
      <c r="A159" s="24">
        <v>1029</v>
      </c>
      <c r="B159" s="24">
        <v>132.05999755859375</v>
      </c>
      <c r="C159" s="24">
        <v>126.86000061035156</v>
      </c>
      <c r="D159" s="24">
        <v>9.077738761901855</v>
      </c>
      <c r="E159" s="24">
        <v>9.461124420166016</v>
      </c>
      <c r="F159" s="24">
        <v>28.571501165914576</v>
      </c>
      <c r="G159" s="24" t="s">
        <v>58</v>
      </c>
      <c r="H159" s="24">
        <v>10.380378544299916</v>
      </c>
      <c r="I159" s="24">
        <v>74.94037610289367</v>
      </c>
      <c r="J159" s="24" t="s">
        <v>61</v>
      </c>
      <c r="K159" s="24">
        <v>-0.23425540307067458</v>
      </c>
      <c r="L159" s="24">
        <v>-0.95773543554199</v>
      </c>
      <c r="M159" s="24">
        <v>-0.05616633904913293</v>
      </c>
      <c r="N159" s="24">
        <v>-0.018675466004015893</v>
      </c>
      <c r="O159" s="24">
        <v>-0.009293025696744887</v>
      </c>
      <c r="P159" s="24">
        <v>-0.027468389078844458</v>
      </c>
      <c r="Q159" s="24">
        <v>-0.0011930949757913312</v>
      </c>
      <c r="R159" s="24">
        <v>-0.00028711438887794134</v>
      </c>
      <c r="S159" s="24">
        <v>-0.0001121736662532214</v>
      </c>
      <c r="T159" s="24">
        <v>-0.0004020566227250895</v>
      </c>
      <c r="U159" s="24">
        <v>-2.817256173921143E-05</v>
      </c>
      <c r="V159" s="24">
        <v>-1.060457721607165E-05</v>
      </c>
      <c r="W159" s="24">
        <v>-6.68558424912817E-06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1032</v>
      </c>
      <c r="B161" s="24">
        <v>159.6</v>
      </c>
      <c r="C161" s="24">
        <v>171.7</v>
      </c>
      <c r="D161" s="24">
        <v>9.013104182213677</v>
      </c>
      <c r="E161" s="24">
        <v>8.973026919168369</v>
      </c>
      <c r="F161" s="24">
        <v>31.467755102979222</v>
      </c>
      <c r="G161" s="24" t="s">
        <v>59</v>
      </c>
      <c r="H161" s="24">
        <v>-8.874981862181897</v>
      </c>
      <c r="I161" s="24">
        <v>83.2250181378181</v>
      </c>
      <c r="J161" s="24" t="s">
        <v>73</v>
      </c>
      <c r="K161" s="24">
        <v>0.7690476566712826</v>
      </c>
      <c r="M161" s="24" t="s">
        <v>68</v>
      </c>
      <c r="N161" s="24">
        <v>0.39867046301388975</v>
      </c>
      <c r="X161" s="24">
        <v>67.5</v>
      </c>
    </row>
    <row r="162" spans="1:24" ht="12.75" hidden="1">
      <c r="A162" s="24">
        <v>1031</v>
      </c>
      <c r="B162" s="24">
        <v>158.77999877929688</v>
      </c>
      <c r="C162" s="24">
        <v>151.77999877929688</v>
      </c>
      <c r="D162" s="24">
        <v>8.820989608764648</v>
      </c>
      <c r="E162" s="24">
        <v>9.213208198547363</v>
      </c>
      <c r="F162" s="24">
        <v>36.46870603986359</v>
      </c>
      <c r="G162" s="24" t="s">
        <v>56</v>
      </c>
      <c r="H162" s="24">
        <v>7.2686404627942665</v>
      </c>
      <c r="I162" s="24">
        <v>98.54863924209114</v>
      </c>
      <c r="J162" s="24" t="s">
        <v>62</v>
      </c>
      <c r="K162" s="24">
        <v>0.851543437007094</v>
      </c>
      <c r="L162" s="24">
        <v>0.04115759424670498</v>
      </c>
      <c r="M162" s="24">
        <v>0.20159175132251825</v>
      </c>
      <c r="N162" s="24">
        <v>0.019990474300842415</v>
      </c>
      <c r="O162" s="24">
        <v>0.034199437403129765</v>
      </c>
      <c r="P162" s="24">
        <v>0.0011807173994086268</v>
      </c>
      <c r="Q162" s="24">
        <v>0.004162884552807743</v>
      </c>
      <c r="R162" s="24">
        <v>0.00030771036666179304</v>
      </c>
      <c r="S162" s="24">
        <v>0.00044868999790385466</v>
      </c>
      <c r="T162" s="24">
        <v>1.7401594894114985E-05</v>
      </c>
      <c r="U162" s="24">
        <v>9.104429680853629E-05</v>
      </c>
      <c r="V162" s="24">
        <v>1.141013676493788E-05</v>
      </c>
      <c r="W162" s="24">
        <v>2.7976353841839006E-05</v>
      </c>
      <c r="X162" s="24">
        <v>67.5</v>
      </c>
    </row>
    <row r="163" spans="1:24" ht="12.75" hidden="1">
      <c r="A163" s="24">
        <v>1029</v>
      </c>
      <c r="B163" s="24">
        <v>132.05999755859375</v>
      </c>
      <c r="C163" s="24">
        <v>126.86000061035156</v>
      </c>
      <c r="D163" s="24">
        <v>9.077738761901855</v>
      </c>
      <c r="E163" s="24">
        <v>9.461124420166016</v>
      </c>
      <c r="F163" s="24">
        <v>28.571501165914576</v>
      </c>
      <c r="G163" s="24" t="s">
        <v>57</v>
      </c>
      <c r="H163" s="24">
        <v>10.380378544299916</v>
      </c>
      <c r="I163" s="24">
        <v>74.94037610289367</v>
      </c>
      <c r="J163" s="24" t="s">
        <v>60</v>
      </c>
      <c r="K163" s="24">
        <v>-0.7422309831180847</v>
      </c>
      <c r="L163" s="24">
        <v>-0.00022371304947462888</v>
      </c>
      <c r="M163" s="24">
        <v>0.17457872232112173</v>
      </c>
      <c r="N163" s="24">
        <v>-0.00020694480150756415</v>
      </c>
      <c r="O163" s="24">
        <v>-0.029988330096295077</v>
      </c>
      <c r="P163" s="24">
        <v>-2.5477905705832286E-05</v>
      </c>
      <c r="Q163" s="24">
        <v>0.003549170455035404</v>
      </c>
      <c r="R163" s="24">
        <v>-1.6646963318637448E-05</v>
      </c>
      <c r="S163" s="24">
        <v>-0.0004071016155257841</v>
      </c>
      <c r="T163" s="24">
        <v>-1.8088706563609428E-06</v>
      </c>
      <c r="U163" s="24">
        <v>7.360280510919098E-05</v>
      </c>
      <c r="V163" s="24">
        <v>-1.320726014914749E-06</v>
      </c>
      <c r="W163" s="24">
        <v>-2.5759882979646724E-05</v>
      </c>
      <c r="X163" s="24">
        <v>67.5</v>
      </c>
    </row>
    <row r="164" spans="1:24" ht="12.75" hidden="1">
      <c r="A164" s="24">
        <v>1030</v>
      </c>
      <c r="B164" s="24">
        <v>134.66000366210938</v>
      </c>
      <c r="C164" s="24">
        <v>136.55999755859375</v>
      </c>
      <c r="D164" s="24">
        <v>9.392236709594727</v>
      </c>
      <c r="E164" s="24">
        <v>9.615589141845703</v>
      </c>
      <c r="F164" s="24">
        <v>25.046391085585547</v>
      </c>
      <c r="G164" s="24" t="s">
        <v>58</v>
      </c>
      <c r="H164" s="24">
        <v>-3.6584955889022126</v>
      </c>
      <c r="I164" s="24">
        <v>63.50150807320716</v>
      </c>
      <c r="J164" s="24" t="s">
        <v>61</v>
      </c>
      <c r="K164" s="24">
        <v>-0.4173959664508226</v>
      </c>
      <c r="L164" s="24">
        <v>-0.04115698624350303</v>
      </c>
      <c r="M164" s="24">
        <v>-0.10080428519663592</v>
      </c>
      <c r="N164" s="24">
        <v>-0.01998940310819135</v>
      </c>
      <c r="O164" s="24">
        <v>-0.016440850851651014</v>
      </c>
      <c r="P164" s="24">
        <v>-0.001180442482117242</v>
      </c>
      <c r="Q164" s="24">
        <v>-0.0021755451916954296</v>
      </c>
      <c r="R164" s="24">
        <v>-0.0003072597408763521</v>
      </c>
      <c r="S164" s="24">
        <v>-0.0001886557416440268</v>
      </c>
      <c r="T164" s="24">
        <v>-1.730732480215949E-05</v>
      </c>
      <c r="U164" s="24">
        <v>-5.358816157902137E-05</v>
      </c>
      <c r="V164" s="24">
        <v>-1.133344183327E-05</v>
      </c>
      <c r="W164" s="24">
        <v>-1.0913514702362715E-05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1032</v>
      </c>
      <c r="B166" s="24">
        <v>159.6</v>
      </c>
      <c r="C166" s="24">
        <v>171.7</v>
      </c>
      <c r="D166" s="24">
        <v>9.013104182213677</v>
      </c>
      <c r="E166" s="24">
        <v>8.973026919168369</v>
      </c>
      <c r="F166" s="24">
        <v>29.347922651661534</v>
      </c>
      <c r="G166" s="24" t="s">
        <v>59</v>
      </c>
      <c r="H166" s="24">
        <v>-14.481454063096763</v>
      </c>
      <c r="I166" s="24">
        <v>77.61854593690323</v>
      </c>
      <c r="J166" s="24" t="s">
        <v>73</v>
      </c>
      <c r="K166" s="24">
        <v>0.9180425401207323</v>
      </c>
      <c r="M166" s="24" t="s">
        <v>68</v>
      </c>
      <c r="N166" s="24">
        <v>0.5283703721792109</v>
      </c>
      <c r="X166" s="24">
        <v>67.5</v>
      </c>
    </row>
    <row r="167" spans="1:24" ht="12.75" hidden="1">
      <c r="A167" s="24">
        <v>1031</v>
      </c>
      <c r="B167" s="24">
        <v>158.77999877929688</v>
      </c>
      <c r="C167" s="24">
        <v>151.77999877929688</v>
      </c>
      <c r="D167" s="24">
        <v>8.820989608764648</v>
      </c>
      <c r="E167" s="24">
        <v>9.213208198547363</v>
      </c>
      <c r="F167" s="24">
        <v>36.46870603986359</v>
      </c>
      <c r="G167" s="24" t="s">
        <v>56</v>
      </c>
      <c r="H167" s="24">
        <v>7.2686404627942665</v>
      </c>
      <c r="I167" s="24">
        <v>98.54863924209114</v>
      </c>
      <c r="J167" s="24" t="s">
        <v>62</v>
      </c>
      <c r="K167" s="24">
        <v>0.8654193067380995</v>
      </c>
      <c r="L167" s="24">
        <v>0.3541786880752906</v>
      </c>
      <c r="M167" s="24">
        <v>0.20487636506648174</v>
      </c>
      <c r="N167" s="24">
        <v>0.018590870649726213</v>
      </c>
      <c r="O167" s="24">
        <v>0.0347566347526273</v>
      </c>
      <c r="P167" s="24">
        <v>0.010160270459045278</v>
      </c>
      <c r="Q167" s="24">
        <v>0.00423068515218275</v>
      </c>
      <c r="R167" s="24">
        <v>0.00028616723325660325</v>
      </c>
      <c r="S167" s="24">
        <v>0.00045600230142622876</v>
      </c>
      <c r="T167" s="24">
        <v>0.00014953159285907566</v>
      </c>
      <c r="U167" s="24">
        <v>9.253090514772432E-05</v>
      </c>
      <c r="V167" s="24">
        <v>1.0613231345566964E-05</v>
      </c>
      <c r="W167" s="24">
        <v>2.8434138209504357E-05</v>
      </c>
      <c r="X167" s="24">
        <v>67.5</v>
      </c>
    </row>
    <row r="168" spans="1:24" ht="12.75" hidden="1">
      <c r="A168" s="24">
        <v>1030</v>
      </c>
      <c r="B168" s="24">
        <v>134.66000366210938</v>
      </c>
      <c r="C168" s="24">
        <v>136.55999755859375</v>
      </c>
      <c r="D168" s="24">
        <v>9.392236709594727</v>
      </c>
      <c r="E168" s="24">
        <v>9.615589141845703</v>
      </c>
      <c r="F168" s="24">
        <v>29.56752422900843</v>
      </c>
      <c r="G168" s="24" t="s">
        <v>57</v>
      </c>
      <c r="H168" s="24">
        <v>7.804184676133687</v>
      </c>
      <c r="I168" s="24">
        <v>74.96418833824306</v>
      </c>
      <c r="J168" s="24" t="s">
        <v>60</v>
      </c>
      <c r="K168" s="24">
        <v>-0.8576100474464774</v>
      </c>
      <c r="L168" s="24">
        <v>-0.001926985202829793</v>
      </c>
      <c r="M168" s="24">
        <v>0.20270227816756223</v>
      </c>
      <c r="N168" s="24">
        <v>-0.00019246156741598242</v>
      </c>
      <c r="O168" s="24">
        <v>-0.034491248145279284</v>
      </c>
      <c r="P168" s="24">
        <v>-0.00022034322694025713</v>
      </c>
      <c r="Q168" s="24">
        <v>0.004168211818771624</v>
      </c>
      <c r="R168" s="24">
        <v>-1.5494193352819542E-05</v>
      </c>
      <c r="S168" s="24">
        <v>-0.0004552842346598024</v>
      </c>
      <c r="T168" s="24">
        <v>-1.5683785769641373E-05</v>
      </c>
      <c r="U168" s="24">
        <v>8.962266497410191E-05</v>
      </c>
      <c r="V168" s="24">
        <v>-1.2309379122705648E-06</v>
      </c>
      <c r="W168" s="24">
        <v>-2.842667371732192E-05</v>
      </c>
      <c r="X168" s="24">
        <v>67.5</v>
      </c>
    </row>
    <row r="169" spans="1:24" ht="12.75" hidden="1">
      <c r="A169" s="24">
        <v>1029</v>
      </c>
      <c r="B169" s="24">
        <v>132.05999755859375</v>
      </c>
      <c r="C169" s="24">
        <v>126.86000061035156</v>
      </c>
      <c r="D169" s="24">
        <v>9.077738761901855</v>
      </c>
      <c r="E169" s="24">
        <v>9.461124420166016</v>
      </c>
      <c r="F169" s="24">
        <v>26.202218223559893</v>
      </c>
      <c r="G169" s="24" t="s">
        <v>58</v>
      </c>
      <c r="H169" s="24">
        <v>4.165970916112315</v>
      </c>
      <c r="I169" s="24">
        <v>68.72596847470606</v>
      </c>
      <c r="J169" s="24" t="s">
        <v>61</v>
      </c>
      <c r="K169" s="24">
        <v>-0.11599820254600253</v>
      </c>
      <c r="L169" s="24">
        <v>-0.3541734459481147</v>
      </c>
      <c r="M169" s="24">
        <v>-0.02976762315897137</v>
      </c>
      <c r="N169" s="24">
        <v>-0.01858987439602321</v>
      </c>
      <c r="O169" s="24">
        <v>-0.004286894063107729</v>
      </c>
      <c r="P169" s="24">
        <v>-0.01015788091401399</v>
      </c>
      <c r="Q169" s="24">
        <v>-0.0007243666825249027</v>
      </c>
      <c r="R169" s="24">
        <v>-0.0002857474678139504</v>
      </c>
      <c r="S169" s="24">
        <v>-2.558055074182644E-05</v>
      </c>
      <c r="T169" s="24">
        <v>-0.0001487068126445603</v>
      </c>
      <c r="U169" s="24">
        <v>-2.3016218855342938E-05</v>
      </c>
      <c r="V169" s="24">
        <v>-1.0541606682601098E-05</v>
      </c>
      <c r="W169" s="24">
        <v>-6.514883622250982E-07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1032</v>
      </c>
      <c r="B171" s="24">
        <v>156.9</v>
      </c>
      <c r="C171" s="24">
        <v>176.6</v>
      </c>
      <c r="D171" s="24">
        <v>8.871215844430662</v>
      </c>
      <c r="E171" s="24">
        <v>8.745430161883094</v>
      </c>
      <c r="F171" s="24">
        <v>35.76372109384018</v>
      </c>
      <c r="G171" s="24" t="s">
        <v>59</v>
      </c>
      <c r="H171" s="24">
        <v>6.688826024306749</v>
      </c>
      <c r="I171" s="24">
        <v>96.08882602430675</v>
      </c>
      <c r="J171" s="24" t="s">
        <v>73</v>
      </c>
      <c r="K171" s="24">
        <v>2.002893113940842</v>
      </c>
      <c r="M171" s="24" t="s">
        <v>68</v>
      </c>
      <c r="N171" s="24">
        <v>1.0764326817744783</v>
      </c>
      <c r="X171" s="24">
        <v>67.5</v>
      </c>
    </row>
    <row r="172" spans="1:24" ht="12.75" hidden="1">
      <c r="A172" s="24">
        <v>1029</v>
      </c>
      <c r="B172" s="24">
        <v>134.3800048828125</v>
      </c>
      <c r="C172" s="24">
        <v>136.8800048828125</v>
      </c>
      <c r="D172" s="24">
        <v>9.219803810119629</v>
      </c>
      <c r="E172" s="24">
        <v>9.577262878417969</v>
      </c>
      <c r="F172" s="24">
        <v>33.13870282811656</v>
      </c>
      <c r="G172" s="24" t="s">
        <v>56</v>
      </c>
      <c r="H172" s="24">
        <v>18.708734407482382</v>
      </c>
      <c r="I172" s="24">
        <v>85.58873929029488</v>
      </c>
      <c r="J172" s="24" t="s">
        <v>62</v>
      </c>
      <c r="K172" s="24">
        <v>1.34641832345149</v>
      </c>
      <c r="L172" s="24">
        <v>0.2820202854594558</v>
      </c>
      <c r="M172" s="24">
        <v>0.3187464777699967</v>
      </c>
      <c r="N172" s="24">
        <v>0.07668944574167963</v>
      </c>
      <c r="O172" s="24">
        <v>0.05407468613859423</v>
      </c>
      <c r="P172" s="24">
        <v>0.008090076304677087</v>
      </c>
      <c r="Q172" s="24">
        <v>0.006582244145808151</v>
      </c>
      <c r="R172" s="24">
        <v>0.0011804936483574451</v>
      </c>
      <c r="S172" s="24">
        <v>0.0007094617980948401</v>
      </c>
      <c r="T172" s="24">
        <v>0.0001190161691118392</v>
      </c>
      <c r="U172" s="24">
        <v>0.00014398029744543985</v>
      </c>
      <c r="V172" s="24">
        <v>4.3800593416567445E-05</v>
      </c>
      <c r="W172" s="24">
        <v>4.423552696634529E-05</v>
      </c>
      <c r="X172" s="24">
        <v>67.5</v>
      </c>
    </row>
    <row r="173" spans="1:24" ht="12.75" hidden="1">
      <c r="A173" s="24">
        <v>1030</v>
      </c>
      <c r="B173" s="24">
        <v>117</v>
      </c>
      <c r="C173" s="24">
        <v>134.8000030517578</v>
      </c>
      <c r="D173" s="24">
        <v>9.44306755065918</v>
      </c>
      <c r="E173" s="24">
        <v>9.552041053771973</v>
      </c>
      <c r="F173" s="24">
        <v>23.745397803389494</v>
      </c>
      <c r="G173" s="24" t="s">
        <v>57</v>
      </c>
      <c r="H173" s="24">
        <v>10.334554576728756</v>
      </c>
      <c r="I173" s="24">
        <v>59.834554576728756</v>
      </c>
      <c r="J173" s="24" t="s">
        <v>60</v>
      </c>
      <c r="K173" s="24">
        <v>-0.1454308041893978</v>
      </c>
      <c r="L173" s="24">
        <v>0.0015357068876261104</v>
      </c>
      <c r="M173" s="24">
        <v>0.030825266289105133</v>
      </c>
      <c r="N173" s="24">
        <v>-0.0007930116397238833</v>
      </c>
      <c r="O173" s="24">
        <v>-0.0064203065219010655</v>
      </c>
      <c r="P173" s="24">
        <v>0.00017569652635943171</v>
      </c>
      <c r="Q173" s="24">
        <v>0.0004644116850518623</v>
      </c>
      <c r="R173" s="24">
        <v>-6.374023779806555E-05</v>
      </c>
      <c r="S173" s="24">
        <v>-0.00013158595657211731</v>
      </c>
      <c r="T173" s="24">
        <v>1.2505255321354636E-05</v>
      </c>
      <c r="U173" s="24">
        <v>-1.2759359208835113E-06</v>
      </c>
      <c r="V173" s="24">
        <v>-5.031802507488821E-06</v>
      </c>
      <c r="W173" s="24">
        <v>-9.641453793464792E-06</v>
      </c>
      <c r="X173" s="24">
        <v>67.5</v>
      </c>
    </row>
    <row r="174" spans="1:24" ht="12.75" hidden="1">
      <c r="A174" s="24">
        <v>1031</v>
      </c>
      <c r="B174" s="24">
        <v>175.5399932861328</v>
      </c>
      <c r="C174" s="24">
        <v>167.0399932861328</v>
      </c>
      <c r="D174" s="24">
        <v>8.681034088134766</v>
      </c>
      <c r="E174" s="24">
        <v>9.184454917907715</v>
      </c>
      <c r="F174" s="24">
        <v>33.45716753135536</v>
      </c>
      <c r="G174" s="24" t="s">
        <v>58</v>
      </c>
      <c r="H174" s="24">
        <v>-16.107180251558546</v>
      </c>
      <c r="I174" s="24">
        <v>91.93281303457427</v>
      </c>
      <c r="J174" s="24" t="s">
        <v>61</v>
      </c>
      <c r="K174" s="24">
        <v>-1.3385410650849476</v>
      </c>
      <c r="L174" s="24">
        <v>0.2820161041766733</v>
      </c>
      <c r="M174" s="24">
        <v>-0.3172524547564365</v>
      </c>
      <c r="N174" s="24">
        <v>-0.07668534554075691</v>
      </c>
      <c r="O174" s="24">
        <v>-0.05369219072781729</v>
      </c>
      <c r="P174" s="24">
        <v>0.008088168231813858</v>
      </c>
      <c r="Q174" s="24">
        <v>-0.006565840371331987</v>
      </c>
      <c r="R174" s="24">
        <v>-0.00117877157918645</v>
      </c>
      <c r="S174" s="24">
        <v>-0.0006971521921280636</v>
      </c>
      <c r="T174" s="24">
        <v>0.00011835737027919147</v>
      </c>
      <c r="U174" s="24">
        <v>-0.00014397464373980278</v>
      </c>
      <c r="V174" s="24">
        <v>-4.351060729487788E-05</v>
      </c>
      <c r="W174" s="24">
        <v>-4.31720304681022E-05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1032</v>
      </c>
      <c r="B176" s="24">
        <v>156.9</v>
      </c>
      <c r="C176" s="24">
        <v>176.6</v>
      </c>
      <c r="D176" s="24">
        <v>8.871215844430662</v>
      </c>
      <c r="E176" s="24">
        <v>8.745430161883094</v>
      </c>
      <c r="F176" s="24">
        <v>30.252588036850586</v>
      </c>
      <c r="G176" s="24" t="s">
        <v>59</v>
      </c>
      <c r="H176" s="24">
        <v>-8.118310630192227</v>
      </c>
      <c r="I176" s="24">
        <v>81.28168936980778</v>
      </c>
      <c r="J176" s="24" t="s">
        <v>73</v>
      </c>
      <c r="K176" s="24">
        <v>1.7690689132475421</v>
      </c>
      <c r="M176" s="24" t="s">
        <v>68</v>
      </c>
      <c r="N176" s="24">
        <v>1.6241759529727124</v>
      </c>
      <c r="X176" s="24">
        <v>67.5</v>
      </c>
    </row>
    <row r="177" spans="1:24" ht="12.75" hidden="1">
      <c r="A177" s="24">
        <v>1029</v>
      </c>
      <c r="B177" s="24">
        <v>134.3800048828125</v>
      </c>
      <c r="C177" s="24">
        <v>136.8800048828125</v>
      </c>
      <c r="D177" s="24">
        <v>9.219803810119629</v>
      </c>
      <c r="E177" s="24">
        <v>9.577262878417969</v>
      </c>
      <c r="F177" s="24">
        <v>33.13870282811656</v>
      </c>
      <c r="G177" s="24" t="s">
        <v>56</v>
      </c>
      <c r="H177" s="24">
        <v>18.708734407482382</v>
      </c>
      <c r="I177" s="24">
        <v>85.58873929029488</v>
      </c>
      <c r="J177" s="24" t="s">
        <v>62</v>
      </c>
      <c r="K177" s="24">
        <v>0.32877075011570456</v>
      </c>
      <c r="L177" s="24">
        <v>1.2835589995113326</v>
      </c>
      <c r="M177" s="24">
        <v>0.07783214155150886</v>
      </c>
      <c r="N177" s="24">
        <v>0.07656828273828761</v>
      </c>
      <c r="O177" s="24">
        <v>0.013204134420407082</v>
      </c>
      <c r="P177" s="24">
        <v>0.03682131692433798</v>
      </c>
      <c r="Q177" s="24">
        <v>0.001607211727728606</v>
      </c>
      <c r="R177" s="24">
        <v>0.0011786510750186369</v>
      </c>
      <c r="S177" s="24">
        <v>0.00017319295211422664</v>
      </c>
      <c r="T177" s="24">
        <v>0.0005418060979384673</v>
      </c>
      <c r="U177" s="24">
        <v>3.5141754075445045E-05</v>
      </c>
      <c r="V177" s="24">
        <v>4.375619067099218E-05</v>
      </c>
      <c r="W177" s="24">
        <v>1.079161827831213E-05</v>
      </c>
      <c r="X177" s="24">
        <v>67.5</v>
      </c>
    </row>
    <row r="178" spans="1:24" ht="12.75" hidden="1">
      <c r="A178" s="24">
        <v>1031</v>
      </c>
      <c r="B178" s="24">
        <v>175.5399932861328</v>
      </c>
      <c r="C178" s="24">
        <v>167.0399932861328</v>
      </c>
      <c r="D178" s="24">
        <v>8.681034088134766</v>
      </c>
      <c r="E178" s="24">
        <v>9.184454917907715</v>
      </c>
      <c r="F178" s="24">
        <v>33.8951159079803</v>
      </c>
      <c r="G178" s="24" t="s">
        <v>57</v>
      </c>
      <c r="H178" s="24">
        <v>-14.903796068204613</v>
      </c>
      <c r="I178" s="24">
        <v>93.1361972179282</v>
      </c>
      <c r="J178" s="24" t="s">
        <v>60</v>
      </c>
      <c r="K178" s="24">
        <v>0.2617606789991697</v>
      </c>
      <c r="L178" s="24">
        <v>-0.0069829943125481065</v>
      </c>
      <c r="M178" s="24">
        <v>-0.061429044960706315</v>
      </c>
      <c r="N178" s="24">
        <v>-0.0007913215080970542</v>
      </c>
      <c r="O178" s="24">
        <v>0.010598617814020828</v>
      </c>
      <c r="P178" s="24">
        <v>-0.0007990718482015175</v>
      </c>
      <c r="Q178" s="24">
        <v>-0.0012421689037693388</v>
      </c>
      <c r="R178" s="24">
        <v>-6.364800233098699E-05</v>
      </c>
      <c r="S178" s="24">
        <v>0.00014569157443499592</v>
      </c>
      <c r="T178" s="24">
        <v>-5.691149867554947E-05</v>
      </c>
      <c r="U178" s="24">
        <v>-2.5290867657972383E-05</v>
      </c>
      <c r="V178" s="24">
        <v>-5.021523388344908E-06</v>
      </c>
      <c r="W178" s="24">
        <v>9.265243459836613E-06</v>
      </c>
      <c r="X178" s="24">
        <v>67.5</v>
      </c>
    </row>
    <row r="179" spans="1:24" ht="12.75" hidden="1">
      <c r="A179" s="24">
        <v>1030</v>
      </c>
      <c r="B179" s="24">
        <v>117</v>
      </c>
      <c r="C179" s="24">
        <v>134.8000030517578</v>
      </c>
      <c r="D179" s="24">
        <v>9.44306755065918</v>
      </c>
      <c r="E179" s="24">
        <v>9.552041053771973</v>
      </c>
      <c r="F179" s="24">
        <v>29.131695019757537</v>
      </c>
      <c r="G179" s="24" t="s">
        <v>58</v>
      </c>
      <c r="H179" s="24">
        <v>23.907150724739026</v>
      </c>
      <c r="I179" s="24">
        <v>73.40715072473903</v>
      </c>
      <c r="J179" s="24" t="s">
        <v>61</v>
      </c>
      <c r="K179" s="24">
        <v>0.19892599895824753</v>
      </c>
      <c r="L179" s="24">
        <v>-1.2835400044474516</v>
      </c>
      <c r="M179" s="24">
        <v>0.04779450484846176</v>
      </c>
      <c r="N179" s="24">
        <v>-0.07656419353562849</v>
      </c>
      <c r="O179" s="24">
        <v>0.007875180393140174</v>
      </c>
      <c r="P179" s="24">
        <v>-0.03681264543908724</v>
      </c>
      <c r="Q179" s="24">
        <v>0.0010198754591894297</v>
      </c>
      <c r="R179" s="24">
        <v>-0.0011769313014963376</v>
      </c>
      <c r="S179" s="24">
        <v>9.364701704108277E-05</v>
      </c>
      <c r="T179" s="24">
        <v>-0.0005388088056832507</v>
      </c>
      <c r="U179" s="24">
        <v>2.4399075650646786E-05</v>
      </c>
      <c r="V179" s="24">
        <v>-4.3467097037834584E-05</v>
      </c>
      <c r="W179" s="24">
        <v>5.533018045764476E-06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1032</v>
      </c>
      <c r="B181" s="100">
        <v>156.9</v>
      </c>
      <c r="C181" s="100">
        <v>176.6</v>
      </c>
      <c r="D181" s="100">
        <v>8.871215844430662</v>
      </c>
      <c r="E181" s="100">
        <v>8.745430161883094</v>
      </c>
      <c r="F181" s="100">
        <v>35.76372109384018</v>
      </c>
      <c r="G181" s="100" t="s">
        <v>59</v>
      </c>
      <c r="H181" s="100">
        <v>6.688826024306749</v>
      </c>
      <c r="I181" s="100">
        <v>96.08882602430675</v>
      </c>
      <c r="J181" s="100" t="s">
        <v>73</v>
      </c>
      <c r="K181" s="100">
        <v>2.757947265016212</v>
      </c>
      <c r="M181" s="100" t="s">
        <v>68</v>
      </c>
      <c r="N181" s="100">
        <v>1.4350910154618934</v>
      </c>
      <c r="X181" s="100">
        <v>67.5</v>
      </c>
    </row>
    <row r="182" spans="1:24" s="100" customFormat="1" ht="12.75">
      <c r="A182" s="100">
        <v>1030</v>
      </c>
      <c r="B182" s="100">
        <v>117</v>
      </c>
      <c r="C182" s="100">
        <v>134.8000030517578</v>
      </c>
      <c r="D182" s="100">
        <v>9.44306755065918</v>
      </c>
      <c r="E182" s="100">
        <v>9.552041053771973</v>
      </c>
      <c r="F182" s="100">
        <v>30.22390162439184</v>
      </c>
      <c r="G182" s="100" t="s">
        <v>56</v>
      </c>
      <c r="H182" s="100">
        <v>26.659334378816453</v>
      </c>
      <c r="I182" s="100">
        <v>76.15933437881645</v>
      </c>
      <c r="J182" s="100" t="s">
        <v>62</v>
      </c>
      <c r="K182" s="100">
        <v>1.6115155603835691</v>
      </c>
      <c r="L182" s="100">
        <v>0.07176584521846834</v>
      </c>
      <c r="M182" s="100">
        <v>0.38150430176337075</v>
      </c>
      <c r="N182" s="100">
        <v>0.07753462159782526</v>
      </c>
      <c r="O182" s="100">
        <v>0.064721642652552</v>
      </c>
      <c r="P182" s="100">
        <v>0.002058977947625292</v>
      </c>
      <c r="Q182" s="100">
        <v>0.007878190319486866</v>
      </c>
      <c r="R182" s="100">
        <v>0.0011935406758518108</v>
      </c>
      <c r="S182" s="100">
        <v>0.0008491689621319773</v>
      </c>
      <c r="T182" s="100">
        <v>3.031538537578186E-05</v>
      </c>
      <c r="U182" s="100">
        <v>0.00017232373675767863</v>
      </c>
      <c r="V182" s="100">
        <v>4.429095732323498E-05</v>
      </c>
      <c r="W182" s="100">
        <v>5.294950785261123E-05</v>
      </c>
      <c r="X182" s="100">
        <v>67.5</v>
      </c>
    </row>
    <row r="183" spans="1:24" s="100" customFormat="1" ht="12.75">
      <c r="A183" s="100">
        <v>1029</v>
      </c>
      <c r="B183" s="100">
        <v>134.3800048828125</v>
      </c>
      <c r="C183" s="100">
        <v>136.8800048828125</v>
      </c>
      <c r="D183" s="100">
        <v>9.219803810119629</v>
      </c>
      <c r="E183" s="100">
        <v>9.577262878417969</v>
      </c>
      <c r="F183" s="100">
        <v>26.435781287354427</v>
      </c>
      <c r="G183" s="100" t="s">
        <v>57</v>
      </c>
      <c r="H183" s="100">
        <v>1.396813442705195</v>
      </c>
      <c r="I183" s="100">
        <v>68.2768183255177</v>
      </c>
      <c r="J183" s="100" t="s">
        <v>60</v>
      </c>
      <c r="K183" s="100">
        <v>0.19732147427378127</v>
      </c>
      <c r="L183" s="100">
        <v>-0.00038906687349411724</v>
      </c>
      <c r="M183" s="100">
        <v>-0.051013347409836526</v>
      </c>
      <c r="N183" s="100">
        <v>-0.0008014454715906944</v>
      </c>
      <c r="O183" s="100">
        <v>0.0072315074583172555</v>
      </c>
      <c r="P183" s="100">
        <v>-4.458157194593724E-05</v>
      </c>
      <c r="Q183" s="100">
        <v>-0.001257933040853644</v>
      </c>
      <c r="R183" s="100">
        <v>-6.442303444517783E-05</v>
      </c>
      <c r="S183" s="100">
        <v>3.769163732702689E-05</v>
      </c>
      <c r="T183" s="100">
        <v>-3.185905920502782E-06</v>
      </c>
      <c r="U183" s="100">
        <v>-4.0918156183833814E-05</v>
      </c>
      <c r="V183" s="100">
        <v>-5.083513334112748E-06</v>
      </c>
      <c r="W183" s="100">
        <v>5.909092685986749E-07</v>
      </c>
      <c r="X183" s="100">
        <v>67.5</v>
      </c>
    </row>
    <row r="184" spans="1:24" s="100" customFormat="1" ht="12.75">
      <c r="A184" s="100">
        <v>1031</v>
      </c>
      <c r="B184" s="100">
        <v>175.5399932861328</v>
      </c>
      <c r="C184" s="100">
        <v>167.0399932861328</v>
      </c>
      <c r="D184" s="100">
        <v>8.681034088134766</v>
      </c>
      <c r="E184" s="100">
        <v>9.184454917907715</v>
      </c>
      <c r="F184" s="100">
        <v>33.8951159079803</v>
      </c>
      <c r="G184" s="100" t="s">
        <v>58</v>
      </c>
      <c r="H184" s="100">
        <v>-14.903796068204613</v>
      </c>
      <c r="I184" s="100">
        <v>93.1361972179282</v>
      </c>
      <c r="J184" s="100" t="s">
        <v>61</v>
      </c>
      <c r="K184" s="100">
        <v>-1.599389457620873</v>
      </c>
      <c r="L184" s="100">
        <v>-0.07176479057928828</v>
      </c>
      <c r="M184" s="100">
        <v>-0.37807825995420624</v>
      </c>
      <c r="N184" s="100">
        <v>-0.07753047937085142</v>
      </c>
      <c r="O184" s="100">
        <v>-0.06431637682212005</v>
      </c>
      <c r="P184" s="100">
        <v>-0.002058495244650832</v>
      </c>
      <c r="Q184" s="100">
        <v>-0.007777113036004123</v>
      </c>
      <c r="R184" s="100">
        <v>-0.0011918007457396864</v>
      </c>
      <c r="S184" s="100">
        <v>-0.0008483320498035584</v>
      </c>
      <c r="T184" s="100">
        <v>-3.0147513893319196E-05</v>
      </c>
      <c r="U184" s="100">
        <v>-0.0001673952650006717</v>
      </c>
      <c r="V184" s="100">
        <v>-4.399825897453808E-05</v>
      </c>
      <c r="W184" s="100">
        <v>-5.294621051661793E-05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1032</v>
      </c>
      <c r="B186" s="24">
        <v>156.9</v>
      </c>
      <c r="C186" s="24">
        <v>176.6</v>
      </c>
      <c r="D186" s="24">
        <v>8.871215844430662</v>
      </c>
      <c r="E186" s="24">
        <v>8.745430161883094</v>
      </c>
      <c r="F186" s="24">
        <v>30.691768809019894</v>
      </c>
      <c r="G186" s="24" t="s">
        <v>59</v>
      </c>
      <c r="H186" s="24">
        <v>-6.93833372847476</v>
      </c>
      <c r="I186" s="24">
        <v>82.46166627152525</v>
      </c>
      <c r="J186" s="24" t="s">
        <v>73</v>
      </c>
      <c r="K186" s="24">
        <v>1.9694441260843667</v>
      </c>
      <c r="M186" s="24" t="s">
        <v>68</v>
      </c>
      <c r="N186" s="24">
        <v>1.7316898339793447</v>
      </c>
      <c r="X186" s="24">
        <v>67.5</v>
      </c>
    </row>
    <row r="187" spans="1:24" ht="12.75" hidden="1">
      <c r="A187" s="24">
        <v>1030</v>
      </c>
      <c r="B187" s="24">
        <v>117</v>
      </c>
      <c r="C187" s="24">
        <v>134.8000030517578</v>
      </c>
      <c r="D187" s="24">
        <v>9.44306755065918</v>
      </c>
      <c r="E187" s="24">
        <v>9.552041053771973</v>
      </c>
      <c r="F187" s="24">
        <v>30.22390162439184</v>
      </c>
      <c r="G187" s="24" t="s">
        <v>56</v>
      </c>
      <c r="H187" s="24">
        <v>26.659334378816453</v>
      </c>
      <c r="I187" s="24">
        <v>76.15933437881645</v>
      </c>
      <c r="J187" s="24" t="s">
        <v>62</v>
      </c>
      <c r="K187" s="24">
        <v>0.5374940085703941</v>
      </c>
      <c r="L187" s="24">
        <v>1.287079088818394</v>
      </c>
      <c r="M187" s="24">
        <v>0.12724421800249938</v>
      </c>
      <c r="N187" s="24">
        <v>0.07708880962123074</v>
      </c>
      <c r="O187" s="24">
        <v>0.021587159252542832</v>
      </c>
      <c r="P187" s="24">
        <v>0.03692236844832547</v>
      </c>
      <c r="Q187" s="24">
        <v>0.0026276310215829495</v>
      </c>
      <c r="R187" s="24">
        <v>0.0011866923738963774</v>
      </c>
      <c r="S187" s="24">
        <v>0.0002832548094146846</v>
      </c>
      <c r="T187" s="24">
        <v>0.0005432969273276259</v>
      </c>
      <c r="U187" s="24">
        <v>5.7449248243361744E-05</v>
      </c>
      <c r="V187" s="24">
        <v>4.40536087356605E-05</v>
      </c>
      <c r="W187" s="24">
        <v>1.765907112950766E-05</v>
      </c>
      <c r="X187" s="24">
        <v>67.5</v>
      </c>
    </row>
    <row r="188" spans="1:24" ht="12.75" hidden="1">
      <c r="A188" s="24">
        <v>1031</v>
      </c>
      <c r="B188" s="24">
        <v>175.5399932861328</v>
      </c>
      <c r="C188" s="24">
        <v>167.0399932861328</v>
      </c>
      <c r="D188" s="24">
        <v>8.681034088134766</v>
      </c>
      <c r="E188" s="24">
        <v>9.184454917907715</v>
      </c>
      <c r="F188" s="24">
        <v>33.45716753135536</v>
      </c>
      <c r="G188" s="24" t="s">
        <v>57</v>
      </c>
      <c r="H188" s="24">
        <v>-16.107180251558546</v>
      </c>
      <c r="I188" s="24">
        <v>91.93281303457427</v>
      </c>
      <c r="J188" s="24" t="s">
        <v>60</v>
      </c>
      <c r="K188" s="24">
        <v>0.35107318580254554</v>
      </c>
      <c r="L188" s="24">
        <v>-0.007001916812029757</v>
      </c>
      <c r="M188" s="24">
        <v>-0.08420153210422988</v>
      </c>
      <c r="N188" s="24">
        <v>-0.0007965610010052299</v>
      </c>
      <c r="O188" s="24">
        <v>0.013922886230823509</v>
      </c>
      <c r="P188" s="24">
        <v>-0.0008012413371489992</v>
      </c>
      <c r="Q188" s="24">
        <v>-0.001789856122090671</v>
      </c>
      <c r="R188" s="24">
        <v>-6.406656763969205E-05</v>
      </c>
      <c r="S188" s="24">
        <v>0.0001676133382135982</v>
      </c>
      <c r="T188" s="24">
        <v>-5.7068630908139056E-05</v>
      </c>
      <c r="U188" s="24">
        <v>-4.2336167086700035E-05</v>
      </c>
      <c r="V188" s="24">
        <v>-5.054511549386732E-06</v>
      </c>
      <c r="W188" s="24">
        <v>9.963479318573741E-06</v>
      </c>
      <c r="X188" s="24">
        <v>67.5</v>
      </c>
    </row>
    <row r="189" spans="1:24" ht="12.75" hidden="1">
      <c r="A189" s="24">
        <v>1029</v>
      </c>
      <c r="B189" s="24">
        <v>134.3800048828125</v>
      </c>
      <c r="C189" s="24">
        <v>136.8800048828125</v>
      </c>
      <c r="D189" s="24">
        <v>9.219803810119629</v>
      </c>
      <c r="E189" s="24">
        <v>9.577262878417969</v>
      </c>
      <c r="F189" s="24">
        <v>32.133730418967126</v>
      </c>
      <c r="G189" s="24" t="s">
        <v>58</v>
      </c>
      <c r="H189" s="24">
        <v>16.113149360995536</v>
      </c>
      <c r="I189" s="24">
        <v>82.99315424380804</v>
      </c>
      <c r="J189" s="24" t="s">
        <v>61</v>
      </c>
      <c r="K189" s="24">
        <v>-0.4069980681275062</v>
      </c>
      <c r="L189" s="24">
        <v>-1.2870600429018628</v>
      </c>
      <c r="M189" s="24">
        <v>-0.09540017298919291</v>
      </c>
      <c r="N189" s="24">
        <v>-0.077084694066916</v>
      </c>
      <c r="O189" s="24">
        <v>-0.01649723260423368</v>
      </c>
      <c r="P189" s="24">
        <v>-0.03691367367458221</v>
      </c>
      <c r="Q189" s="24">
        <v>-0.001923761899976086</v>
      </c>
      <c r="R189" s="24">
        <v>-0.001184961714645114</v>
      </c>
      <c r="S189" s="24">
        <v>-0.00022833978170577995</v>
      </c>
      <c r="T189" s="24">
        <v>-0.000540291331237056</v>
      </c>
      <c r="U189" s="24">
        <v>-3.8833813618217035E-05</v>
      </c>
      <c r="V189" s="24">
        <v>-4.3762682226204774E-05</v>
      </c>
      <c r="W189" s="24">
        <v>-1.457984475312972E-05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1032</v>
      </c>
      <c r="B191" s="24">
        <v>156.9</v>
      </c>
      <c r="C191" s="24">
        <v>176.6</v>
      </c>
      <c r="D191" s="24">
        <v>8.871215844430662</v>
      </c>
      <c r="E191" s="24">
        <v>8.745430161883094</v>
      </c>
      <c r="F191" s="24">
        <v>30.252588036850586</v>
      </c>
      <c r="G191" s="24" t="s">
        <v>59</v>
      </c>
      <c r="H191" s="24">
        <v>-8.118310630192227</v>
      </c>
      <c r="I191" s="24">
        <v>81.28168936980778</v>
      </c>
      <c r="J191" s="24" t="s">
        <v>73</v>
      </c>
      <c r="K191" s="24">
        <v>1.0668911523845026</v>
      </c>
      <c r="M191" s="24" t="s">
        <v>68</v>
      </c>
      <c r="N191" s="24">
        <v>0.560259047537502</v>
      </c>
      <c r="X191" s="24">
        <v>67.5</v>
      </c>
    </row>
    <row r="192" spans="1:24" ht="12.75" hidden="1">
      <c r="A192" s="24">
        <v>1031</v>
      </c>
      <c r="B192" s="24">
        <v>175.5399932861328</v>
      </c>
      <c r="C192" s="24">
        <v>167.0399932861328</v>
      </c>
      <c r="D192" s="24">
        <v>8.681034088134766</v>
      </c>
      <c r="E192" s="24">
        <v>9.184454917907715</v>
      </c>
      <c r="F192" s="24">
        <v>39.657079171059074</v>
      </c>
      <c r="G192" s="24" t="s">
        <v>56</v>
      </c>
      <c r="H192" s="24">
        <v>0.9287902043861607</v>
      </c>
      <c r="I192" s="24">
        <v>108.96878349051897</v>
      </c>
      <c r="J192" s="24" t="s">
        <v>62</v>
      </c>
      <c r="K192" s="24">
        <v>0.9997430534862146</v>
      </c>
      <c r="L192" s="24">
        <v>0.06391518656355458</v>
      </c>
      <c r="M192" s="24">
        <v>0.2366754618171041</v>
      </c>
      <c r="N192" s="24">
        <v>0.07525641521426193</v>
      </c>
      <c r="O192" s="24">
        <v>0.04015151344425933</v>
      </c>
      <c r="P192" s="24">
        <v>0.00183350682552293</v>
      </c>
      <c r="Q192" s="24">
        <v>0.004887322709369149</v>
      </c>
      <c r="R192" s="24">
        <v>0.001158360815986946</v>
      </c>
      <c r="S192" s="24">
        <v>0.0005267622950289865</v>
      </c>
      <c r="T192" s="24">
        <v>2.7009348396163043E-05</v>
      </c>
      <c r="U192" s="24">
        <v>0.00010688168073613252</v>
      </c>
      <c r="V192" s="24">
        <v>4.297933467605352E-05</v>
      </c>
      <c r="W192" s="24">
        <v>3.2844187607422374E-05</v>
      </c>
      <c r="X192" s="24">
        <v>67.5</v>
      </c>
    </row>
    <row r="193" spans="1:24" ht="12.75" hidden="1">
      <c r="A193" s="24">
        <v>1029</v>
      </c>
      <c r="B193" s="24">
        <v>134.3800048828125</v>
      </c>
      <c r="C193" s="24">
        <v>136.8800048828125</v>
      </c>
      <c r="D193" s="24">
        <v>9.219803810119629</v>
      </c>
      <c r="E193" s="24">
        <v>9.577262878417969</v>
      </c>
      <c r="F193" s="24">
        <v>32.133730418967126</v>
      </c>
      <c r="G193" s="24" t="s">
        <v>57</v>
      </c>
      <c r="H193" s="24">
        <v>16.113149360995536</v>
      </c>
      <c r="I193" s="24">
        <v>82.99315424380804</v>
      </c>
      <c r="J193" s="24" t="s">
        <v>60</v>
      </c>
      <c r="K193" s="24">
        <v>-0.9305782109104761</v>
      </c>
      <c r="L193" s="24">
        <v>-0.00034725356834554674</v>
      </c>
      <c r="M193" s="24">
        <v>0.2212708541187265</v>
      </c>
      <c r="N193" s="24">
        <v>-0.0007786874831516741</v>
      </c>
      <c r="O193" s="24">
        <v>-0.03721316298568544</v>
      </c>
      <c r="P193" s="24">
        <v>-3.96395076243772E-05</v>
      </c>
      <c r="Q193" s="24">
        <v>0.004613178813434732</v>
      </c>
      <c r="R193" s="24">
        <v>-6.261418057620427E-05</v>
      </c>
      <c r="S193" s="24">
        <v>-0.00047374064029694573</v>
      </c>
      <c r="T193" s="24">
        <v>-2.816531488295976E-06</v>
      </c>
      <c r="U193" s="24">
        <v>0.00010336643448335729</v>
      </c>
      <c r="V193" s="24">
        <v>-4.948421540876134E-06</v>
      </c>
      <c r="W193" s="24">
        <v>-2.9042174999912362E-05</v>
      </c>
      <c r="X193" s="24">
        <v>67.5</v>
      </c>
    </row>
    <row r="194" spans="1:24" ht="12.75" hidden="1">
      <c r="A194" s="24">
        <v>1030</v>
      </c>
      <c r="B194" s="24">
        <v>117</v>
      </c>
      <c r="C194" s="24">
        <v>134.8000030517578</v>
      </c>
      <c r="D194" s="24">
        <v>9.44306755065918</v>
      </c>
      <c r="E194" s="24">
        <v>9.552041053771973</v>
      </c>
      <c r="F194" s="24">
        <v>23.745397803389494</v>
      </c>
      <c r="G194" s="24" t="s">
        <v>58</v>
      </c>
      <c r="H194" s="24">
        <v>10.334554576728756</v>
      </c>
      <c r="I194" s="24">
        <v>59.834554576728756</v>
      </c>
      <c r="J194" s="24" t="s">
        <v>61</v>
      </c>
      <c r="K194" s="24">
        <v>0.3653907037304011</v>
      </c>
      <c r="L194" s="24">
        <v>-0.06391424323586456</v>
      </c>
      <c r="M194" s="24">
        <v>0.0839909718000022</v>
      </c>
      <c r="N194" s="24">
        <v>-0.0752523865183356</v>
      </c>
      <c r="O194" s="24">
        <v>0.015077285314848594</v>
      </c>
      <c r="P194" s="24">
        <v>-0.001833078282200318</v>
      </c>
      <c r="Q194" s="24">
        <v>0.0016138477316005727</v>
      </c>
      <c r="R194" s="24">
        <v>-0.001156667300655082</v>
      </c>
      <c r="S194" s="24">
        <v>0.00023032221168451153</v>
      </c>
      <c r="T194" s="24">
        <v>-2.6862093201400974E-05</v>
      </c>
      <c r="U194" s="24">
        <v>2.7185913616767917E-05</v>
      </c>
      <c r="V194" s="24">
        <v>-4.2693516292875314E-05</v>
      </c>
      <c r="W194" s="24">
        <v>1.5339254573349478E-05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1032</v>
      </c>
      <c r="B196" s="24">
        <v>156.9</v>
      </c>
      <c r="C196" s="24">
        <v>176.6</v>
      </c>
      <c r="D196" s="24">
        <v>8.871215844430662</v>
      </c>
      <c r="E196" s="24">
        <v>8.745430161883094</v>
      </c>
      <c r="F196" s="24">
        <v>30.691768809019894</v>
      </c>
      <c r="G196" s="24" t="s">
        <v>59</v>
      </c>
      <c r="H196" s="24">
        <v>-6.93833372847476</v>
      </c>
      <c r="I196" s="24">
        <v>82.46166627152525</v>
      </c>
      <c r="J196" s="24" t="s">
        <v>73</v>
      </c>
      <c r="K196" s="24">
        <v>1.5767824809245803</v>
      </c>
      <c r="M196" s="24" t="s">
        <v>68</v>
      </c>
      <c r="N196" s="24">
        <v>0.8570201971263501</v>
      </c>
      <c r="X196" s="24">
        <v>67.5</v>
      </c>
    </row>
    <row r="197" spans="1:24" ht="12.75" hidden="1">
      <c r="A197" s="24">
        <v>1031</v>
      </c>
      <c r="B197" s="24">
        <v>175.5399932861328</v>
      </c>
      <c r="C197" s="24">
        <v>167.0399932861328</v>
      </c>
      <c r="D197" s="24">
        <v>8.681034088134766</v>
      </c>
      <c r="E197" s="24">
        <v>9.184454917907715</v>
      </c>
      <c r="F197" s="24">
        <v>39.657079171059074</v>
      </c>
      <c r="G197" s="24" t="s">
        <v>56</v>
      </c>
      <c r="H197" s="24">
        <v>0.9287902043861607</v>
      </c>
      <c r="I197" s="24">
        <v>108.96878349051897</v>
      </c>
      <c r="J197" s="24" t="s">
        <v>62</v>
      </c>
      <c r="K197" s="24">
        <v>1.1865186860670245</v>
      </c>
      <c r="L197" s="24">
        <v>0.2863508548138396</v>
      </c>
      <c r="M197" s="24">
        <v>0.28089242504459505</v>
      </c>
      <c r="N197" s="24">
        <v>0.07539791787816669</v>
      </c>
      <c r="O197" s="24">
        <v>0.047652717100229974</v>
      </c>
      <c r="P197" s="24">
        <v>0.008214495910678419</v>
      </c>
      <c r="Q197" s="24">
        <v>0.0058004225186493105</v>
      </c>
      <c r="R197" s="24">
        <v>0.0011605302348430431</v>
      </c>
      <c r="S197" s="24">
        <v>0.0006251671700773782</v>
      </c>
      <c r="T197" s="24">
        <v>0.00012083130214821535</v>
      </c>
      <c r="U197" s="24">
        <v>0.00012684326625421544</v>
      </c>
      <c r="V197" s="24">
        <v>4.305264891163982E-05</v>
      </c>
      <c r="W197" s="24">
        <v>3.897548392162964E-05</v>
      </c>
      <c r="X197" s="24">
        <v>67.5</v>
      </c>
    </row>
    <row r="198" spans="1:24" ht="12.75" hidden="1">
      <c r="A198" s="24">
        <v>1030</v>
      </c>
      <c r="B198" s="24">
        <v>117</v>
      </c>
      <c r="C198" s="24">
        <v>134.8000030517578</v>
      </c>
      <c r="D198" s="24">
        <v>9.44306755065918</v>
      </c>
      <c r="E198" s="24">
        <v>9.552041053771973</v>
      </c>
      <c r="F198" s="24">
        <v>29.131695019757537</v>
      </c>
      <c r="G198" s="24" t="s">
        <v>57</v>
      </c>
      <c r="H198" s="24">
        <v>23.907150724739026</v>
      </c>
      <c r="I198" s="24">
        <v>73.40715072473903</v>
      </c>
      <c r="J198" s="24" t="s">
        <v>60</v>
      </c>
      <c r="K198" s="24">
        <v>-1.186303088914787</v>
      </c>
      <c r="L198" s="24">
        <v>0.0015586014329977283</v>
      </c>
      <c r="M198" s="24">
        <v>0.28088411143220937</v>
      </c>
      <c r="N198" s="24">
        <v>-0.000780315214863933</v>
      </c>
      <c r="O198" s="24">
        <v>-0.047631479505601024</v>
      </c>
      <c r="P198" s="24">
        <v>0.00017846950296147716</v>
      </c>
      <c r="Q198" s="24">
        <v>0.005799422807007365</v>
      </c>
      <c r="R198" s="24">
        <v>-6.273763019286117E-05</v>
      </c>
      <c r="S198" s="24">
        <v>-0.0006222017390142137</v>
      </c>
      <c r="T198" s="24">
        <v>1.2717528716789229E-05</v>
      </c>
      <c r="U198" s="24">
        <v>0.00012623469222000178</v>
      </c>
      <c r="V198" s="24">
        <v>-4.960305625592902E-06</v>
      </c>
      <c r="W198" s="24">
        <v>-3.864246006857688E-05</v>
      </c>
      <c r="X198" s="24">
        <v>67.5</v>
      </c>
    </row>
    <row r="199" spans="1:24" ht="12.75" hidden="1">
      <c r="A199" s="24">
        <v>1029</v>
      </c>
      <c r="B199" s="24">
        <v>134.3800048828125</v>
      </c>
      <c r="C199" s="24">
        <v>136.8800048828125</v>
      </c>
      <c r="D199" s="24">
        <v>9.219803810119629</v>
      </c>
      <c r="E199" s="24">
        <v>9.577262878417969</v>
      </c>
      <c r="F199" s="24">
        <v>26.435781287354427</v>
      </c>
      <c r="G199" s="24" t="s">
        <v>58</v>
      </c>
      <c r="H199" s="24">
        <v>1.396813442705195</v>
      </c>
      <c r="I199" s="24">
        <v>68.2768183255177</v>
      </c>
      <c r="J199" s="24" t="s">
        <v>61</v>
      </c>
      <c r="K199" s="24">
        <v>0.022617993223394164</v>
      </c>
      <c r="L199" s="24">
        <v>0.286346613065686</v>
      </c>
      <c r="M199" s="24">
        <v>0.0021611090605564605</v>
      </c>
      <c r="N199" s="24">
        <v>-0.07539387991427567</v>
      </c>
      <c r="O199" s="24">
        <v>0.0014225354624964783</v>
      </c>
      <c r="P199" s="24">
        <v>0.008212556952804963</v>
      </c>
      <c r="Q199" s="24">
        <v>-0.00010768704851015463</v>
      </c>
      <c r="R199" s="24">
        <v>-0.0011588332130822937</v>
      </c>
      <c r="S199" s="24">
        <v>6.081929389795508E-05</v>
      </c>
      <c r="T199" s="24">
        <v>0.00012016017660677332</v>
      </c>
      <c r="U199" s="24">
        <v>-1.2410345448826635E-05</v>
      </c>
      <c r="V199" s="24">
        <v>-4.276594376848982E-05</v>
      </c>
      <c r="W199" s="24">
        <v>5.084154479719561E-06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1032</v>
      </c>
      <c r="B201" s="24">
        <v>162.2</v>
      </c>
      <c r="C201" s="24">
        <v>172</v>
      </c>
      <c r="D201" s="24">
        <v>9.004812395479014</v>
      </c>
      <c r="E201" s="24">
        <v>8.983487747622029</v>
      </c>
      <c r="F201" s="24">
        <v>40.73579083178667</v>
      </c>
      <c r="G201" s="24" t="s">
        <v>59</v>
      </c>
      <c r="H201" s="24">
        <v>13.14782157988536</v>
      </c>
      <c r="I201" s="24">
        <v>107.84782157988535</v>
      </c>
      <c r="J201" s="24" t="s">
        <v>73</v>
      </c>
      <c r="K201" s="24">
        <v>2.71850263490023</v>
      </c>
      <c r="M201" s="24" t="s">
        <v>68</v>
      </c>
      <c r="N201" s="24">
        <v>1.4926627067064457</v>
      </c>
      <c r="X201" s="24">
        <v>67.5</v>
      </c>
    </row>
    <row r="202" spans="1:24" ht="12.75" hidden="1">
      <c r="A202" s="24">
        <v>1029</v>
      </c>
      <c r="B202" s="24">
        <v>129.10000610351562</v>
      </c>
      <c r="C202" s="24">
        <v>137.3000030517578</v>
      </c>
      <c r="D202" s="24">
        <v>9.288948059082031</v>
      </c>
      <c r="E202" s="24">
        <v>9.53075885772705</v>
      </c>
      <c r="F202" s="24">
        <v>31.833219708068064</v>
      </c>
      <c r="G202" s="24" t="s">
        <v>56</v>
      </c>
      <c r="H202" s="24">
        <v>19.98691205836029</v>
      </c>
      <c r="I202" s="24">
        <v>81.58691816187591</v>
      </c>
      <c r="J202" s="24" t="s">
        <v>62</v>
      </c>
      <c r="K202" s="24">
        <v>1.545710777282068</v>
      </c>
      <c r="L202" s="24">
        <v>0.4288827650011441</v>
      </c>
      <c r="M202" s="24">
        <v>0.36592589853961777</v>
      </c>
      <c r="N202" s="24">
        <v>0.08587163714377521</v>
      </c>
      <c r="O202" s="24">
        <v>0.06207864931544388</v>
      </c>
      <c r="P202" s="24">
        <v>0.012303060020910892</v>
      </c>
      <c r="Q202" s="24">
        <v>0.00755650739972206</v>
      </c>
      <c r="R202" s="24">
        <v>0.001321839573354216</v>
      </c>
      <c r="S202" s="24">
        <v>0.0008144734578727153</v>
      </c>
      <c r="T202" s="24">
        <v>0.00018101422798841112</v>
      </c>
      <c r="U202" s="24">
        <v>0.00016529684076641116</v>
      </c>
      <c r="V202" s="24">
        <v>4.9047490698858865E-05</v>
      </c>
      <c r="W202" s="24">
        <v>5.078361822905307E-05</v>
      </c>
      <c r="X202" s="24">
        <v>67.5</v>
      </c>
    </row>
    <row r="203" spans="1:24" ht="12.75" hidden="1">
      <c r="A203" s="24">
        <v>1030</v>
      </c>
      <c r="B203" s="24">
        <v>118.9800033569336</v>
      </c>
      <c r="C203" s="24">
        <v>127.58000183105469</v>
      </c>
      <c r="D203" s="24">
        <v>9.635415077209473</v>
      </c>
      <c r="E203" s="24">
        <v>9.64705753326416</v>
      </c>
      <c r="F203" s="24">
        <v>24.409663910124138</v>
      </c>
      <c r="G203" s="24" t="s">
        <v>57</v>
      </c>
      <c r="H203" s="24">
        <v>8.80554524717656</v>
      </c>
      <c r="I203" s="24">
        <v>60.285548604110154</v>
      </c>
      <c r="J203" s="24" t="s">
        <v>60</v>
      </c>
      <c r="K203" s="24">
        <v>0.16103368428214412</v>
      </c>
      <c r="L203" s="24">
        <v>0.002334999018559138</v>
      </c>
      <c r="M203" s="24">
        <v>-0.042256083113892576</v>
      </c>
      <c r="N203" s="24">
        <v>-0.0008878625146580918</v>
      </c>
      <c r="O203" s="24">
        <v>0.005800982910186361</v>
      </c>
      <c r="P203" s="24">
        <v>0.0002670918694067686</v>
      </c>
      <c r="Q203" s="24">
        <v>-0.0010692397432163364</v>
      </c>
      <c r="R203" s="24">
        <v>-7.13560715992086E-05</v>
      </c>
      <c r="S203" s="24">
        <v>2.1203615415413525E-05</v>
      </c>
      <c r="T203" s="24">
        <v>1.9009509316819494E-05</v>
      </c>
      <c r="U203" s="24">
        <v>-3.6302072244589575E-05</v>
      </c>
      <c r="V203" s="24">
        <v>-5.629978777980241E-06</v>
      </c>
      <c r="W203" s="24">
        <v>-3.6161187917652903E-07</v>
      </c>
      <c r="X203" s="24">
        <v>67.5</v>
      </c>
    </row>
    <row r="204" spans="1:24" ht="12.75" hidden="1">
      <c r="A204" s="24">
        <v>1031</v>
      </c>
      <c r="B204" s="24">
        <v>176.3800048828125</v>
      </c>
      <c r="C204" s="24">
        <v>186.77999877929688</v>
      </c>
      <c r="D204" s="24">
        <v>8.702607154846191</v>
      </c>
      <c r="E204" s="24">
        <v>9.159811019897461</v>
      </c>
      <c r="F204" s="24">
        <v>32.43795511752219</v>
      </c>
      <c r="G204" s="24" t="s">
        <v>58</v>
      </c>
      <c r="H204" s="24">
        <v>-19.9655802527393</v>
      </c>
      <c r="I204" s="24">
        <v>88.9144246300732</v>
      </c>
      <c r="J204" s="24" t="s">
        <v>61</v>
      </c>
      <c r="K204" s="24">
        <v>-1.5372995672712764</v>
      </c>
      <c r="L204" s="24">
        <v>0.42887640864777105</v>
      </c>
      <c r="M204" s="24">
        <v>-0.3634779039527691</v>
      </c>
      <c r="N204" s="24">
        <v>-0.08586704703148502</v>
      </c>
      <c r="O204" s="24">
        <v>-0.06180701657664433</v>
      </c>
      <c r="P204" s="24">
        <v>0.01230016047909265</v>
      </c>
      <c r="Q204" s="24">
        <v>-0.007480476619412757</v>
      </c>
      <c r="R204" s="24">
        <v>-0.0013199121822042499</v>
      </c>
      <c r="S204" s="24">
        <v>-0.0008141974086623299</v>
      </c>
      <c r="T204" s="24">
        <v>0.00018001330309111666</v>
      </c>
      <c r="U204" s="24">
        <v>-0.00016126129454430437</v>
      </c>
      <c r="V204" s="24">
        <v>-4.872329712585283E-05</v>
      </c>
      <c r="W204" s="24">
        <v>-5.0782330758670875E-05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1032</v>
      </c>
      <c r="B206" s="24">
        <v>162.2</v>
      </c>
      <c r="C206" s="24">
        <v>172</v>
      </c>
      <c r="D206" s="24">
        <v>9.004812395479014</v>
      </c>
      <c r="E206" s="24">
        <v>8.983487747622029</v>
      </c>
      <c r="F206" s="24">
        <v>30.25914802605076</v>
      </c>
      <c r="G206" s="24" t="s">
        <v>59</v>
      </c>
      <c r="H206" s="24">
        <v>-14.589042759754108</v>
      </c>
      <c r="I206" s="24">
        <v>80.11095724024588</v>
      </c>
      <c r="J206" s="24" t="s">
        <v>73</v>
      </c>
      <c r="K206" s="24">
        <v>2.7684078969751553</v>
      </c>
      <c r="M206" s="24" t="s">
        <v>68</v>
      </c>
      <c r="N206" s="24">
        <v>2.5255448103671507</v>
      </c>
      <c r="X206" s="24">
        <v>67.5</v>
      </c>
    </row>
    <row r="207" spans="1:24" ht="12.75" hidden="1">
      <c r="A207" s="24">
        <v>1029</v>
      </c>
      <c r="B207" s="24">
        <v>129.10000610351562</v>
      </c>
      <c r="C207" s="24">
        <v>137.3000030517578</v>
      </c>
      <c r="D207" s="24">
        <v>9.288948059082031</v>
      </c>
      <c r="E207" s="24">
        <v>9.53075885772705</v>
      </c>
      <c r="F207" s="24">
        <v>31.833219708068064</v>
      </c>
      <c r="G207" s="24" t="s">
        <v>56</v>
      </c>
      <c r="H207" s="24">
        <v>19.98691205836029</v>
      </c>
      <c r="I207" s="24">
        <v>81.58691816187591</v>
      </c>
      <c r="J207" s="24" t="s">
        <v>62</v>
      </c>
      <c r="K207" s="24">
        <v>0.4484736091314337</v>
      </c>
      <c r="L207" s="24">
        <v>1.5957603107774105</v>
      </c>
      <c r="M207" s="24">
        <v>0.10617002623537657</v>
      </c>
      <c r="N207" s="24">
        <v>0.08443511389310643</v>
      </c>
      <c r="O207" s="24">
        <v>0.018011368335603534</v>
      </c>
      <c r="P207" s="24">
        <v>0.04577736167454814</v>
      </c>
      <c r="Q207" s="24">
        <v>0.002192386165385074</v>
      </c>
      <c r="R207" s="24">
        <v>0.0012997425675816598</v>
      </c>
      <c r="S207" s="24">
        <v>0.00023624443594046505</v>
      </c>
      <c r="T207" s="24">
        <v>0.0006735949016647933</v>
      </c>
      <c r="U207" s="24">
        <v>4.796620556353727E-05</v>
      </c>
      <c r="V207" s="24">
        <v>4.8251146781737626E-05</v>
      </c>
      <c r="W207" s="24">
        <v>1.472759693391663E-05</v>
      </c>
      <c r="X207" s="24">
        <v>67.5</v>
      </c>
    </row>
    <row r="208" spans="1:24" ht="12.75" hidden="1">
      <c r="A208" s="24">
        <v>1031</v>
      </c>
      <c r="B208" s="24">
        <v>176.3800048828125</v>
      </c>
      <c r="C208" s="24">
        <v>186.77999877929688</v>
      </c>
      <c r="D208" s="24">
        <v>8.702607154846191</v>
      </c>
      <c r="E208" s="24">
        <v>9.159811019897461</v>
      </c>
      <c r="F208" s="24">
        <v>34.100249935649416</v>
      </c>
      <c r="G208" s="24" t="s">
        <v>57</v>
      </c>
      <c r="H208" s="24">
        <v>-15.409128195763145</v>
      </c>
      <c r="I208" s="24">
        <v>93.47087668704935</v>
      </c>
      <c r="J208" s="24" t="s">
        <v>60</v>
      </c>
      <c r="K208" s="24">
        <v>0.03328330750478786</v>
      </c>
      <c r="L208" s="24">
        <v>-0.00868170972157723</v>
      </c>
      <c r="M208" s="24">
        <v>-0.006675543819470169</v>
      </c>
      <c r="N208" s="24">
        <v>-0.000872704426081864</v>
      </c>
      <c r="O208" s="24">
        <v>0.0015307448232643108</v>
      </c>
      <c r="P208" s="24">
        <v>-0.0009934029646751672</v>
      </c>
      <c r="Q208" s="24">
        <v>-8.03843141877457E-05</v>
      </c>
      <c r="R208" s="24">
        <v>-7.02033088433896E-05</v>
      </c>
      <c r="S208" s="24">
        <v>3.5911354178123396E-05</v>
      </c>
      <c r="T208" s="24">
        <v>-7.074787547855184E-05</v>
      </c>
      <c r="U208" s="24">
        <v>2.074768376819111E-06</v>
      </c>
      <c r="V208" s="24">
        <v>-5.541002427513247E-06</v>
      </c>
      <c r="W208" s="24">
        <v>2.712053526303391E-06</v>
      </c>
      <c r="X208" s="24">
        <v>67.5</v>
      </c>
    </row>
    <row r="209" spans="1:24" ht="12.75" hidden="1">
      <c r="A209" s="24">
        <v>1030</v>
      </c>
      <c r="B209" s="24">
        <v>118.9800033569336</v>
      </c>
      <c r="C209" s="24">
        <v>127.58000183105469</v>
      </c>
      <c r="D209" s="24">
        <v>9.635415077209473</v>
      </c>
      <c r="E209" s="24">
        <v>9.64705753326416</v>
      </c>
      <c r="F209" s="24">
        <v>33.64649472485647</v>
      </c>
      <c r="G209" s="24" t="s">
        <v>58</v>
      </c>
      <c r="H209" s="24">
        <v>31.61812534167474</v>
      </c>
      <c r="I209" s="24">
        <v>83.09812869860833</v>
      </c>
      <c r="J209" s="24" t="s">
        <v>61</v>
      </c>
      <c r="K209" s="24">
        <v>0.4472368494756617</v>
      </c>
      <c r="L209" s="24">
        <v>-1.5957366942477471</v>
      </c>
      <c r="M209" s="24">
        <v>0.10595995274411404</v>
      </c>
      <c r="N209" s="24">
        <v>-0.08443060372357024</v>
      </c>
      <c r="O209" s="24">
        <v>0.01794620320866871</v>
      </c>
      <c r="P209" s="24">
        <v>-0.045766581611828554</v>
      </c>
      <c r="Q209" s="24">
        <v>0.00219091201562373</v>
      </c>
      <c r="R209" s="24">
        <v>-0.0012978452286043992</v>
      </c>
      <c r="S209" s="24">
        <v>0.00023349905386087086</v>
      </c>
      <c r="T209" s="24">
        <v>-0.0006698692631133883</v>
      </c>
      <c r="U209" s="24">
        <v>4.792131271517993E-05</v>
      </c>
      <c r="V209" s="24">
        <v>-4.793193567811633E-05</v>
      </c>
      <c r="W209" s="24">
        <v>1.4475734078739353E-05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1032</v>
      </c>
      <c r="B211" s="100">
        <v>162.2</v>
      </c>
      <c r="C211" s="100">
        <v>172</v>
      </c>
      <c r="D211" s="100">
        <v>9.004812395479014</v>
      </c>
      <c r="E211" s="100">
        <v>8.983487747622029</v>
      </c>
      <c r="F211" s="100">
        <v>40.73579083178667</v>
      </c>
      <c r="G211" s="100" t="s">
        <v>59</v>
      </c>
      <c r="H211" s="100">
        <v>13.14782157988536</v>
      </c>
      <c r="I211" s="100">
        <v>107.84782157988535</v>
      </c>
      <c r="J211" s="100" t="s">
        <v>73</v>
      </c>
      <c r="K211" s="100">
        <v>2.6647125491509223</v>
      </c>
      <c r="M211" s="100" t="s">
        <v>68</v>
      </c>
      <c r="N211" s="100">
        <v>1.3908087797408613</v>
      </c>
      <c r="X211" s="100">
        <v>67.5</v>
      </c>
    </row>
    <row r="212" spans="1:24" s="100" customFormat="1" ht="12.75">
      <c r="A212" s="100">
        <v>1030</v>
      </c>
      <c r="B212" s="100">
        <v>118.9800033569336</v>
      </c>
      <c r="C212" s="100">
        <v>127.58000183105469</v>
      </c>
      <c r="D212" s="100">
        <v>9.635415077209473</v>
      </c>
      <c r="E212" s="100">
        <v>9.64705753326416</v>
      </c>
      <c r="F212" s="100">
        <v>30.437427462847044</v>
      </c>
      <c r="G212" s="100" t="s">
        <v>56</v>
      </c>
      <c r="H212" s="100">
        <v>23.69256024130938</v>
      </c>
      <c r="I212" s="100">
        <v>75.17256359824297</v>
      </c>
      <c r="J212" s="100" t="s">
        <v>62</v>
      </c>
      <c r="K212" s="100">
        <v>1.5819335331036017</v>
      </c>
      <c r="L212" s="100">
        <v>0.10279837936265503</v>
      </c>
      <c r="M212" s="100">
        <v>0.374500816246155</v>
      </c>
      <c r="N212" s="100">
        <v>0.08528196590231267</v>
      </c>
      <c r="O212" s="100">
        <v>0.06353351460021561</v>
      </c>
      <c r="P212" s="100">
        <v>0.0029487161821645127</v>
      </c>
      <c r="Q212" s="100">
        <v>0.007733555942545463</v>
      </c>
      <c r="R212" s="100">
        <v>0.001312785700138099</v>
      </c>
      <c r="S212" s="100">
        <v>0.0008335734652055788</v>
      </c>
      <c r="T212" s="100">
        <v>4.337916398080501E-05</v>
      </c>
      <c r="U212" s="100">
        <v>0.00016916457935729968</v>
      </c>
      <c r="V212" s="100">
        <v>4.8718183451043524E-05</v>
      </c>
      <c r="W212" s="100">
        <v>5.197605330660573E-05</v>
      </c>
      <c r="X212" s="100">
        <v>67.5</v>
      </c>
    </row>
    <row r="213" spans="1:24" s="100" customFormat="1" ht="12.75">
      <c r="A213" s="100">
        <v>1029</v>
      </c>
      <c r="B213" s="100">
        <v>129.10000610351562</v>
      </c>
      <c r="C213" s="100">
        <v>137.3000030517578</v>
      </c>
      <c r="D213" s="100">
        <v>9.288948059082031</v>
      </c>
      <c r="E213" s="100">
        <v>9.53075885772705</v>
      </c>
      <c r="F213" s="100">
        <v>24.187966869638156</v>
      </c>
      <c r="G213" s="100" t="s">
        <v>57</v>
      </c>
      <c r="H213" s="100">
        <v>0.3925190508021501</v>
      </c>
      <c r="I213" s="100">
        <v>61.992525154317775</v>
      </c>
      <c r="J213" s="100" t="s">
        <v>60</v>
      </c>
      <c r="K213" s="100">
        <v>0.48474135785907746</v>
      </c>
      <c r="L213" s="100">
        <v>0.0005608298524137049</v>
      </c>
      <c r="M213" s="100">
        <v>-0.11879992314130758</v>
      </c>
      <c r="N213" s="100">
        <v>-0.0008815263479862305</v>
      </c>
      <c r="O213" s="100">
        <v>0.01881459143648766</v>
      </c>
      <c r="P213" s="100">
        <v>6.404425692266813E-05</v>
      </c>
      <c r="Q213" s="100">
        <v>-0.002644814563370125</v>
      </c>
      <c r="R213" s="100">
        <v>-7.085168526534997E-05</v>
      </c>
      <c r="S213" s="100">
        <v>0.00019253499874252706</v>
      </c>
      <c r="T213" s="100">
        <v>4.546479541069977E-06</v>
      </c>
      <c r="U213" s="100">
        <v>-7.0274547512452E-05</v>
      </c>
      <c r="V213" s="100">
        <v>-5.587777908836714E-06</v>
      </c>
      <c r="W213" s="100">
        <v>1.03190303164413E-05</v>
      </c>
      <c r="X213" s="100">
        <v>67.5</v>
      </c>
    </row>
    <row r="214" spans="1:24" s="100" customFormat="1" ht="12.75">
      <c r="A214" s="100">
        <v>1031</v>
      </c>
      <c r="B214" s="100">
        <v>176.3800048828125</v>
      </c>
      <c r="C214" s="100">
        <v>186.77999877929688</v>
      </c>
      <c r="D214" s="100">
        <v>8.702607154846191</v>
      </c>
      <c r="E214" s="100">
        <v>9.159811019897461</v>
      </c>
      <c r="F214" s="100">
        <v>34.100249935649416</v>
      </c>
      <c r="G214" s="100" t="s">
        <v>58</v>
      </c>
      <c r="H214" s="100">
        <v>-15.409128195763145</v>
      </c>
      <c r="I214" s="100">
        <v>93.47087668704935</v>
      </c>
      <c r="J214" s="100" t="s">
        <v>61</v>
      </c>
      <c r="K214" s="100">
        <v>-1.505835156694976</v>
      </c>
      <c r="L214" s="100">
        <v>0.10279684951137842</v>
      </c>
      <c r="M214" s="100">
        <v>-0.3551583303692253</v>
      </c>
      <c r="N214" s="100">
        <v>-0.0852774097839576</v>
      </c>
      <c r="O214" s="100">
        <v>-0.060683759166138156</v>
      </c>
      <c r="P214" s="100">
        <v>0.002948020599676007</v>
      </c>
      <c r="Q214" s="100">
        <v>-0.007267244556354599</v>
      </c>
      <c r="R214" s="100">
        <v>-0.0013108723557929425</v>
      </c>
      <c r="S214" s="100">
        <v>-0.0008110332891774858</v>
      </c>
      <c r="T214" s="100">
        <v>4.3140252565976044E-05</v>
      </c>
      <c r="U214" s="100">
        <v>-0.00015387703818650874</v>
      </c>
      <c r="V214" s="100">
        <v>-4.839667485283516E-05</v>
      </c>
      <c r="W214" s="100">
        <v>-5.0941414690401815E-05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1032</v>
      </c>
      <c r="B216" s="24">
        <v>162.2</v>
      </c>
      <c r="C216" s="24">
        <v>172</v>
      </c>
      <c r="D216" s="24">
        <v>9.004812395479014</v>
      </c>
      <c r="E216" s="24">
        <v>8.983487747622029</v>
      </c>
      <c r="F216" s="24">
        <v>31.964845682032188</v>
      </c>
      <c r="G216" s="24" t="s">
        <v>59</v>
      </c>
      <c r="H216" s="24">
        <v>-10.073215947132852</v>
      </c>
      <c r="I216" s="24">
        <v>84.62678405286714</v>
      </c>
      <c r="J216" s="24" t="s">
        <v>73</v>
      </c>
      <c r="K216" s="24">
        <v>2.753367458975648</v>
      </c>
      <c r="M216" s="24" t="s">
        <v>68</v>
      </c>
      <c r="N216" s="24">
        <v>2.523907469831318</v>
      </c>
      <c r="X216" s="24">
        <v>67.5</v>
      </c>
    </row>
    <row r="217" spans="1:24" ht="12.75" hidden="1">
      <c r="A217" s="24">
        <v>1030</v>
      </c>
      <c r="B217" s="24">
        <v>118.9800033569336</v>
      </c>
      <c r="C217" s="24">
        <v>127.58000183105469</v>
      </c>
      <c r="D217" s="24">
        <v>9.635415077209473</v>
      </c>
      <c r="E217" s="24">
        <v>9.64705753326416</v>
      </c>
      <c r="F217" s="24">
        <v>30.437427462847044</v>
      </c>
      <c r="G217" s="24" t="s">
        <v>56</v>
      </c>
      <c r="H217" s="24">
        <v>23.69256024130938</v>
      </c>
      <c r="I217" s="24">
        <v>75.17256359824297</v>
      </c>
      <c r="J217" s="24" t="s">
        <v>62</v>
      </c>
      <c r="K217" s="24">
        <v>0.4164988842559135</v>
      </c>
      <c r="L217" s="24">
        <v>1.6001736782278408</v>
      </c>
      <c r="M217" s="24">
        <v>0.098600611486634</v>
      </c>
      <c r="N217" s="24">
        <v>0.08499942027768602</v>
      </c>
      <c r="O217" s="24">
        <v>0.016727553586627683</v>
      </c>
      <c r="P217" s="24">
        <v>0.04590401100234727</v>
      </c>
      <c r="Q217" s="24">
        <v>0.002036085164892841</v>
      </c>
      <c r="R217" s="24">
        <v>0.00130844896450586</v>
      </c>
      <c r="S217" s="24">
        <v>0.00021941691597540458</v>
      </c>
      <c r="T217" s="24">
        <v>0.0006754514019302326</v>
      </c>
      <c r="U217" s="24">
        <v>4.4512095193275426E-05</v>
      </c>
      <c r="V217" s="24">
        <v>4.8577233496118036E-05</v>
      </c>
      <c r="W217" s="24">
        <v>1.3670646329438162E-05</v>
      </c>
      <c r="X217" s="24">
        <v>67.5</v>
      </c>
    </row>
    <row r="218" spans="1:24" ht="12.75" hidden="1">
      <c r="A218" s="24">
        <v>1031</v>
      </c>
      <c r="B218" s="24">
        <v>176.3800048828125</v>
      </c>
      <c r="C218" s="24">
        <v>186.77999877929688</v>
      </c>
      <c r="D218" s="24">
        <v>8.702607154846191</v>
      </c>
      <c r="E218" s="24">
        <v>9.159811019897461</v>
      </c>
      <c r="F218" s="24">
        <v>32.43795511752219</v>
      </c>
      <c r="G218" s="24" t="s">
        <v>57</v>
      </c>
      <c r="H218" s="24">
        <v>-19.9655802527393</v>
      </c>
      <c r="I218" s="24">
        <v>88.9144246300732</v>
      </c>
      <c r="J218" s="24" t="s">
        <v>60</v>
      </c>
      <c r="K218" s="24">
        <v>0.38113830648690195</v>
      </c>
      <c r="L218" s="24">
        <v>-0.008705558526205576</v>
      </c>
      <c r="M218" s="24">
        <v>-0.08977164605174862</v>
      </c>
      <c r="N218" s="24">
        <v>-0.0008783494656396489</v>
      </c>
      <c r="O218" s="24">
        <v>0.015379404878912283</v>
      </c>
      <c r="P218" s="24">
        <v>-0.000996186280349613</v>
      </c>
      <c r="Q218" s="24">
        <v>-0.001831042220627999</v>
      </c>
      <c r="R218" s="24">
        <v>-7.065158689329209E-05</v>
      </c>
      <c r="S218" s="24">
        <v>0.000207116168847251</v>
      </c>
      <c r="T218" s="24">
        <v>-7.095055776532955E-05</v>
      </c>
      <c r="U218" s="24">
        <v>-3.8347230097442216E-05</v>
      </c>
      <c r="V218" s="24">
        <v>-5.573614871294081E-06</v>
      </c>
      <c r="W218" s="24">
        <v>1.3046730524014968E-05</v>
      </c>
      <c r="X218" s="24">
        <v>67.5</v>
      </c>
    </row>
    <row r="219" spans="1:24" ht="12.75" hidden="1">
      <c r="A219" s="24">
        <v>1029</v>
      </c>
      <c r="B219" s="24">
        <v>129.10000610351562</v>
      </c>
      <c r="C219" s="24">
        <v>137.3000030517578</v>
      </c>
      <c r="D219" s="24">
        <v>9.288948059082031</v>
      </c>
      <c r="E219" s="24">
        <v>9.53075885772705</v>
      </c>
      <c r="F219" s="24">
        <v>34.99777928552472</v>
      </c>
      <c r="G219" s="24" t="s">
        <v>58</v>
      </c>
      <c r="H219" s="24">
        <v>28.0975168175421</v>
      </c>
      <c r="I219" s="24">
        <v>89.69752292105773</v>
      </c>
      <c r="J219" s="24" t="s">
        <v>61</v>
      </c>
      <c r="K219" s="24">
        <v>0.16794318061391258</v>
      </c>
      <c r="L219" s="24">
        <v>-1.6001499972639954</v>
      </c>
      <c r="M219" s="24">
        <v>0.04078151726821486</v>
      </c>
      <c r="N219" s="24">
        <v>-0.08499488190331764</v>
      </c>
      <c r="O219" s="24">
        <v>0.006579130228532474</v>
      </c>
      <c r="P219" s="24">
        <v>-0.04589320035689887</v>
      </c>
      <c r="Q219" s="24">
        <v>0.0008904645893994857</v>
      </c>
      <c r="R219" s="24">
        <v>-0.0013065401050047858</v>
      </c>
      <c r="S219" s="24">
        <v>7.243393968434112E-05</v>
      </c>
      <c r="T219" s="24">
        <v>-0.0006717146825269679</v>
      </c>
      <c r="U219" s="24">
        <v>2.2601251344760427E-05</v>
      </c>
      <c r="V219" s="24">
        <v>-4.825642373200548E-05</v>
      </c>
      <c r="W219" s="24">
        <v>4.082816882780471E-06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1032</v>
      </c>
      <c r="B221" s="24">
        <v>162.2</v>
      </c>
      <c r="C221" s="24">
        <v>172</v>
      </c>
      <c r="D221" s="24">
        <v>9.004812395479014</v>
      </c>
      <c r="E221" s="24">
        <v>8.983487747622029</v>
      </c>
      <c r="F221" s="24">
        <v>30.25914802605076</v>
      </c>
      <c r="G221" s="24" t="s">
        <v>59</v>
      </c>
      <c r="H221" s="24">
        <v>-14.589042759754108</v>
      </c>
      <c r="I221" s="24">
        <v>80.11095724024588</v>
      </c>
      <c r="J221" s="24" t="s">
        <v>73</v>
      </c>
      <c r="K221" s="24">
        <v>3.00369927203552</v>
      </c>
      <c r="M221" s="24" t="s">
        <v>68</v>
      </c>
      <c r="N221" s="24">
        <v>1.565884632762256</v>
      </c>
      <c r="X221" s="24">
        <v>67.5</v>
      </c>
    </row>
    <row r="222" spans="1:24" ht="12.75" hidden="1">
      <c r="A222" s="24">
        <v>1031</v>
      </c>
      <c r="B222" s="24">
        <v>176.3800048828125</v>
      </c>
      <c r="C222" s="24">
        <v>186.77999877929688</v>
      </c>
      <c r="D222" s="24">
        <v>8.702607154846191</v>
      </c>
      <c r="E222" s="24">
        <v>9.159811019897461</v>
      </c>
      <c r="F222" s="24">
        <v>39.54460441514878</v>
      </c>
      <c r="G222" s="24" t="s">
        <v>56</v>
      </c>
      <c r="H222" s="24">
        <v>-0.48581862606221193</v>
      </c>
      <c r="I222" s="24">
        <v>108.39418625675029</v>
      </c>
      <c r="J222" s="24" t="s">
        <v>62</v>
      </c>
      <c r="K222" s="24">
        <v>1.6802581980977889</v>
      </c>
      <c r="L222" s="24">
        <v>0.10146828233996233</v>
      </c>
      <c r="M222" s="24">
        <v>0.39777822128668766</v>
      </c>
      <c r="N222" s="24">
        <v>0.085299449210283</v>
      </c>
      <c r="O222" s="24">
        <v>0.067482195537698</v>
      </c>
      <c r="P222" s="24">
        <v>0.0029108425231989745</v>
      </c>
      <c r="Q222" s="24">
        <v>0.008214089234376522</v>
      </c>
      <c r="R222" s="24">
        <v>0.001312925407398696</v>
      </c>
      <c r="S222" s="24">
        <v>0.0008853263142261351</v>
      </c>
      <c r="T222" s="24">
        <v>4.278001023665019E-05</v>
      </c>
      <c r="U222" s="24">
        <v>0.00017963364891880384</v>
      </c>
      <c r="V222" s="24">
        <v>4.870595075480726E-05</v>
      </c>
      <c r="W222" s="24">
        <v>5.5198758043157375E-05</v>
      </c>
      <c r="X222" s="24">
        <v>67.5</v>
      </c>
    </row>
    <row r="223" spans="1:24" ht="12.75" hidden="1">
      <c r="A223" s="24">
        <v>1029</v>
      </c>
      <c r="B223" s="24">
        <v>129.10000610351562</v>
      </c>
      <c r="C223" s="24">
        <v>137.3000030517578</v>
      </c>
      <c r="D223" s="24">
        <v>9.288948059082031</v>
      </c>
      <c r="E223" s="24">
        <v>9.53075885772705</v>
      </c>
      <c r="F223" s="24">
        <v>34.99777928552472</v>
      </c>
      <c r="G223" s="24" t="s">
        <v>57</v>
      </c>
      <c r="H223" s="24">
        <v>28.0975168175421</v>
      </c>
      <c r="I223" s="24">
        <v>89.69752292105773</v>
      </c>
      <c r="J223" s="24" t="s">
        <v>60</v>
      </c>
      <c r="K223" s="24">
        <v>-1.6404119167232332</v>
      </c>
      <c r="L223" s="24">
        <v>0.0005525706721033543</v>
      </c>
      <c r="M223" s="24">
        <v>0.3892991279685782</v>
      </c>
      <c r="N223" s="24">
        <v>-0.0008828915459173518</v>
      </c>
      <c r="O223" s="24">
        <v>-0.06572039451203471</v>
      </c>
      <c r="P223" s="24">
        <v>6.342732728488241E-05</v>
      </c>
      <c r="Q223" s="24">
        <v>0.008080512033797447</v>
      </c>
      <c r="R223" s="24">
        <v>-7.099639121150126E-05</v>
      </c>
      <c r="S223" s="24">
        <v>-0.0008466721784794563</v>
      </c>
      <c r="T223" s="24">
        <v>4.530111255124167E-06</v>
      </c>
      <c r="U223" s="24">
        <v>0.0001787140986481728</v>
      </c>
      <c r="V223" s="24">
        <v>-5.615887789180806E-06</v>
      </c>
      <c r="W223" s="24">
        <v>-5.2221156352139176E-05</v>
      </c>
      <c r="X223" s="24">
        <v>67.5</v>
      </c>
    </row>
    <row r="224" spans="1:24" ht="12.75" hidden="1">
      <c r="A224" s="24">
        <v>1030</v>
      </c>
      <c r="B224" s="24">
        <v>118.9800033569336</v>
      </c>
      <c r="C224" s="24">
        <v>127.58000183105469</v>
      </c>
      <c r="D224" s="24">
        <v>9.635415077209473</v>
      </c>
      <c r="E224" s="24">
        <v>9.64705753326416</v>
      </c>
      <c r="F224" s="24">
        <v>24.409663910124138</v>
      </c>
      <c r="G224" s="24" t="s">
        <v>58</v>
      </c>
      <c r="H224" s="24">
        <v>8.80554524717656</v>
      </c>
      <c r="I224" s="24">
        <v>60.285548604110154</v>
      </c>
      <c r="J224" s="24" t="s">
        <v>61</v>
      </c>
      <c r="K224" s="24">
        <v>0.36375315221622073</v>
      </c>
      <c r="L224" s="24">
        <v>0.10146677774855493</v>
      </c>
      <c r="M224" s="24">
        <v>0.08169273096736102</v>
      </c>
      <c r="N224" s="24">
        <v>-0.08529487990551249</v>
      </c>
      <c r="O224" s="24">
        <v>0.015319153363375757</v>
      </c>
      <c r="P224" s="24">
        <v>0.002910151399672682</v>
      </c>
      <c r="Q224" s="24">
        <v>0.0014753261408769682</v>
      </c>
      <c r="R224" s="24">
        <v>-0.0013110044385233697</v>
      </c>
      <c r="S224" s="24">
        <v>0.0002587448643936435</v>
      </c>
      <c r="T224" s="24">
        <v>4.25394801080607E-05</v>
      </c>
      <c r="U224" s="24">
        <v>1.8152651824326727E-05</v>
      </c>
      <c r="V224" s="24">
        <v>-4.838110626338592E-05</v>
      </c>
      <c r="W224" s="24">
        <v>1.7884454667460924E-05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1032</v>
      </c>
      <c r="B226" s="24">
        <v>162.2</v>
      </c>
      <c r="C226" s="24">
        <v>172</v>
      </c>
      <c r="D226" s="24">
        <v>9.004812395479014</v>
      </c>
      <c r="E226" s="24">
        <v>8.983487747622029</v>
      </c>
      <c r="F226" s="24">
        <v>31.964845682032188</v>
      </c>
      <c r="G226" s="24" t="s">
        <v>59</v>
      </c>
      <c r="H226" s="24">
        <v>-10.073215947132852</v>
      </c>
      <c r="I226" s="24">
        <v>84.62678405286714</v>
      </c>
      <c r="J226" s="24" t="s">
        <v>73</v>
      </c>
      <c r="K226" s="24">
        <v>2.9070776626720387</v>
      </c>
      <c r="M226" s="24" t="s">
        <v>68</v>
      </c>
      <c r="N226" s="24">
        <v>1.5875938956818836</v>
      </c>
      <c r="X226" s="24">
        <v>67.5</v>
      </c>
    </row>
    <row r="227" spans="1:24" ht="12.75" hidden="1">
      <c r="A227" s="24">
        <v>1031</v>
      </c>
      <c r="B227" s="24">
        <v>176.3800048828125</v>
      </c>
      <c r="C227" s="24">
        <v>186.77999877929688</v>
      </c>
      <c r="D227" s="24">
        <v>8.702607154846191</v>
      </c>
      <c r="E227" s="24">
        <v>9.159811019897461</v>
      </c>
      <c r="F227" s="24">
        <v>39.54460441514878</v>
      </c>
      <c r="G227" s="24" t="s">
        <v>56</v>
      </c>
      <c r="H227" s="24">
        <v>-0.48581862606221193</v>
      </c>
      <c r="I227" s="24">
        <v>108.39418625675029</v>
      </c>
      <c r="J227" s="24" t="s">
        <v>62</v>
      </c>
      <c r="K227" s="24">
        <v>1.6038924586117735</v>
      </c>
      <c r="L227" s="24">
        <v>0.42313930042129416</v>
      </c>
      <c r="M227" s="24">
        <v>0.37970002615321596</v>
      </c>
      <c r="N227" s="24">
        <v>0.08382768348186062</v>
      </c>
      <c r="O227" s="24">
        <v>0.06441520397352767</v>
      </c>
      <c r="P227" s="24">
        <v>0.01213853701024521</v>
      </c>
      <c r="Q227" s="24">
        <v>0.00784079401064713</v>
      </c>
      <c r="R227" s="24">
        <v>0.0012902694420851158</v>
      </c>
      <c r="S227" s="24">
        <v>0.000845080823479554</v>
      </c>
      <c r="T227" s="24">
        <v>0.0001785590417205003</v>
      </c>
      <c r="U227" s="24">
        <v>0.00017146278859233484</v>
      </c>
      <c r="V227" s="24">
        <v>4.786155873783361E-05</v>
      </c>
      <c r="W227" s="24">
        <v>5.2685976652880356E-05</v>
      </c>
      <c r="X227" s="24">
        <v>67.5</v>
      </c>
    </row>
    <row r="228" spans="1:24" ht="12.75" hidden="1">
      <c r="A228" s="24">
        <v>1030</v>
      </c>
      <c r="B228" s="24">
        <v>118.9800033569336</v>
      </c>
      <c r="C228" s="24">
        <v>127.58000183105469</v>
      </c>
      <c r="D228" s="24">
        <v>9.635415077209473</v>
      </c>
      <c r="E228" s="24">
        <v>9.64705753326416</v>
      </c>
      <c r="F228" s="24">
        <v>33.64649472485647</v>
      </c>
      <c r="G228" s="24" t="s">
        <v>57</v>
      </c>
      <c r="H228" s="24">
        <v>31.61812534167474</v>
      </c>
      <c r="I228" s="24">
        <v>83.09812869860833</v>
      </c>
      <c r="J228" s="24" t="s">
        <v>60</v>
      </c>
      <c r="K228" s="24">
        <v>-1.6033930226427255</v>
      </c>
      <c r="L228" s="24">
        <v>0.0023028699685763657</v>
      </c>
      <c r="M228" s="24">
        <v>0.37966498244404234</v>
      </c>
      <c r="N228" s="24">
        <v>-0.0008677109467689313</v>
      </c>
      <c r="O228" s="24">
        <v>-0.06437404747859793</v>
      </c>
      <c r="P228" s="24">
        <v>0.0002636893640538429</v>
      </c>
      <c r="Q228" s="24">
        <v>0.007840164479419754</v>
      </c>
      <c r="R228" s="24">
        <v>-6.976532263717962E-05</v>
      </c>
      <c r="S228" s="24">
        <v>-0.0008405729797101893</v>
      </c>
      <c r="T228" s="24">
        <v>1.8790283024000217E-05</v>
      </c>
      <c r="U228" s="24">
        <v>0.000170736186366111</v>
      </c>
      <c r="V228" s="24">
        <v>-5.518299108934286E-06</v>
      </c>
      <c r="W228" s="24">
        <v>-5.219446689913159E-05</v>
      </c>
      <c r="X228" s="24">
        <v>67.5</v>
      </c>
    </row>
    <row r="229" spans="1:24" ht="12.75" hidden="1">
      <c r="A229" s="24">
        <v>1029</v>
      </c>
      <c r="B229" s="24">
        <v>129.10000610351562</v>
      </c>
      <c r="C229" s="24">
        <v>137.3000030517578</v>
      </c>
      <c r="D229" s="24">
        <v>9.288948059082031</v>
      </c>
      <c r="E229" s="24">
        <v>9.53075885772705</v>
      </c>
      <c r="F229" s="24">
        <v>24.187966869638156</v>
      </c>
      <c r="G229" s="24" t="s">
        <v>58</v>
      </c>
      <c r="H229" s="24">
        <v>0.3925190508021501</v>
      </c>
      <c r="I229" s="24">
        <v>61.992525154317775</v>
      </c>
      <c r="J229" s="24" t="s">
        <v>61</v>
      </c>
      <c r="K229" s="24">
        <v>0.04002291509052635</v>
      </c>
      <c r="L229" s="24">
        <v>0.4231330338686996</v>
      </c>
      <c r="M229" s="24">
        <v>0.005158581832047939</v>
      </c>
      <c r="N229" s="24">
        <v>-0.08382319246871874</v>
      </c>
      <c r="O229" s="24">
        <v>0.002302284555478322</v>
      </c>
      <c r="P229" s="24">
        <v>0.012135672567615592</v>
      </c>
      <c r="Q229" s="24">
        <v>-9.935619278477328E-05</v>
      </c>
      <c r="R229" s="24">
        <v>-0.0012883819437325122</v>
      </c>
      <c r="S229" s="24">
        <v>8.717031601419578E-05</v>
      </c>
      <c r="T229" s="24">
        <v>0.0001775676114724229</v>
      </c>
      <c r="U229" s="24">
        <v>-1.576840312194999E-05</v>
      </c>
      <c r="V229" s="24">
        <v>-4.754237246666842E-05</v>
      </c>
      <c r="W229" s="24">
        <v>7.179816222112584E-06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2004-05-11T04:59:56Z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