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<sst xmlns="http://schemas.openxmlformats.org/spreadsheetml/2006/main" count="625" uniqueCount="145">
  <si>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</si>
  <si>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</si>
  <si>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</si>
  <si>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</si>
  <si>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</si>
  <si>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</si>
  <si>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</si>
  <si>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</si>
  <si>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</si>
  <si>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</si>
  <si>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</si>
  <si>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</si>
  <si>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</si>
  <si>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</si>
  <si>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</si>
  <si>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</si>
  <si>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</si>
  <si>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</si>
  <si>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</si>
  <si>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</si>
  <si>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</si>
  <si>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</si>
  <si>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</si>
  <si>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</si>
  <si>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</si>
  <si>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</si>
  <si>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</si>
  <si>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</si>
  <si>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</si>
  <si>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</si>
  <si>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</si>
  <si>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</si>
  <si>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</si>
  <si>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</si>
  <si>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</si>
  <si>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</si>
  <si>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</si>
  <si>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</si>
  <si>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</si>
  <si>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</si>
  <si>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</si>
  <si>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</si>
  <si>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</si>
  <si>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</si>
  <si>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</si>
  <si>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</si>
  <si>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</si>
  <si>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</si>
  <si>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</si>
  <si>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</si>
  <si>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</si>
  <si>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</si>
  <si>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</si>
  <si>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</si>
  <si>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</si>
  <si>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</si>
  <si>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</si>
  <si>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</si>
  <si>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</si>
  <si>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</si>
  <si>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</si>
  <si>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</si>
  <si>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</si>
  <si>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</si>
  <si>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</si>
  <si>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</si>
  <si>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</si>
  <si>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</si>
  <si>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</si>
  <si>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</si>
  <si>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</si>
  <si>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</si>
  <si>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</si>
  <si>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</si>
  <si>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</si>
  <si>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</si>
  <si>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</si>
  <si>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</si>
  <si>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</si>
  <si>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</si>
  <si>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</si>
  <si>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</si>
  <si>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</si>
  <si>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</si>
  <si>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</si>
  <si>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</si>
  <si>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</si>
  <si>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</si>
  <si>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</si>
  <si>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</si>
  <si>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</si>
  <si>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</si>
  <si>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</si>
  <si>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</si>
  <si>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</si>
  <si>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</si>
  <si>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</si>
  <si>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</si>
  <si>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</si>
  <si>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</si>
  <si>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</si>
  <si>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</si>
  <si>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</si>
  <si>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</si>
  <si>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</si>
  <si>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</si>
  <si>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</si>
  <si>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</si>
  <si>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</si>
  <si>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</si>
  <si>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</si>
  <si>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</si>
  <si>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</si>
  <si>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</si>
  <si>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</si>
  <si>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</si>
  <si>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</si>
  <si>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</si>
  <si>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</si>
  <si>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</si>
  <si>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</si>
  <si>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</si>
  <si>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</si>
  <si>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</si>
  <si>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</si>
  <si>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</si>
  <si>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</si>
  <si>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</si>
  <si>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</si>
  <si>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</si>
  <si>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</si>
  <si>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</si>
  <si>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</si>
  <si>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</si>
  <si>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</si>
  <si>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</si>
  <si>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</si>
  <si>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</si>
  <si>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</si>
  <si>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</si>
  <si>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</si>
  <si>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</si>
  <si>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</si>
  <si>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241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</si>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</sst>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9.81352716809387</v>
      </c>
      <c r="C41" s="77">
        <f aca="true" t="shared" si="0" ref="C41:C55">($B$41*H41+$B$42*J41+$B$43*L41+$B$44*N41+$B$45*P41+$B$46*R41+$B$47*T41+$B$48*V41)/100</f>
        <v>-4.4109360479169864E-08</v>
      </c>
      <c r="D41" s="77">
        <f aca="true" t="shared" si="1" ref="D41:D55">($B$41*I41+$B$42*K41+$B$43*M41+$B$44*O41+$B$45*Q41+$B$46*S41+$B$47*U41+$B$48*W41)/100</f>
        <v>-4.922101333778646E-08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-7.005625686946459</v>
      </c>
      <c r="C42" s="77">
        <f t="shared" si="0"/>
        <v>-2.3137479061687507E-11</v>
      </c>
      <c r="D42" s="77">
        <f t="shared" si="1"/>
        <v>-8.623956244435573E-09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-5.622410713330041</v>
      </c>
      <c r="C43" s="77">
        <f t="shared" si="0"/>
        <v>0.5282560072448181</v>
      </c>
      <c r="D43" s="77">
        <f t="shared" si="1"/>
        <v>-0.5957605252190694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6.7889830915333675</v>
      </c>
      <c r="C44" s="77">
        <f t="shared" si="0"/>
        <v>-0.00046851900371490873</v>
      </c>
      <c r="D44" s="77">
        <f t="shared" si="1"/>
        <v>-0.0861937157152206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9.81352716809387</v>
      </c>
      <c r="C45" s="77">
        <f t="shared" si="0"/>
        <v>-0.12665230241717032</v>
      </c>
      <c r="D45" s="77">
        <f t="shared" si="1"/>
        <v>-0.13960727784991409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-7.005625686946459</v>
      </c>
      <c r="C46" s="77">
        <f t="shared" si="0"/>
        <v>-0.00016027062161152496</v>
      </c>
      <c r="D46" s="77">
        <f t="shared" si="1"/>
        <v>-0.015530455695916802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-5.622410713330041</v>
      </c>
      <c r="C47" s="77">
        <f t="shared" si="0"/>
        <v>0.02095638648496466</v>
      </c>
      <c r="D47" s="77">
        <f t="shared" si="1"/>
        <v>-0.024154448334238108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6.7889830915333675</v>
      </c>
      <c r="C48" s="77">
        <f t="shared" si="0"/>
        <v>-5.3697376605748856E-05</v>
      </c>
      <c r="D48" s="77">
        <f t="shared" si="1"/>
        <v>-0.0024721763907126835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-0.0026901126824850326</v>
      </c>
      <c r="D49" s="77">
        <f t="shared" si="1"/>
        <v>-0.0028132922164615564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-1.2877561052790407E-05</v>
      </c>
      <c r="D50" s="77">
        <f t="shared" si="1"/>
        <v>-0.00023876274921395935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0.00025291508509803895</v>
      </c>
      <c r="D51" s="77">
        <f t="shared" si="1"/>
        <v>-0.00033475523727120843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-3.832117045780108E-06</v>
      </c>
      <c r="D52" s="77">
        <f t="shared" si="1"/>
        <v>-3.6175540517794455E-05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-6.352668347758577E-05</v>
      </c>
      <c r="D53" s="77">
        <f t="shared" si="1"/>
        <v>-5.6677581344870104E-05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-1.0122332531337406E-06</v>
      </c>
      <c r="D54" s="77">
        <f t="shared" si="1"/>
        <v>-8.820389097653921E-06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1.5066051456159782E-05</v>
      </c>
      <c r="D55" s="77">
        <f t="shared" si="1"/>
        <v>-2.1386899857717747E-05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1070</v>
      </c>
      <c r="B3" s="11">
        <v>153.16</v>
      </c>
      <c r="C3" s="11">
        <v>150.24333333333334</v>
      </c>
      <c r="D3" s="11">
        <v>8.795241619398242</v>
      </c>
      <c r="E3" s="11">
        <v>9.112118445238185</v>
      </c>
      <c r="F3" s="12" t="s">
        <v>69</v>
      </c>
      <c r="H3" s="102">
        <v>0.0625</v>
      </c>
    </row>
    <row r="4" spans="1:9" ht="16.5" customHeight="1">
      <c r="A4" s="13">
        <v>1072</v>
      </c>
      <c r="B4" s="14">
        <v>130.47333333333333</v>
      </c>
      <c r="C4" s="14">
        <v>111.75666666666667</v>
      </c>
      <c r="D4" s="14">
        <v>9.122438618232716</v>
      </c>
      <c r="E4" s="14">
        <v>9.786141734987485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1069</v>
      </c>
      <c r="B5" s="26">
        <v>130.03</v>
      </c>
      <c r="C5" s="26">
        <v>132.83</v>
      </c>
      <c r="D5" s="26">
        <v>9.041891940573674</v>
      </c>
      <c r="E5" s="26">
        <v>9.320467818810837</v>
      </c>
      <c r="F5" s="15" t="s">
        <v>71</v>
      </c>
      <c r="I5" s="75">
        <v>1867</v>
      </c>
    </row>
    <row r="6" spans="1:6" s="2" customFormat="1" ht="13.5" thickBot="1">
      <c r="A6" s="16">
        <v>1071</v>
      </c>
      <c r="B6" s="17">
        <v>147.83666666666667</v>
      </c>
      <c r="C6" s="17">
        <v>165.15333333333334</v>
      </c>
      <c r="D6" s="17">
        <v>8.856762871625614</v>
      </c>
      <c r="E6" s="17">
        <v>8.953130133899899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1870</v>
      </c>
      <c r="K15" s="75">
        <v>1855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9.81352716809387</v>
      </c>
      <c r="C19" s="34">
        <v>72.7868605014272</v>
      </c>
      <c r="D19" s="35">
        <v>27.888964480914655</v>
      </c>
      <c r="K19" s="97" t="s">
        <v>131</v>
      </c>
    </row>
    <row r="20" spans="1:11" ht="12.75">
      <c r="A20" s="33" t="s">
        <v>57</v>
      </c>
      <c r="B20" s="34">
        <v>-7.005625686946459</v>
      </c>
      <c r="C20" s="34">
        <v>55.52437431305354</v>
      </c>
      <c r="D20" s="35">
        <v>21.08722950225595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-5.622410713330041</v>
      </c>
      <c r="C21" s="34">
        <v>74.71425595333663</v>
      </c>
      <c r="D21" s="35">
        <v>27.77348209703912</v>
      </c>
      <c r="F21" s="24" t="s">
        <v>134</v>
      </c>
    </row>
    <row r="22" spans="1:11" ht="16.5" thickBot="1">
      <c r="A22" s="36" t="s">
        <v>59</v>
      </c>
      <c r="B22" s="37">
        <v>6.7889830915333675</v>
      </c>
      <c r="C22" s="37">
        <v>92.44898309153336</v>
      </c>
      <c r="D22" s="38">
        <v>34.11966281782753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18.945932388305664</v>
      </c>
      <c r="I23" s="75">
        <v>1878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0.5282560072448181</v>
      </c>
      <c r="C27" s="44">
        <v>-0.00046851900371490873</v>
      </c>
      <c r="D27" s="44">
        <v>-0.12665230241717032</v>
      </c>
      <c r="E27" s="44">
        <v>-0.00016027062161152496</v>
      </c>
      <c r="F27" s="44">
        <v>0.02095638648496466</v>
      </c>
      <c r="G27" s="44">
        <v>-5.3697376605748856E-05</v>
      </c>
      <c r="H27" s="44">
        <v>-0.0026901126824850326</v>
      </c>
      <c r="I27" s="45">
        <v>-1.2877561052790407E-05</v>
      </c>
    </row>
    <row r="28" spans="1:9" ht="13.5" thickBot="1">
      <c r="A28" s="46" t="s">
        <v>61</v>
      </c>
      <c r="B28" s="47">
        <v>-0.5957605252190694</v>
      </c>
      <c r="C28" s="47">
        <v>-0.0861937157152206</v>
      </c>
      <c r="D28" s="47">
        <v>-0.13960727784991409</v>
      </c>
      <c r="E28" s="47">
        <v>-0.015530455695916802</v>
      </c>
      <c r="F28" s="47">
        <v>-0.024154448334238108</v>
      </c>
      <c r="G28" s="47">
        <v>-0.0024721763907126835</v>
      </c>
      <c r="H28" s="47">
        <v>-0.0028132922164615564</v>
      </c>
      <c r="I28" s="48">
        <v>-0.00023876274921395935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1070</v>
      </c>
      <c r="B39" s="50">
        <v>153.16</v>
      </c>
      <c r="C39" s="50">
        <v>150.24333333333334</v>
      </c>
      <c r="D39" s="50">
        <v>8.795241619398242</v>
      </c>
      <c r="E39" s="50">
        <v>9.112118445238185</v>
      </c>
      <c r="F39" s="54">
        <f>I39*D39/(23678+B39)*1000</f>
        <v>34.11966281782753</v>
      </c>
      <c r="G39" s="59" t="s">
        <v>59</v>
      </c>
      <c r="H39" s="58">
        <f>I39-B39+X39</f>
        <v>6.7889830915333675</v>
      </c>
      <c r="I39" s="58">
        <f>(B39+C42-2*X39)*(23678+B39)*E42/((23678+C42)*D39+E42*(23678+B39))</f>
        <v>92.44898309153336</v>
      </c>
      <c r="J39" s="24" t="s">
        <v>73</v>
      </c>
      <c r="K39" s="24">
        <f>(K40*K40+L40*L40+M40*M40+N40*N40+O40*O40+P40*P40+Q40*Q40+R40*R40+S40*S40+T40*T40+U40*U40+V40*V40+W40*W40)</f>
        <v>0.6782309231182565</v>
      </c>
      <c r="M39" s="24" t="s">
        <v>68</v>
      </c>
      <c r="N39" s="24">
        <f>(K44*K44+L44*L44+M44*M44+N44*N44+O44*O44+P44*P44+Q44*Q44+R44*R44+S44*S44+T44*T44+U44*U44+V44*V44+W44*W44)</f>
        <v>0.35398226675818323</v>
      </c>
      <c r="X39" s="55">
        <f>(1-$H$2)*1000</f>
        <v>67.5</v>
      </c>
    </row>
    <row r="40" spans="1:24" ht="12.75">
      <c r="A40" s="49">
        <v>1072</v>
      </c>
      <c r="B40" s="50">
        <v>130.47333333333333</v>
      </c>
      <c r="C40" s="50">
        <v>111.75666666666667</v>
      </c>
      <c r="D40" s="50">
        <v>9.122438618232716</v>
      </c>
      <c r="E40" s="50">
        <v>9.786141734987485</v>
      </c>
      <c r="F40" s="54">
        <f>I40*D40/(23678+B40)*1000</f>
        <v>27.888964480914655</v>
      </c>
      <c r="G40" s="59" t="s">
        <v>56</v>
      </c>
      <c r="H40" s="58">
        <f>I40-B40+X40</f>
        <v>9.81352716809387</v>
      </c>
      <c r="I40" s="58">
        <f>(B40+C39-2*X40)*(23678+B40)*E39/((23678+C39)*D40+E39*(23678+B40))</f>
        <v>72.7868605014272</v>
      </c>
      <c r="J40" s="24" t="s">
        <v>62</v>
      </c>
      <c r="K40" s="52">
        <f aca="true" t="shared" si="0" ref="K40:W40">SQRT(K41*K41+K42*K42)</f>
        <v>0.796231758095304</v>
      </c>
      <c r="L40" s="52">
        <f t="shared" si="0"/>
        <v>0.08619498905883745</v>
      </c>
      <c r="M40" s="52">
        <f t="shared" si="0"/>
        <v>0.1884966783161801</v>
      </c>
      <c r="N40" s="52">
        <f t="shared" si="0"/>
        <v>0.015531282651313328</v>
      </c>
      <c r="O40" s="52">
        <f t="shared" si="0"/>
        <v>0.03197823492375068</v>
      </c>
      <c r="P40" s="52">
        <f t="shared" si="0"/>
        <v>0.002472759493976624</v>
      </c>
      <c r="Q40" s="52">
        <f t="shared" si="0"/>
        <v>0.003892469568239422</v>
      </c>
      <c r="R40" s="52">
        <f t="shared" si="0"/>
        <v>0.00023910976975204587</v>
      </c>
      <c r="S40" s="52">
        <f t="shared" si="0"/>
        <v>0.0004195558474752215</v>
      </c>
      <c r="T40" s="52">
        <f t="shared" si="0"/>
        <v>3.637794459294184E-05</v>
      </c>
      <c r="U40" s="52">
        <f t="shared" si="0"/>
        <v>8.513511461650672E-05</v>
      </c>
      <c r="V40" s="52">
        <f t="shared" si="0"/>
        <v>8.878281364811653E-06</v>
      </c>
      <c r="W40" s="52">
        <f t="shared" si="0"/>
        <v>2.616076053947403E-05</v>
      </c>
      <c r="X40" s="55">
        <f>(1-$H$2)*1000</f>
        <v>67.5</v>
      </c>
    </row>
    <row r="41" spans="1:24" ht="12.75">
      <c r="A41" s="49">
        <v>1069</v>
      </c>
      <c r="B41" s="50">
        <v>130.03</v>
      </c>
      <c r="C41" s="50">
        <v>132.83</v>
      </c>
      <c r="D41" s="50">
        <v>9.041891940573674</v>
      </c>
      <c r="E41" s="50">
        <v>9.320467818810837</v>
      </c>
      <c r="F41" s="54">
        <f>I41*D41/(23678+B41)*1000</f>
        <v>21.08722950225595</v>
      </c>
      <c r="G41" s="59" t="s">
        <v>57</v>
      </c>
      <c r="H41" s="58">
        <f>I41-B41+X41</f>
        <v>-7.005625686946459</v>
      </c>
      <c r="I41" s="58">
        <f>(B41+C40-2*X41)*(23678+B41)*E40/((23678+C40)*D41+E40*(23678+B41))</f>
        <v>55.52437431305354</v>
      </c>
      <c r="J41" s="24" t="s">
        <v>60</v>
      </c>
      <c r="K41" s="52">
        <f>'calcul config'!C43</f>
        <v>0.5282560072448181</v>
      </c>
      <c r="L41" s="52">
        <f>'calcul config'!C44</f>
        <v>-0.00046851900371490873</v>
      </c>
      <c r="M41" s="52">
        <f>'calcul config'!C45</f>
        <v>-0.12665230241717032</v>
      </c>
      <c r="N41" s="52">
        <f>'calcul config'!C46</f>
        <v>-0.00016027062161152496</v>
      </c>
      <c r="O41" s="52">
        <f>'calcul config'!C47</f>
        <v>0.02095638648496466</v>
      </c>
      <c r="P41" s="52">
        <f>'calcul config'!C48</f>
        <v>-5.3697376605748856E-05</v>
      </c>
      <c r="Q41" s="52">
        <f>'calcul config'!C49</f>
        <v>-0.0026901126824850326</v>
      </c>
      <c r="R41" s="52">
        <f>'calcul config'!C50</f>
        <v>-1.2877561052790407E-05</v>
      </c>
      <c r="S41" s="52">
        <f>'calcul config'!C51</f>
        <v>0.00025291508509803895</v>
      </c>
      <c r="T41" s="52">
        <f>'calcul config'!C52</f>
        <v>-3.832117045780108E-06</v>
      </c>
      <c r="U41" s="52">
        <f>'calcul config'!C53</f>
        <v>-6.352668347758577E-05</v>
      </c>
      <c r="V41" s="52">
        <f>'calcul config'!C54</f>
        <v>-1.0122332531337406E-06</v>
      </c>
      <c r="W41" s="52">
        <f>'calcul config'!C55</f>
        <v>1.5066051456159782E-05</v>
      </c>
      <c r="X41" s="55">
        <f>(1-$H$2)*1000</f>
        <v>67.5</v>
      </c>
    </row>
    <row r="42" spans="1:24" ht="12.75">
      <c r="A42" s="49">
        <v>1071</v>
      </c>
      <c r="B42" s="50">
        <v>147.83666666666667</v>
      </c>
      <c r="C42" s="50">
        <v>165.15333333333334</v>
      </c>
      <c r="D42" s="50">
        <v>8.856762871625614</v>
      </c>
      <c r="E42" s="50">
        <v>8.953130133899899</v>
      </c>
      <c r="F42" s="54">
        <f>I42*D42/(23678+B42)*1000</f>
        <v>27.77348209703912</v>
      </c>
      <c r="G42" s="59" t="s">
        <v>58</v>
      </c>
      <c r="H42" s="58">
        <f>I42-B42+X42</f>
        <v>-5.622410713330041</v>
      </c>
      <c r="I42" s="58">
        <f>(B42+C41-2*X42)*(23678+B42)*E41/((23678+C41)*D42+E41*(23678+B42))</f>
        <v>74.71425595333663</v>
      </c>
      <c r="J42" s="24" t="s">
        <v>61</v>
      </c>
      <c r="K42" s="52">
        <f>'calcul config'!D43</f>
        <v>-0.5957605252190694</v>
      </c>
      <c r="L42" s="52">
        <f>'calcul config'!D44</f>
        <v>-0.0861937157152206</v>
      </c>
      <c r="M42" s="52">
        <f>'calcul config'!D45</f>
        <v>-0.13960727784991409</v>
      </c>
      <c r="N42" s="52">
        <f>'calcul config'!D46</f>
        <v>-0.015530455695916802</v>
      </c>
      <c r="O42" s="52">
        <f>'calcul config'!D47</f>
        <v>-0.024154448334238108</v>
      </c>
      <c r="P42" s="52">
        <f>'calcul config'!D48</f>
        <v>-0.0024721763907126835</v>
      </c>
      <c r="Q42" s="52">
        <f>'calcul config'!D49</f>
        <v>-0.0028132922164615564</v>
      </c>
      <c r="R42" s="52">
        <f>'calcul config'!D50</f>
        <v>-0.00023876274921395935</v>
      </c>
      <c r="S42" s="52">
        <f>'calcul config'!D51</f>
        <v>-0.00033475523727120843</v>
      </c>
      <c r="T42" s="52">
        <f>'calcul config'!D52</f>
        <v>-3.6175540517794455E-05</v>
      </c>
      <c r="U42" s="52">
        <f>'calcul config'!D53</f>
        <v>-5.6677581344870104E-05</v>
      </c>
      <c r="V42" s="52">
        <f>'calcul config'!D54</f>
        <v>-8.820389097653921E-06</v>
      </c>
      <c r="W42" s="52">
        <f>'calcul config'!D55</f>
        <v>-2.1386899857717747E-05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0.530821172063536</v>
      </c>
      <c r="L44" s="52">
        <f>L40/(L43*1.5)</f>
        <v>0.08209046577032139</v>
      </c>
      <c r="M44" s="52">
        <f aca="true" t="shared" si="1" ref="M44:W44">M40/(M43*1.5)</f>
        <v>0.2094407536846446</v>
      </c>
      <c r="N44" s="52">
        <f t="shared" si="1"/>
        <v>0.020708376868417772</v>
      </c>
      <c r="O44" s="52">
        <f t="shared" si="1"/>
        <v>0.14212548855000304</v>
      </c>
      <c r="P44" s="52">
        <f t="shared" si="1"/>
        <v>0.01648506329317749</v>
      </c>
      <c r="Q44" s="52">
        <f t="shared" si="1"/>
        <v>0.025949797121596143</v>
      </c>
      <c r="R44" s="52">
        <f t="shared" si="1"/>
        <v>0.0005313550438934353</v>
      </c>
      <c r="S44" s="52">
        <f t="shared" si="1"/>
        <v>0.005594077966336286</v>
      </c>
      <c r="T44" s="52">
        <f t="shared" si="1"/>
        <v>0.0004850392612392245</v>
      </c>
      <c r="U44" s="52">
        <f t="shared" si="1"/>
        <v>0.0011351348615534227</v>
      </c>
      <c r="V44" s="52">
        <f t="shared" si="1"/>
        <v>0.00011837708486415536</v>
      </c>
      <c r="W44" s="52">
        <f t="shared" si="1"/>
        <v>0.00034881014052632036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1072</v>
      </c>
      <c r="B51" s="24">
        <v>129.94</v>
      </c>
      <c r="C51" s="24">
        <v>117.44</v>
      </c>
      <c r="D51" s="24">
        <v>8.86954038362271</v>
      </c>
      <c r="E51" s="24">
        <v>9.55839516361029</v>
      </c>
      <c r="F51" s="24">
        <v>29.52785371057693</v>
      </c>
      <c r="G51" s="24" t="s">
        <v>59</v>
      </c>
      <c r="H51" s="24">
        <v>16.81972926040818</v>
      </c>
      <c r="I51" s="24">
        <v>79.25972926040818</v>
      </c>
      <c r="J51" s="24" t="s">
        <v>73</v>
      </c>
      <c r="K51" s="24">
        <v>0.9594571036795736</v>
      </c>
      <c r="M51" s="24" t="s">
        <v>68</v>
      </c>
      <c r="N51" s="24">
        <v>0.5433506994274848</v>
      </c>
      <c r="X51" s="24">
        <v>67.5</v>
      </c>
    </row>
    <row r="52" spans="1:24" ht="12.75" hidden="1">
      <c r="A52" s="24">
        <v>1069</v>
      </c>
      <c r="B52" s="24">
        <v>135.75999450683594</v>
      </c>
      <c r="C52" s="24">
        <v>141.05999755859375</v>
      </c>
      <c r="D52" s="24">
        <v>8.67709732055664</v>
      </c>
      <c r="E52" s="24">
        <v>8.981256484985352</v>
      </c>
      <c r="F52" s="24">
        <v>22.583458122847897</v>
      </c>
      <c r="G52" s="24" t="s">
        <v>56</v>
      </c>
      <c r="H52" s="24">
        <v>-6.281082467965817</v>
      </c>
      <c r="I52" s="24">
        <v>61.97891203887012</v>
      </c>
      <c r="J52" s="24" t="s">
        <v>62</v>
      </c>
      <c r="K52" s="24">
        <v>0.8959437166844023</v>
      </c>
      <c r="L52" s="24">
        <v>0.3313792833664989</v>
      </c>
      <c r="M52" s="24">
        <v>0.21210264145544097</v>
      </c>
      <c r="N52" s="24">
        <v>0.02318454707147623</v>
      </c>
      <c r="O52" s="24">
        <v>0.03598257070313116</v>
      </c>
      <c r="P52" s="24">
        <v>0.009506214286822327</v>
      </c>
      <c r="Q52" s="24">
        <v>0.004379898571876845</v>
      </c>
      <c r="R52" s="24">
        <v>0.00035686065446238866</v>
      </c>
      <c r="S52" s="24">
        <v>0.0004720969059413949</v>
      </c>
      <c r="T52" s="24">
        <v>0.00013990512861257129</v>
      </c>
      <c r="U52" s="24">
        <v>9.579582933580552E-05</v>
      </c>
      <c r="V52" s="24">
        <v>1.3250862609970384E-05</v>
      </c>
      <c r="W52" s="24">
        <v>2.943933411875242E-05</v>
      </c>
      <c r="X52" s="24">
        <v>67.5</v>
      </c>
    </row>
    <row r="53" spans="1:24" ht="12.75" hidden="1">
      <c r="A53" s="24">
        <v>1070</v>
      </c>
      <c r="B53" s="24">
        <v>154.97999572753906</v>
      </c>
      <c r="C53" s="24">
        <v>151.67999267578125</v>
      </c>
      <c r="D53" s="24">
        <v>8.640663146972656</v>
      </c>
      <c r="E53" s="24">
        <v>9.014324188232422</v>
      </c>
      <c r="F53" s="24">
        <v>29.765333117647845</v>
      </c>
      <c r="G53" s="24" t="s">
        <v>57</v>
      </c>
      <c r="H53" s="24">
        <v>-5.3802104804296675</v>
      </c>
      <c r="I53" s="24">
        <v>82.0997852471094</v>
      </c>
      <c r="J53" s="24" t="s">
        <v>60</v>
      </c>
      <c r="K53" s="24">
        <v>0.8549055121225058</v>
      </c>
      <c r="L53" s="24">
        <v>0.0018033245480901002</v>
      </c>
      <c r="M53" s="24">
        <v>-0.20165281507988728</v>
      </c>
      <c r="N53" s="24">
        <v>-0.00023958220548677873</v>
      </c>
      <c r="O53" s="24">
        <v>0.03444849895767708</v>
      </c>
      <c r="P53" s="24">
        <v>0.0002061586795344124</v>
      </c>
      <c r="Q53" s="24">
        <v>-0.004127039692077738</v>
      </c>
      <c r="R53" s="24">
        <v>-1.9238557757370567E-05</v>
      </c>
      <c r="S53" s="24">
        <v>0.0004601425831730721</v>
      </c>
      <c r="T53" s="24">
        <v>1.4671606564478131E-05</v>
      </c>
      <c r="U53" s="24">
        <v>-8.744137812005254E-05</v>
      </c>
      <c r="V53" s="24">
        <v>-1.509450287696505E-06</v>
      </c>
      <c r="W53" s="24">
        <v>2.889632096446774E-05</v>
      </c>
      <c r="X53" s="24">
        <v>67.5</v>
      </c>
    </row>
    <row r="54" spans="1:24" ht="12.75" hidden="1">
      <c r="A54" s="24">
        <v>1071</v>
      </c>
      <c r="B54" s="24">
        <v>153.74000549316406</v>
      </c>
      <c r="C54" s="24">
        <v>164.13999938964844</v>
      </c>
      <c r="D54" s="24">
        <v>8.641170501708984</v>
      </c>
      <c r="E54" s="24">
        <v>8.819905281066895</v>
      </c>
      <c r="F54" s="24">
        <v>31.550702573182058</v>
      </c>
      <c r="G54" s="24" t="s">
        <v>58</v>
      </c>
      <c r="H54" s="24">
        <v>0.7746114000001683</v>
      </c>
      <c r="I54" s="24">
        <v>87.01461689316423</v>
      </c>
      <c r="J54" s="24" t="s">
        <v>61</v>
      </c>
      <c r="K54" s="24">
        <v>0.2680516905539239</v>
      </c>
      <c r="L54" s="24">
        <v>0.33137437659702756</v>
      </c>
      <c r="M54" s="24">
        <v>0.06575464000914413</v>
      </c>
      <c r="N54" s="24">
        <v>-0.02318330915284337</v>
      </c>
      <c r="O54" s="24">
        <v>0.010394532888434884</v>
      </c>
      <c r="P54" s="24">
        <v>0.009503978570358708</v>
      </c>
      <c r="Q54" s="24">
        <v>0.0014666474968252313</v>
      </c>
      <c r="R54" s="24">
        <v>-0.0003563416964077326</v>
      </c>
      <c r="S54" s="24">
        <v>0.00010556652760345349</v>
      </c>
      <c r="T54" s="24">
        <v>0.0001391337089741996</v>
      </c>
      <c r="U54" s="24">
        <v>3.912603111230133E-05</v>
      </c>
      <c r="V54" s="24">
        <v>-1.3164608605548592E-05</v>
      </c>
      <c r="W54" s="24">
        <v>5.6282348986163E-06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1072</v>
      </c>
      <c r="B56" s="100">
        <v>129.94</v>
      </c>
      <c r="C56" s="100">
        <v>117.44</v>
      </c>
      <c r="D56" s="100">
        <v>8.86954038362271</v>
      </c>
      <c r="E56" s="100">
        <v>9.55839516361029</v>
      </c>
      <c r="F56" s="100">
        <v>27.519950842199837</v>
      </c>
      <c r="G56" s="100" t="s">
        <v>59</v>
      </c>
      <c r="H56" s="100">
        <v>11.43004400632013</v>
      </c>
      <c r="I56" s="100">
        <v>73.87004400632013</v>
      </c>
      <c r="J56" s="100" t="s">
        <v>73</v>
      </c>
      <c r="K56" s="100">
        <v>0.6500525822687582</v>
      </c>
      <c r="M56" s="100" t="s">
        <v>68</v>
      </c>
      <c r="N56" s="100">
        <v>0.3456076282249375</v>
      </c>
      <c r="X56" s="100">
        <v>67.5</v>
      </c>
    </row>
    <row r="57" spans="1:24" s="100" customFormat="1" ht="12.75">
      <c r="A57" s="100">
        <v>1069</v>
      </c>
      <c r="B57" s="100">
        <v>135.75999450683594</v>
      </c>
      <c r="C57" s="100">
        <v>141.05999755859375</v>
      </c>
      <c r="D57" s="100">
        <v>8.67709732055664</v>
      </c>
      <c r="E57" s="100">
        <v>8.981256484985352</v>
      </c>
      <c r="F57" s="100">
        <v>22.583458122847897</v>
      </c>
      <c r="G57" s="100" t="s">
        <v>56</v>
      </c>
      <c r="H57" s="100">
        <v>-6.281082467965817</v>
      </c>
      <c r="I57" s="100">
        <v>61.97891203887012</v>
      </c>
      <c r="J57" s="100" t="s">
        <v>62</v>
      </c>
      <c r="K57" s="100">
        <v>0.7708068845835881</v>
      </c>
      <c r="L57" s="100">
        <v>0.14523397999188864</v>
      </c>
      <c r="M57" s="100">
        <v>0.18247836839552922</v>
      </c>
      <c r="N57" s="100">
        <v>0.022975494706606158</v>
      </c>
      <c r="O57" s="100">
        <v>0.03095695382434759</v>
      </c>
      <c r="P57" s="100">
        <v>0.004166318905133277</v>
      </c>
      <c r="Q57" s="100">
        <v>0.0037681713628828135</v>
      </c>
      <c r="R57" s="100">
        <v>0.00035363935913909</v>
      </c>
      <c r="S57" s="100">
        <v>0.00040616158976547397</v>
      </c>
      <c r="T57" s="100">
        <v>6.132631276071062E-05</v>
      </c>
      <c r="U57" s="100">
        <v>8.241428462498145E-05</v>
      </c>
      <c r="V57" s="100">
        <v>1.313106320599212E-05</v>
      </c>
      <c r="W57" s="100">
        <v>2.532780781053821E-05</v>
      </c>
      <c r="X57" s="100">
        <v>67.5</v>
      </c>
    </row>
    <row r="58" spans="1:24" s="100" customFormat="1" ht="12.75">
      <c r="A58" s="100">
        <v>1071</v>
      </c>
      <c r="B58" s="100">
        <v>153.74000549316406</v>
      </c>
      <c r="C58" s="100">
        <v>164.13999938964844</v>
      </c>
      <c r="D58" s="100">
        <v>8.641170501708984</v>
      </c>
      <c r="E58" s="100">
        <v>8.819905281066895</v>
      </c>
      <c r="F58" s="100">
        <v>29.537810907733267</v>
      </c>
      <c r="G58" s="100" t="s">
        <v>57</v>
      </c>
      <c r="H58" s="100">
        <v>-4.776802129071214</v>
      </c>
      <c r="I58" s="100">
        <v>81.46320336409285</v>
      </c>
      <c r="J58" s="100" t="s">
        <v>60</v>
      </c>
      <c r="K58" s="100">
        <v>0.6251085367866654</v>
      </c>
      <c r="L58" s="100">
        <v>0.0007904106212383641</v>
      </c>
      <c r="M58" s="100">
        <v>-0.14676285966900934</v>
      </c>
      <c r="N58" s="100">
        <v>-0.00023748047629314998</v>
      </c>
      <c r="O58" s="100">
        <v>0.025299279962712428</v>
      </c>
      <c r="P58" s="100">
        <v>9.03017255167875E-05</v>
      </c>
      <c r="Q58" s="100">
        <v>-0.0029708276627123365</v>
      </c>
      <c r="R58" s="100">
        <v>-1.9078772012932873E-05</v>
      </c>
      <c r="S58" s="100">
        <v>0.0003469735623490571</v>
      </c>
      <c r="T58" s="100">
        <v>6.423966899453547E-06</v>
      </c>
      <c r="U58" s="100">
        <v>-6.075362434408392E-05</v>
      </c>
      <c r="V58" s="100">
        <v>-1.4989759325718227E-06</v>
      </c>
      <c r="W58" s="100">
        <v>2.2061598875709217E-05</v>
      </c>
      <c r="X58" s="100">
        <v>67.5</v>
      </c>
    </row>
    <row r="59" spans="1:24" s="100" customFormat="1" ht="12.75">
      <c r="A59" s="100">
        <v>1070</v>
      </c>
      <c r="B59" s="100">
        <v>154.97999572753906</v>
      </c>
      <c r="C59" s="100">
        <v>151.67999267578125</v>
      </c>
      <c r="D59" s="100">
        <v>8.640663146972656</v>
      </c>
      <c r="E59" s="100">
        <v>9.014324188232422</v>
      </c>
      <c r="F59" s="100">
        <v>33.71262967224881</v>
      </c>
      <c r="G59" s="100" t="s">
        <v>58</v>
      </c>
      <c r="H59" s="100">
        <v>5.507361251373041</v>
      </c>
      <c r="I59" s="100">
        <v>92.9873569789121</v>
      </c>
      <c r="J59" s="100" t="s">
        <v>61</v>
      </c>
      <c r="K59" s="100">
        <v>0.4509795677831658</v>
      </c>
      <c r="L59" s="100">
        <v>0.14523182913994487</v>
      </c>
      <c r="M59" s="100">
        <v>0.10843900568554263</v>
      </c>
      <c r="N59" s="100">
        <v>-0.022974267344937623</v>
      </c>
      <c r="O59" s="100">
        <v>0.017840387424355064</v>
      </c>
      <c r="P59" s="100">
        <v>0.004165340180302161</v>
      </c>
      <c r="Q59" s="100">
        <v>0.002318037622324814</v>
      </c>
      <c r="R59" s="100">
        <v>-0.00035312433616331915</v>
      </c>
      <c r="S59" s="100">
        <v>0.00021113167462894367</v>
      </c>
      <c r="T59" s="100">
        <v>6.098892756967631E-05</v>
      </c>
      <c r="U59" s="100">
        <v>5.568762375344622E-05</v>
      </c>
      <c r="V59" s="100">
        <v>-1.3045224876303608E-05</v>
      </c>
      <c r="W59" s="100">
        <v>1.244120989031478E-05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1072</v>
      </c>
      <c r="B61" s="24">
        <v>129.94</v>
      </c>
      <c r="C61" s="24">
        <v>117.44</v>
      </c>
      <c r="D61" s="24">
        <v>8.86954038362271</v>
      </c>
      <c r="E61" s="24">
        <v>9.55839516361029</v>
      </c>
      <c r="F61" s="24">
        <v>29.52785371057693</v>
      </c>
      <c r="G61" s="24" t="s">
        <v>59</v>
      </c>
      <c r="H61" s="24">
        <v>16.81972926040818</v>
      </c>
      <c r="I61" s="24">
        <v>79.25972926040818</v>
      </c>
      <c r="J61" s="24" t="s">
        <v>73</v>
      </c>
      <c r="K61" s="24">
        <v>1.0768002269204073</v>
      </c>
      <c r="M61" s="24" t="s">
        <v>68</v>
      </c>
      <c r="N61" s="24">
        <v>0.9057969708930482</v>
      </c>
      <c r="X61" s="24">
        <v>67.5</v>
      </c>
    </row>
    <row r="62" spans="1:24" ht="12.75" hidden="1">
      <c r="A62" s="24">
        <v>1070</v>
      </c>
      <c r="B62" s="24">
        <v>154.97999572753906</v>
      </c>
      <c r="C62" s="24">
        <v>151.67999267578125</v>
      </c>
      <c r="D62" s="24">
        <v>8.640663146972656</v>
      </c>
      <c r="E62" s="24">
        <v>9.014324188232422</v>
      </c>
      <c r="F62" s="24">
        <v>26.186631079486606</v>
      </c>
      <c r="G62" s="24" t="s">
        <v>56</v>
      </c>
      <c r="H62" s="24">
        <v>-15.251111895681433</v>
      </c>
      <c r="I62" s="24">
        <v>72.22888383185763</v>
      </c>
      <c r="J62" s="24" t="s">
        <v>62</v>
      </c>
      <c r="K62" s="24">
        <v>0.4939798619294638</v>
      </c>
      <c r="L62" s="24">
        <v>0.9041310044681675</v>
      </c>
      <c r="M62" s="24">
        <v>0.11694319539153103</v>
      </c>
      <c r="N62" s="24">
        <v>0.024146353483761797</v>
      </c>
      <c r="O62" s="24">
        <v>0.019839199729330122</v>
      </c>
      <c r="P62" s="24">
        <v>0.025936695671348407</v>
      </c>
      <c r="Q62" s="24">
        <v>0.0024148592424940818</v>
      </c>
      <c r="R62" s="24">
        <v>0.0003716171214363619</v>
      </c>
      <c r="S62" s="24">
        <v>0.0002603359727567814</v>
      </c>
      <c r="T62" s="24">
        <v>0.00038165693709389485</v>
      </c>
      <c r="U62" s="24">
        <v>5.281634259653446E-05</v>
      </c>
      <c r="V62" s="24">
        <v>1.3787378731994502E-05</v>
      </c>
      <c r="W62" s="24">
        <v>1.6242061722398004E-05</v>
      </c>
      <c r="X62" s="24">
        <v>67.5</v>
      </c>
    </row>
    <row r="63" spans="1:24" ht="12.75" hidden="1">
      <c r="A63" s="24">
        <v>1069</v>
      </c>
      <c r="B63" s="24">
        <v>135.75999450683594</v>
      </c>
      <c r="C63" s="24">
        <v>141.05999755859375</v>
      </c>
      <c r="D63" s="24">
        <v>8.67709732055664</v>
      </c>
      <c r="E63" s="24">
        <v>8.981256484985352</v>
      </c>
      <c r="F63" s="24">
        <v>28.29263947973473</v>
      </c>
      <c r="G63" s="24" t="s">
        <v>57</v>
      </c>
      <c r="H63" s="24">
        <v>9.38741467749368</v>
      </c>
      <c r="I63" s="24">
        <v>77.64740918432962</v>
      </c>
      <c r="J63" s="24" t="s">
        <v>60</v>
      </c>
      <c r="K63" s="24">
        <v>0.28742718218449437</v>
      </c>
      <c r="L63" s="24">
        <v>0.004919502663396654</v>
      </c>
      <c r="M63" s="24">
        <v>-0.06695887804789752</v>
      </c>
      <c r="N63" s="24">
        <v>-0.0002499796237334597</v>
      </c>
      <c r="O63" s="24">
        <v>0.011716694263788834</v>
      </c>
      <c r="P63" s="24">
        <v>0.0005627910243710675</v>
      </c>
      <c r="Q63" s="24">
        <v>-0.0013302492205312067</v>
      </c>
      <c r="R63" s="24">
        <v>-2.0066101928045378E-05</v>
      </c>
      <c r="S63" s="24">
        <v>0.00016757871086090133</v>
      </c>
      <c r="T63" s="24">
        <v>4.0074948775722574E-05</v>
      </c>
      <c r="U63" s="24">
        <v>-2.552880016275651E-05</v>
      </c>
      <c r="V63" s="24">
        <v>-1.5787217101225949E-06</v>
      </c>
      <c r="W63" s="24">
        <v>1.08637476329753E-05</v>
      </c>
      <c r="X63" s="24">
        <v>67.5</v>
      </c>
    </row>
    <row r="64" spans="1:24" ht="12.75" hidden="1">
      <c r="A64" s="24">
        <v>1071</v>
      </c>
      <c r="B64" s="24">
        <v>153.74000549316406</v>
      </c>
      <c r="C64" s="24">
        <v>164.13999938964844</v>
      </c>
      <c r="D64" s="24">
        <v>8.641170501708984</v>
      </c>
      <c r="E64" s="24">
        <v>8.819905281066895</v>
      </c>
      <c r="F64" s="24">
        <v>29.537810907733267</v>
      </c>
      <c r="G64" s="24" t="s">
        <v>58</v>
      </c>
      <c r="H64" s="24">
        <v>-4.776802129071214</v>
      </c>
      <c r="I64" s="24">
        <v>81.46320336409285</v>
      </c>
      <c r="J64" s="24" t="s">
        <v>61</v>
      </c>
      <c r="K64" s="24">
        <v>0.4017483278538115</v>
      </c>
      <c r="L64" s="24">
        <v>0.9041176205196768</v>
      </c>
      <c r="M64" s="24">
        <v>0.09587606374350478</v>
      </c>
      <c r="N64" s="24">
        <v>-0.024145059468771116</v>
      </c>
      <c r="O64" s="24">
        <v>0.016009775808210128</v>
      </c>
      <c r="P64" s="24">
        <v>0.025930589052526952</v>
      </c>
      <c r="Q64" s="24">
        <v>0.0020154359757469866</v>
      </c>
      <c r="R64" s="24">
        <v>-0.0003710749742276634</v>
      </c>
      <c r="S64" s="24">
        <v>0.00019922899984043004</v>
      </c>
      <c r="T64" s="24">
        <v>0.0003795471197526289</v>
      </c>
      <c r="U64" s="24">
        <v>4.623685118522393E-05</v>
      </c>
      <c r="V64" s="24">
        <v>-1.3696694859032301E-05</v>
      </c>
      <c r="W64" s="24">
        <v>1.2074086150148587E-05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1072</v>
      </c>
      <c r="B66" s="24">
        <v>129.94</v>
      </c>
      <c r="C66" s="24">
        <v>117.44</v>
      </c>
      <c r="D66" s="24">
        <v>8.86954038362271</v>
      </c>
      <c r="E66" s="24">
        <v>9.55839516361029</v>
      </c>
      <c r="F66" s="24">
        <v>25.485720208358046</v>
      </c>
      <c r="G66" s="24" t="s">
        <v>59</v>
      </c>
      <c r="H66" s="24">
        <v>5.9696888151883485</v>
      </c>
      <c r="I66" s="24">
        <v>68.40968881518835</v>
      </c>
      <c r="J66" s="24" t="s">
        <v>73</v>
      </c>
      <c r="K66" s="24">
        <v>1.4768816992257292</v>
      </c>
      <c r="M66" s="24" t="s">
        <v>68</v>
      </c>
      <c r="N66" s="24">
        <v>0.7724293707746237</v>
      </c>
      <c r="X66" s="24">
        <v>67.5</v>
      </c>
    </row>
    <row r="67" spans="1:24" ht="12.75" hidden="1">
      <c r="A67" s="24">
        <v>1070</v>
      </c>
      <c r="B67" s="24">
        <v>154.97999572753906</v>
      </c>
      <c r="C67" s="24">
        <v>151.67999267578125</v>
      </c>
      <c r="D67" s="24">
        <v>8.640663146972656</v>
      </c>
      <c r="E67" s="24">
        <v>9.014324188232422</v>
      </c>
      <c r="F67" s="24">
        <v>26.186631079486606</v>
      </c>
      <c r="G67" s="24" t="s">
        <v>56</v>
      </c>
      <c r="H67" s="24">
        <v>-15.251111895681433</v>
      </c>
      <c r="I67" s="24">
        <v>72.22888383185763</v>
      </c>
      <c r="J67" s="24" t="s">
        <v>62</v>
      </c>
      <c r="K67" s="24">
        <v>1.1735001008952484</v>
      </c>
      <c r="L67" s="24">
        <v>0.14043564556272495</v>
      </c>
      <c r="M67" s="24">
        <v>0.2778104947451957</v>
      </c>
      <c r="N67" s="24">
        <v>0.02464613151893787</v>
      </c>
      <c r="O67" s="24">
        <v>0.047130137615222244</v>
      </c>
      <c r="P67" s="24">
        <v>0.004028761925567428</v>
      </c>
      <c r="Q67" s="24">
        <v>0.005736819299126708</v>
      </c>
      <c r="R67" s="24">
        <v>0.00037931462779410686</v>
      </c>
      <c r="S67" s="24">
        <v>0.0006183652377600816</v>
      </c>
      <c r="T67" s="24">
        <v>5.929733746090839E-05</v>
      </c>
      <c r="U67" s="24">
        <v>0.00012547473991396559</v>
      </c>
      <c r="V67" s="24">
        <v>1.4081607155189363E-05</v>
      </c>
      <c r="W67" s="24">
        <v>3.856227124638849E-05</v>
      </c>
      <c r="X67" s="24">
        <v>67.5</v>
      </c>
    </row>
    <row r="68" spans="1:24" ht="12.75" hidden="1">
      <c r="A68" s="24">
        <v>1071</v>
      </c>
      <c r="B68" s="24">
        <v>153.74000549316406</v>
      </c>
      <c r="C68" s="24">
        <v>164.13999938964844</v>
      </c>
      <c r="D68" s="24">
        <v>8.641170501708984</v>
      </c>
      <c r="E68" s="24">
        <v>8.819905281066895</v>
      </c>
      <c r="F68" s="24">
        <v>31.550702573182058</v>
      </c>
      <c r="G68" s="24" t="s">
        <v>57</v>
      </c>
      <c r="H68" s="24">
        <v>0.7746114000001683</v>
      </c>
      <c r="I68" s="24">
        <v>87.01461689316423</v>
      </c>
      <c r="J68" s="24" t="s">
        <v>60</v>
      </c>
      <c r="K68" s="24">
        <v>0.20431071668177647</v>
      </c>
      <c r="L68" s="24">
        <v>0.0007640031838611849</v>
      </c>
      <c r="M68" s="24">
        <v>-0.045255299873615096</v>
      </c>
      <c r="N68" s="24">
        <v>-0.00025504914650386425</v>
      </c>
      <c r="O68" s="24">
        <v>0.008705511842289189</v>
      </c>
      <c r="P68" s="24">
        <v>8.733774947397448E-05</v>
      </c>
      <c r="Q68" s="24">
        <v>-0.0007856526020960448</v>
      </c>
      <c r="R68" s="24">
        <v>-2.0498963808990482E-05</v>
      </c>
      <c r="S68" s="24">
        <v>0.00015499580204128647</v>
      </c>
      <c r="T68" s="24">
        <v>6.219167212278493E-06</v>
      </c>
      <c r="U68" s="24">
        <v>-7.27859318410617E-06</v>
      </c>
      <c r="V68" s="24">
        <v>-1.6139287350191875E-06</v>
      </c>
      <c r="W68" s="24">
        <v>1.0902058711723925E-05</v>
      </c>
      <c r="X68" s="24">
        <v>67.5</v>
      </c>
    </row>
    <row r="69" spans="1:24" ht="12.75" hidden="1">
      <c r="A69" s="24">
        <v>1069</v>
      </c>
      <c r="B69" s="24">
        <v>135.75999450683594</v>
      </c>
      <c r="C69" s="24">
        <v>141.05999755859375</v>
      </c>
      <c r="D69" s="24">
        <v>8.67709732055664</v>
      </c>
      <c r="E69" s="24">
        <v>8.981256484985352</v>
      </c>
      <c r="F69" s="24">
        <v>30.269887274050557</v>
      </c>
      <c r="G69" s="24" t="s">
        <v>58</v>
      </c>
      <c r="H69" s="24">
        <v>14.813849657306108</v>
      </c>
      <c r="I69" s="24">
        <v>83.07384416414205</v>
      </c>
      <c r="J69" s="24" t="s">
        <v>61</v>
      </c>
      <c r="K69" s="24">
        <v>1.1555776122139685</v>
      </c>
      <c r="L69" s="24">
        <v>0.1404335673681843</v>
      </c>
      <c r="M69" s="24">
        <v>0.2740996695071331</v>
      </c>
      <c r="N69" s="24">
        <v>-0.02464481180252043</v>
      </c>
      <c r="O69" s="24">
        <v>0.04631915300600335</v>
      </c>
      <c r="P69" s="24">
        <v>0.004027815136077945</v>
      </c>
      <c r="Q69" s="24">
        <v>0.0056827674296642105</v>
      </c>
      <c r="R69" s="24">
        <v>-0.0003787603191219211</v>
      </c>
      <c r="S69" s="24">
        <v>0.0005986249816200964</v>
      </c>
      <c r="T69" s="24">
        <v>5.897029921187928E-05</v>
      </c>
      <c r="U69" s="24">
        <v>0.0001252634521228662</v>
      </c>
      <c r="V69" s="24">
        <v>-1.3988813177369968E-05</v>
      </c>
      <c r="W69" s="24">
        <v>3.698910487597889E-05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1072</v>
      </c>
      <c r="B71" s="24">
        <v>129.94</v>
      </c>
      <c r="C71" s="24">
        <v>117.44</v>
      </c>
      <c r="D71" s="24">
        <v>8.86954038362271</v>
      </c>
      <c r="E71" s="24">
        <v>9.55839516361029</v>
      </c>
      <c r="F71" s="24">
        <v>27.519950842199837</v>
      </c>
      <c r="G71" s="24" t="s">
        <v>59</v>
      </c>
      <c r="H71" s="24">
        <v>11.43004400632013</v>
      </c>
      <c r="I71" s="24">
        <v>73.87004400632013</v>
      </c>
      <c r="J71" s="24" t="s">
        <v>73</v>
      </c>
      <c r="K71" s="24">
        <v>0.9735335076228429</v>
      </c>
      <c r="M71" s="24" t="s">
        <v>68</v>
      </c>
      <c r="N71" s="24">
        <v>0.8532736142969006</v>
      </c>
      <c r="X71" s="24">
        <v>67.5</v>
      </c>
    </row>
    <row r="72" spans="1:24" ht="12.75" hidden="1">
      <c r="A72" s="24">
        <v>1071</v>
      </c>
      <c r="B72" s="24">
        <v>153.74000549316406</v>
      </c>
      <c r="C72" s="24">
        <v>164.13999938964844</v>
      </c>
      <c r="D72" s="24">
        <v>8.641170501708984</v>
      </c>
      <c r="E72" s="24">
        <v>8.819905281066895</v>
      </c>
      <c r="F72" s="24">
        <v>25.951850184091935</v>
      </c>
      <c r="G72" s="24" t="s">
        <v>56</v>
      </c>
      <c r="H72" s="24">
        <v>-14.666629394813597</v>
      </c>
      <c r="I72" s="24">
        <v>71.57337609835047</v>
      </c>
      <c r="J72" s="24" t="s">
        <v>62</v>
      </c>
      <c r="K72" s="24">
        <v>0.38014850081042684</v>
      </c>
      <c r="L72" s="24">
        <v>0.9052203465279131</v>
      </c>
      <c r="M72" s="24">
        <v>0.08999504722208615</v>
      </c>
      <c r="N72" s="24">
        <v>0.024216080967417068</v>
      </c>
      <c r="O72" s="24">
        <v>0.015267834676774528</v>
      </c>
      <c r="P72" s="24">
        <v>0.02596795490628274</v>
      </c>
      <c r="Q72" s="24">
        <v>0.0018583851943159795</v>
      </c>
      <c r="R72" s="24">
        <v>0.00037268319635895894</v>
      </c>
      <c r="S72" s="24">
        <v>0.00020034221788125007</v>
      </c>
      <c r="T72" s="24">
        <v>0.0003821043281994263</v>
      </c>
      <c r="U72" s="24">
        <v>4.0625716523755074E-05</v>
      </c>
      <c r="V72" s="24">
        <v>1.3822142145127407E-05</v>
      </c>
      <c r="W72" s="24">
        <v>1.2495478357837509E-05</v>
      </c>
      <c r="X72" s="24">
        <v>67.5</v>
      </c>
    </row>
    <row r="73" spans="1:24" ht="12.75" hidden="1">
      <c r="A73" s="24">
        <v>1069</v>
      </c>
      <c r="B73" s="24">
        <v>135.75999450683594</v>
      </c>
      <c r="C73" s="24">
        <v>141.05999755859375</v>
      </c>
      <c r="D73" s="24">
        <v>8.67709732055664</v>
      </c>
      <c r="E73" s="24">
        <v>8.981256484985352</v>
      </c>
      <c r="F73" s="24">
        <v>30.269887274050557</v>
      </c>
      <c r="G73" s="24" t="s">
        <v>57</v>
      </c>
      <c r="H73" s="24">
        <v>14.813849657306108</v>
      </c>
      <c r="I73" s="24">
        <v>83.07384416414205</v>
      </c>
      <c r="J73" s="24" t="s">
        <v>60</v>
      </c>
      <c r="K73" s="24">
        <v>-0.12875812459570826</v>
      </c>
      <c r="L73" s="24">
        <v>0.004925371545857595</v>
      </c>
      <c r="M73" s="24">
        <v>0.03144239309057742</v>
      </c>
      <c r="N73" s="24">
        <v>-0.0002508611323210734</v>
      </c>
      <c r="O73" s="24">
        <v>-0.005016138289642995</v>
      </c>
      <c r="P73" s="24">
        <v>0.0005635342831728005</v>
      </c>
      <c r="Q73" s="24">
        <v>0.0006947689101675303</v>
      </c>
      <c r="R73" s="24">
        <v>-2.014278542815395E-05</v>
      </c>
      <c r="S73" s="24">
        <v>-5.2857550862601274E-05</v>
      </c>
      <c r="T73" s="24">
        <v>4.013214866907145E-05</v>
      </c>
      <c r="U73" s="24">
        <v>1.8113274984535367E-05</v>
      </c>
      <c r="V73" s="24">
        <v>-1.5885506758521442E-06</v>
      </c>
      <c r="W73" s="24">
        <v>-2.8853057950469384E-06</v>
      </c>
      <c r="X73" s="24">
        <v>67.5</v>
      </c>
    </row>
    <row r="74" spans="1:24" ht="12.75" hidden="1">
      <c r="A74" s="24">
        <v>1070</v>
      </c>
      <c r="B74" s="24">
        <v>154.97999572753906</v>
      </c>
      <c r="C74" s="24">
        <v>151.67999267578125</v>
      </c>
      <c r="D74" s="24">
        <v>8.640663146972656</v>
      </c>
      <c r="E74" s="24">
        <v>9.014324188232422</v>
      </c>
      <c r="F74" s="24">
        <v>29.765333117647845</v>
      </c>
      <c r="G74" s="24" t="s">
        <v>58</v>
      </c>
      <c r="H74" s="24">
        <v>-5.3802104804296675</v>
      </c>
      <c r="I74" s="24">
        <v>82.0997852471094</v>
      </c>
      <c r="J74" s="24" t="s">
        <v>61</v>
      </c>
      <c r="K74" s="24">
        <v>0.3576789454511003</v>
      </c>
      <c r="L74" s="24">
        <v>0.9052069467714277</v>
      </c>
      <c r="M74" s="24">
        <v>0.08432368849405916</v>
      </c>
      <c r="N74" s="24">
        <v>-0.024214781562359584</v>
      </c>
      <c r="O74" s="24">
        <v>0.014420302783800907</v>
      </c>
      <c r="P74" s="24">
        <v>0.02596183951738441</v>
      </c>
      <c r="Q74" s="24">
        <v>0.0017236274806110116</v>
      </c>
      <c r="R74" s="24">
        <v>-0.00037213845950603613</v>
      </c>
      <c r="S74" s="24">
        <v>0.00019324358613518274</v>
      </c>
      <c r="T74" s="24">
        <v>0.00037999095814497804</v>
      </c>
      <c r="U74" s="24">
        <v>3.636424222231382E-05</v>
      </c>
      <c r="V74" s="24">
        <v>-1.373055425794447E-05</v>
      </c>
      <c r="W74" s="24">
        <v>1.2157795435861476E-05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1072</v>
      </c>
      <c r="B76" s="24">
        <v>129.94</v>
      </c>
      <c r="C76" s="24">
        <v>117.44</v>
      </c>
      <c r="D76" s="24">
        <v>8.86954038362271</v>
      </c>
      <c r="E76" s="24">
        <v>9.55839516361029</v>
      </c>
      <c r="F76" s="24">
        <v>25.485720208358046</v>
      </c>
      <c r="G76" s="24" t="s">
        <v>59</v>
      </c>
      <c r="H76" s="24">
        <v>5.9696888151883485</v>
      </c>
      <c r="I76" s="24">
        <v>68.40968881518835</v>
      </c>
      <c r="J76" s="24" t="s">
        <v>73</v>
      </c>
      <c r="K76" s="24">
        <v>1.0136902249145994</v>
      </c>
      <c r="M76" s="24" t="s">
        <v>68</v>
      </c>
      <c r="N76" s="24">
        <v>0.5703986751356173</v>
      </c>
      <c r="X76" s="24">
        <v>67.5</v>
      </c>
    </row>
    <row r="77" spans="1:24" ht="12.75" hidden="1">
      <c r="A77" s="24">
        <v>1071</v>
      </c>
      <c r="B77" s="24">
        <v>153.74000549316406</v>
      </c>
      <c r="C77" s="24">
        <v>164.13999938964844</v>
      </c>
      <c r="D77" s="24">
        <v>8.641170501708984</v>
      </c>
      <c r="E77" s="24">
        <v>8.819905281066895</v>
      </c>
      <c r="F77" s="24">
        <v>25.951850184091935</v>
      </c>
      <c r="G77" s="24" t="s">
        <v>56</v>
      </c>
      <c r="H77" s="24">
        <v>-14.666629394813597</v>
      </c>
      <c r="I77" s="24">
        <v>71.57337609835047</v>
      </c>
      <c r="J77" s="24" t="s">
        <v>62</v>
      </c>
      <c r="K77" s="24">
        <v>0.9253416753140898</v>
      </c>
      <c r="L77" s="24">
        <v>0.32767029096625727</v>
      </c>
      <c r="M77" s="24">
        <v>0.21906219299997312</v>
      </c>
      <c r="N77" s="24">
        <v>0.024219352115813646</v>
      </c>
      <c r="O77" s="24">
        <v>0.037163681705966595</v>
      </c>
      <c r="P77" s="24">
        <v>0.009399916537754465</v>
      </c>
      <c r="Q77" s="24">
        <v>0.004523652747131464</v>
      </c>
      <c r="R77" s="24">
        <v>0.0003727418156069388</v>
      </c>
      <c r="S77" s="24">
        <v>0.0004876096483078909</v>
      </c>
      <c r="T77" s="24">
        <v>0.00013832367325190717</v>
      </c>
      <c r="U77" s="24">
        <v>9.893707402631208E-05</v>
      </c>
      <c r="V77" s="24">
        <v>1.3833162648844281E-05</v>
      </c>
      <c r="W77" s="24">
        <v>3.0409343817483408E-05</v>
      </c>
      <c r="X77" s="24">
        <v>67.5</v>
      </c>
    </row>
    <row r="78" spans="1:24" ht="12.75" hidden="1">
      <c r="A78" s="24">
        <v>1070</v>
      </c>
      <c r="B78" s="24">
        <v>154.97999572753906</v>
      </c>
      <c r="C78" s="24">
        <v>151.67999267578125</v>
      </c>
      <c r="D78" s="24">
        <v>8.640663146972656</v>
      </c>
      <c r="E78" s="24">
        <v>9.014324188232422</v>
      </c>
      <c r="F78" s="24">
        <v>33.71262967224881</v>
      </c>
      <c r="G78" s="24" t="s">
        <v>57</v>
      </c>
      <c r="H78" s="24">
        <v>5.507361251373041</v>
      </c>
      <c r="I78" s="24">
        <v>92.9873569789121</v>
      </c>
      <c r="J78" s="24" t="s">
        <v>60</v>
      </c>
      <c r="K78" s="24">
        <v>0.021381083637451</v>
      </c>
      <c r="L78" s="24">
        <v>0.001782780332819939</v>
      </c>
      <c r="M78" s="24">
        <v>-0.0025721120281528894</v>
      </c>
      <c r="N78" s="24">
        <v>-0.0002507337794939666</v>
      </c>
      <c r="O78" s="24">
        <v>0.0012592876717473806</v>
      </c>
      <c r="P78" s="24">
        <v>0.00020393735500145286</v>
      </c>
      <c r="Q78" s="24">
        <v>6.56163895764395E-05</v>
      </c>
      <c r="R78" s="24">
        <v>-2.014864570237989E-05</v>
      </c>
      <c r="S78" s="24">
        <v>4.940147703750596E-05</v>
      </c>
      <c r="T78" s="24">
        <v>1.4523959553189233E-05</v>
      </c>
      <c r="U78" s="24">
        <v>9.265037230740126E-06</v>
      </c>
      <c r="V78" s="24">
        <v>-1.5879061951346052E-06</v>
      </c>
      <c r="W78" s="24">
        <v>4.087862800968835E-06</v>
      </c>
      <c r="X78" s="24">
        <v>67.5</v>
      </c>
    </row>
    <row r="79" spans="1:24" ht="12.75" hidden="1">
      <c r="A79" s="24">
        <v>1069</v>
      </c>
      <c r="B79" s="24">
        <v>135.75999450683594</v>
      </c>
      <c r="C79" s="24">
        <v>141.05999755859375</v>
      </c>
      <c r="D79" s="24">
        <v>8.67709732055664</v>
      </c>
      <c r="E79" s="24">
        <v>8.981256484985352</v>
      </c>
      <c r="F79" s="24">
        <v>28.29263947973473</v>
      </c>
      <c r="G79" s="24" t="s">
        <v>58</v>
      </c>
      <c r="H79" s="24">
        <v>9.38741467749368</v>
      </c>
      <c r="I79" s="24">
        <v>77.64740918432962</v>
      </c>
      <c r="J79" s="24" t="s">
        <v>61</v>
      </c>
      <c r="K79" s="24">
        <v>0.9250946250711733</v>
      </c>
      <c r="L79" s="24">
        <v>0.3276654410770178</v>
      </c>
      <c r="M79" s="24">
        <v>0.2190470922922103</v>
      </c>
      <c r="N79" s="24">
        <v>-0.02421805420510879</v>
      </c>
      <c r="O79" s="24">
        <v>0.03714234015920619</v>
      </c>
      <c r="P79" s="24">
        <v>0.009397704000019628</v>
      </c>
      <c r="Q79" s="24">
        <v>0.004523176833382594</v>
      </c>
      <c r="R79" s="24">
        <v>-0.00037219684735139433</v>
      </c>
      <c r="S79" s="24">
        <v>0.0004851006732519115</v>
      </c>
      <c r="T79" s="24">
        <v>0.00013755905343087272</v>
      </c>
      <c r="U79" s="24">
        <v>9.850230302891885E-05</v>
      </c>
      <c r="V79" s="24">
        <v>-1.3741722700769132E-05</v>
      </c>
      <c r="W79" s="24">
        <v>3.0133329871263342E-05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1072</v>
      </c>
      <c r="B81" s="24">
        <v>124.48</v>
      </c>
      <c r="C81" s="24">
        <v>110.78</v>
      </c>
      <c r="D81" s="24">
        <v>9.029745099573198</v>
      </c>
      <c r="E81" s="24">
        <v>9.709217627975214</v>
      </c>
      <c r="F81" s="24">
        <v>28.40245149507932</v>
      </c>
      <c r="G81" s="24" t="s">
        <v>59</v>
      </c>
      <c r="H81" s="24">
        <v>17.889088352732117</v>
      </c>
      <c r="I81" s="24">
        <v>74.86908835273212</v>
      </c>
      <c r="J81" s="24" t="s">
        <v>73</v>
      </c>
      <c r="K81" s="24">
        <v>1.5599373334472004</v>
      </c>
      <c r="M81" s="24" t="s">
        <v>68</v>
      </c>
      <c r="N81" s="24">
        <v>1.1298911125706697</v>
      </c>
      <c r="X81" s="24">
        <v>67.5</v>
      </c>
    </row>
    <row r="82" spans="1:24" ht="12.75" hidden="1">
      <c r="A82" s="24">
        <v>1069</v>
      </c>
      <c r="B82" s="24">
        <v>156.33999633789062</v>
      </c>
      <c r="C82" s="24">
        <v>139.5399932861328</v>
      </c>
      <c r="D82" s="24">
        <v>9.01046085357666</v>
      </c>
      <c r="E82" s="24">
        <v>9.281818389892578</v>
      </c>
      <c r="F82" s="24">
        <v>25.92973332434642</v>
      </c>
      <c r="G82" s="24" t="s">
        <v>56</v>
      </c>
      <c r="H82" s="24">
        <v>-20.251042885911986</v>
      </c>
      <c r="I82" s="24">
        <v>68.58895345197864</v>
      </c>
      <c r="J82" s="24" t="s">
        <v>62</v>
      </c>
      <c r="K82" s="24">
        <v>0.8697849302499128</v>
      </c>
      <c r="L82" s="24">
        <v>0.8712875402088437</v>
      </c>
      <c r="M82" s="24">
        <v>0.2059101734498699</v>
      </c>
      <c r="N82" s="24">
        <v>0.002666453192205251</v>
      </c>
      <c r="O82" s="24">
        <v>0.03493217225250421</v>
      </c>
      <c r="P82" s="24">
        <v>0.024994562287829418</v>
      </c>
      <c r="Q82" s="24">
        <v>0.004252058572335291</v>
      </c>
      <c r="R82" s="24">
        <v>4.110792372701713E-05</v>
      </c>
      <c r="S82" s="24">
        <v>0.0004583524223258098</v>
      </c>
      <c r="T82" s="24">
        <v>0.0003678065831871155</v>
      </c>
      <c r="U82" s="24">
        <v>9.299987125234995E-05</v>
      </c>
      <c r="V82" s="24">
        <v>1.5252605166156042E-06</v>
      </c>
      <c r="W82" s="24">
        <v>2.8587846015312706E-05</v>
      </c>
      <c r="X82" s="24">
        <v>67.5</v>
      </c>
    </row>
    <row r="83" spans="1:24" ht="12.75" hidden="1">
      <c r="A83" s="24">
        <v>1070</v>
      </c>
      <c r="B83" s="24">
        <v>134.0800018310547</v>
      </c>
      <c r="C83" s="24">
        <v>140.97999572753906</v>
      </c>
      <c r="D83" s="24">
        <v>8.933457374572754</v>
      </c>
      <c r="E83" s="24">
        <v>9.07618236541748</v>
      </c>
      <c r="F83" s="24">
        <v>26.49699331254899</v>
      </c>
      <c r="G83" s="24" t="s">
        <v>57</v>
      </c>
      <c r="H83" s="24">
        <v>4.047583672656785</v>
      </c>
      <c r="I83" s="24">
        <v>70.62758550371147</v>
      </c>
      <c r="J83" s="24" t="s">
        <v>60</v>
      </c>
      <c r="K83" s="24">
        <v>0.5350447877818929</v>
      </c>
      <c r="L83" s="24">
        <v>0.004740465052481113</v>
      </c>
      <c r="M83" s="24">
        <v>-0.12481112643934772</v>
      </c>
      <c r="N83" s="24">
        <v>2.7368568147739395E-05</v>
      </c>
      <c r="O83" s="24">
        <v>0.02178389623469611</v>
      </c>
      <c r="P83" s="24">
        <v>0.0005422803820024778</v>
      </c>
      <c r="Q83" s="24">
        <v>-0.00248769304484823</v>
      </c>
      <c r="R83" s="24">
        <v>2.2316156846360367E-06</v>
      </c>
      <c r="S83" s="24">
        <v>0.00030935907529211124</v>
      </c>
      <c r="T83" s="24">
        <v>3.86140780045426E-05</v>
      </c>
      <c r="U83" s="24">
        <v>-4.827417433521321E-05</v>
      </c>
      <c r="V83" s="24">
        <v>1.8315079708064998E-07</v>
      </c>
      <c r="W83" s="24">
        <v>1.9986133966703072E-05</v>
      </c>
      <c r="X83" s="24">
        <v>67.5</v>
      </c>
    </row>
    <row r="84" spans="1:24" ht="12.75" hidden="1">
      <c r="A84" s="24">
        <v>1071</v>
      </c>
      <c r="B84" s="24">
        <v>146.5399932861328</v>
      </c>
      <c r="C84" s="24">
        <v>160.5399932861328</v>
      </c>
      <c r="D84" s="24">
        <v>8.980693817138672</v>
      </c>
      <c r="E84" s="24">
        <v>9.009511947631836</v>
      </c>
      <c r="F84" s="24">
        <v>28.90168317787234</v>
      </c>
      <c r="G84" s="24" t="s">
        <v>58</v>
      </c>
      <c r="H84" s="24">
        <v>-2.3678206494880385</v>
      </c>
      <c r="I84" s="24">
        <v>76.67217263664477</v>
      </c>
      <c r="J84" s="24" t="s">
        <v>61</v>
      </c>
      <c r="K84" s="24">
        <v>0.6857498814854253</v>
      </c>
      <c r="L84" s="24">
        <v>0.8712746442507457</v>
      </c>
      <c r="M84" s="24">
        <v>0.1637717382428869</v>
      </c>
      <c r="N84" s="24">
        <v>0.002666312732538911</v>
      </c>
      <c r="O84" s="24">
        <v>0.027307847280857153</v>
      </c>
      <c r="P84" s="24">
        <v>0.024988678955628684</v>
      </c>
      <c r="Q84" s="24">
        <v>0.003448388814676177</v>
      </c>
      <c r="R84" s="24">
        <v>4.104730544849862E-05</v>
      </c>
      <c r="S84" s="24">
        <v>0.0003382068976031497</v>
      </c>
      <c r="T84" s="24">
        <v>0.0003657740226090962</v>
      </c>
      <c r="U84" s="24">
        <v>7.948949707481555E-05</v>
      </c>
      <c r="V84" s="24">
        <v>1.514224365500444E-06</v>
      </c>
      <c r="W84" s="24">
        <v>2.0440630833225976E-05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1072</v>
      </c>
      <c r="B86" s="100">
        <v>124.48</v>
      </c>
      <c r="C86" s="100">
        <v>110.78</v>
      </c>
      <c r="D86" s="100">
        <v>9.029745099573198</v>
      </c>
      <c r="E86" s="100">
        <v>9.709217627975214</v>
      </c>
      <c r="F86" s="100">
        <v>24.80064430169699</v>
      </c>
      <c r="G86" s="100" t="s">
        <v>59</v>
      </c>
      <c r="H86" s="100">
        <v>8.394695904334952</v>
      </c>
      <c r="I86" s="100">
        <v>65.37469590433496</v>
      </c>
      <c r="J86" s="100" t="s">
        <v>73</v>
      </c>
      <c r="K86" s="100">
        <v>2.025447076439584</v>
      </c>
      <c r="M86" s="100" t="s">
        <v>68</v>
      </c>
      <c r="N86" s="100">
        <v>1.0738021318764162</v>
      </c>
      <c r="X86" s="100">
        <v>67.5</v>
      </c>
    </row>
    <row r="87" spans="1:24" s="100" customFormat="1" ht="12.75">
      <c r="A87" s="100">
        <v>1069</v>
      </c>
      <c r="B87" s="100">
        <v>156.33999633789062</v>
      </c>
      <c r="C87" s="100">
        <v>139.5399932861328</v>
      </c>
      <c r="D87" s="100">
        <v>9.01046085357666</v>
      </c>
      <c r="E87" s="100">
        <v>9.281818389892578</v>
      </c>
      <c r="F87" s="100">
        <v>25.92973332434642</v>
      </c>
      <c r="G87" s="100" t="s">
        <v>56</v>
      </c>
      <c r="H87" s="100">
        <v>-20.251042885911986</v>
      </c>
      <c r="I87" s="100">
        <v>68.58895345197864</v>
      </c>
      <c r="J87" s="100" t="s">
        <v>62</v>
      </c>
      <c r="K87" s="100">
        <v>1.3619728101960435</v>
      </c>
      <c r="L87" s="100">
        <v>0.2518381903104709</v>
      </c>
      <c r="M87" s="100">
        <v>0.32242904759568086</v>
      </c>
      <c r="N87" s="100">
        <v>0.0022501421101066973</v>
      </c>
      <c r="O87" s="100">
        <v>0.05469950224228723</v>
      </c>
      <c r="P87" s="100">
        <v>0.007224578839548376</v>
      </c>
      <c r="Q87" s="100">
        <v>0.006658219035869368</v>
      </c>
      <c r="R87" s="100">
        <v>3.469724383926194E-05</v>
      </c>
      <c r="S87" s="100">
        <v>0.0007176810297892271</v>
      </c>
      <c r="T87" s="100">
        <v>0.0001063324162267563</v>
      </c>
      <c r="U87" s="100">
        <v>0.00014562829806475834</v>
      </c>
      <c r="V87" s="100">
        <v>1.2809934827303761E-06</v>
      </c>
      <c r="W87" s="100">
        <v>4.475459622713874E-05</v>
      </c>
      <c r="X87" s="100">
        <v>67.5</v>
      </c>
    </row>
    <row r="88" spans="1:24" s="100" customFormat="1" ht="12.75">
      <c r="A88" s="100">
        <v>1071</v>
      </c>
      <c r="B88" s="100">
        <v>146.5399932861328</v>
      </c>
      <c r="C88" s="100">
        <v>160.5399932861328</v>
      </c>
      <c r="D88" s="100">
        <v>8.980693817138672</v>
      </c>
      <c r="E88" s="100">
        <v>9.009511947631836</v>
      </c>
      <c r="F88" s="100">
        <v>28.948602614766227</v>
      </c>
      <c r="G88" s="100" t="s">
        <v>57</v>
      </c>
      <c r="H88" s="100">
        <v>-2.243349865437068</v>
      </c>
      <c r="I88" s="100">
        <v>76.79664342069574</v>
      </c>
      <c r="J88" s="100" t="s">
        <v>60</v>
      </c>
      <c r="K88" s="100">
        <v>0.41421215327944716</v>
      </c>
      <c r="L88" s="100">
        <v>0.0013698426386517418</v>
      </c>
      <c r="M88" s="100">
        <v>-0.0945617069368728</v>
      </c>
      <c r="N88" s="100">
        <v>2.3121953108765883E-05</v>
      </c>
      <c r="O88" s="100">
        <v>0.01719645818712591</v>
      </c>
      <c r="P88" s="100">
        <v>0.0001566382570889438</v>
      </c>
      <c r="Q88" s="100">
        <v>-0.0017849713735722875</v>
      </c>
      <c r="R88" s="100">
        <v>1.868925177223837E-06</v>
      </c>
      <c r="S88" s="100">
        <v>0.0002711051128443601</v>
      </c>
      <c r="T88" s="100">
        <v>1.1154077203744015E-05</v>
      </c>
      <c r="U88" s="100">
        <v>-2.7795969182523777E-05</v>
      </c>
      <c r="V88" s="100">
        <v>1.5320159407251693E-07</v>
      </c>
      <c r="W88" s="100">
        <v>1.827425024244954E-05</v>
      </c>
      <c r="X88" s="100">
        <v>67.5</v>
      </c>
    </row>
    <row r="89" spans="1:24" s="100" customFormat="1" ht="12.75">
      <c r="A89" s="100">
        <v>1070</v>
      </c>
      <c r="B89" s="100">
        <v>134.0800018310547</v>
      </c>
      <c r="C89" s="100">
        <v>140.97999572753906</v>
      </c>
      <c r="D89" s="100">
        <v>8.933457374572754</v>
      </c>
      <c r="E89" s="100">
        <v>9.07618236541748</v>
      </c>
      <c r="F89" s="100">
        <v>30.052200370424856</v>
      </c>
      <c r="G89" s="100" t="s">
        <v>58</v>
      </c>
      <c r="H89" s="100">
        <v>13.52396793639916</v>
      </c>
      <c r="I89" s="100">
        <v>80.10396976745385</v>
      </c>
      <c r="J89" s="100" t="s">
        <v>61</v>
      </c>
      <c r="K89" s="100">
        <v>1.2974583722759323</v>
      </c>
      <c r="L89" s="100">
        <v>0.25183446473824483</v>
      </c>
      <c r="M89" s="100">
        <v>0.30825083019294985</v>
      </c>
      <c r="N89" s="100">
        <v>0.0022500233089814553</v>
      </c>
      <c r="O89" s="100">
        <v>0.05192607602517656</v>
      </c>
      <c r="P89" s="100">
        <v>0.0072228805794687136</v>
      </c>
      <c r="Q89" s="100">
        <v>0.006414495921359736</v>
      </c>
      <c r="R89" s="100">
        <v>3.464687357790223E-05</v>
      </c>
      <c r="S89" s="100">
        <v>0.0006645058903493425</v>
      </c>
      <c r="T89" s="100">
        <v>0.00010574577675894705</v>
      </c>
      <c r="U89" s="100">
        <v>0.00014295098913418643</v>
      </c>
      <c r="V89" s="100">
        <v>1.271799345168623E-06</v>
      </c>
      <c r="W89" s="100">
        <v>4.085371049893209E-05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1072</v>
      </c>
      <c r="B91" s="24">
        <v>124.48</v>
      </c>
      <c r="C91" s="24">
        <v>110.78</v>
      </c>
      <c r="D91" s="24">
        <v>9.029745099573198</v>
      </c>
      <c r="E91" s="24">
        <v>9.709217627975214</v>
      </c>
      <c r="F91" s="24">
        <v>28.40245149507932</v>
      </c>
      <c r="G91" s="24" t="s">
        <v>59</v>
      </c>
      <c r="H91" s="24">
        <v>17.889088352732117</v>
      </c>
      <c r="I91" s="24">
        <v>74.86908835273212</v>
      </c>
      <c r="J91" s="24" t="s">
        <v>73</v>
      </c>
      <c r="K91" s="24">
        <v>1.2632786509260154</v>
      </c>
      <c r="M91" s="24" t="s">
        <v>68</v>
      </c>
      <c r="N91" s="24">
        <v>0.7326019250372197</v>
      </c>
      <c r="X91" s="24">
        <v>67.5</v>
      </c>
    </row>
    <row r="92" spans="1:24" ht="12.75" hidden="1">
      <c r="A92" s="24">
        <v>1070</v>
      </c>
      <c r="B92" s="24">
        <v>134.0800018310547</v>
      </c>
      <c r="C92" s="24">
        <v>140.97999572753906</v>
      </c>
      <c r="D92" s="24">
        <v>8.933457374572754</v>
      </c>
      <c r="E92" s="24">
        <v>9.07618236541748</v>
      </c>
      <c r="F92" s="24">
        <v>21.47541322744126</v>
      </c>
      <c r="G92" s="24" t="s">
        <v>56</v>
      </c>
      <c r="H92" s="24">
        <v>-9.337409584548467</v>
      </c>
      <c r="I92" s="24">
        <v>57.24259224650622</v>
      </c>
      <c r="J92" s="24" t="s">
        <v>62</v>
      </c>
      <c r="K92" s="24">
        <v>1.0086954680920532</v>
      </c>
      <c r="L92" s="24">
        <v>0.43238003736800323</v>
      </c>
      <c r="M92" s="24">
        <v>0.23879514566330534</v>
      </c>
      <c r="N92" s="24">
        <v>0.004105909121957086</v>
      </c>
      <c r="O92" s="24">
        <v>0.040510844542825795</v>
      </c>
      <c r="P92" s="24">
        <v>0.012403624243500605</v>
      </c>
      <c r="Q92" s="24">
        <v>0.004931106240073794</v>
      </c>
      <c r="R92" s="24">
        <v>6.321397394423901E-05</v>
      </c>
      <c r="S92" s="24">
        <v>0.0005315043914483883</v>
      </c>
      <c r="T92" s="24">
        <v>0.0001825451292018032</v>
      </c>
      <c r="U92" s="24">
        <v>0.0001078510613275834</v>
      </c>
      <c r="V92" s="24">
        <v>2.3381750952742416E-06</v>
      </c>
      <c r="W92" s="24">
        <v>3.3143190348640785E-05</v>
      </c>
      <c r="X92" s="24">
        <v>67.5</v>
      </c>
    </row>
    <row r="93" spans="1:24" ht="12.75" hidden="1">
      <c r="A93" s="24">
        <v>1069</v>
      </c>
      <c r="B93" s="24">
        <v>156.33999633789062</v>
      </c>
      <c r="C93" s="24">
        <v>139.5399932861328</v>
      </c>
      <c r="D93" s="24">
        <v>9.01046085357666</v>
      </c>
      <c r="E93" s="24">
        <v>9.281818389892578</v>
      </c>
      <c r="F93" s="24">
        <v>30.803536686622827</v>
      </c>
      <c r="G93" s="24" t="s">
        <v>57</v>
      </c>
      <c r="H93" s="24">
        <v>-7.358929119535645</v>
      </c>
      <c r="I93" s="24">
        <v>81.48106721835498</v>
      </c>
      <c r="J93" s="24" t="s">
        <v>60</v>
      </c>
      <c r="K93" s="24">
        <v>0.9721457276400873</v>
      </c>
      <c r="L93" s="24">
        <v>0.00235259620029373</v>
      </c>
      <c r="M93" s="24">
        <v>-0.22940336786583684</v>
      </c>
      <c r="N93" s="24">
        <v>4.265634262318384E-05</v>
      </c>
      <c r="O93" s="24">
        <v>0.03915721430607405</v>
      </c>
      <c r="P93" s="24">
        <v>0.00026900568770075117</v>
      </c>
      <c r="Q93" s="24">
        <v>-0.004699590500286498</v>
      </c>
      <c r="R93" s="24">
        <v>3.455018912773917E-06</v>
      </c>
      <c r="S93" s="24">
        <v>0.0005217671699721603</v>
      </c>
      <c r="T93" s="24">
        <v>1.9147556048830903E-05</v>
      </c>
      <c r="U93" s="24">
        <v>-9.987729547171416E-05</v>
      </c>
      <c r="V93" s="24">
        <v>2.823556422500192E-07</v>
      </c>
      <c r="W93" s="24">
        <v>3.2727614613917655E-05</v>
      </c>
      <c r="X93" s="24">
        <v>67.5</v>
      </c>
    </row>
    <row r="94" spans="1:24" ht="12.75" hidden="1">
      <c r="A94" s="24">
        <v>1071</v>
      </c>
      <c r="B94" s="24">
        <v>146.5399932861328</v>
      </c>
      <c r="C94" s="24">
        <v>160.5399932861328</v>
      </c>
      <c r="D94" s="24">
        <v>8.980693817138672</v>
      </c>
      <c r="E94" s="24">
        <v>9.009511947631836</v>
      </c>
      <c r="F94" s="24">
        <v>28.948602614766227</v>
      </c>
      <c r="G94" s="24" t="s">
        <v>58</v>
      </c>
      <c r="H94" s="24">
        <v>-2.243349865437068</v>
      </c>
      <c r="I94" s="24">
        <v>76.79664342069574</v>
      </c>
      <c r="J94" s="24" t="s">
        <v>61</v>
      </c>
      <c r="K94" s="24">
        <v>0.26907105303352763</v>
      </c>
      <c r="L94" s="24">
        <v>0.432373637038007</v>
      </c>
      <c r="M94" s="24">
        <v>0.06631151034451523</v>
      </c>
      <c r="N94" s="24">
        <v>0.0041056875373321365</v>
      </c>
      <c r="O94" s="24">
        <v>0.010384656631838539</v>
      </c>
      <c r="P94" s="24">
        <v>0.012400706847351107</v>
      </c>
      <c r="Q94" s="24">
        <v>0.0014932038978356626</v>
      </c>
      <c r="R94" s="24">
        <v>6.311948467894287E-05</v>
      </c>
      <c r="S94" s="24">
        <v>0.00010127160741374822</v>
      </c>
      <c r="T94" s="24">
        <v>0.00018153813729533498</v>
      </c>
      <c r="U94" s="24">
        <v>4.069861519440266E-05</v>
      </c>
      <c r="V94" s="24">
        <v>2.321063994690859E-06</v>
      </c>
      <c r="W94" s="24">
        <v>5.232046269780025E-06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1072</v>
      </c>
      <c r="B96" s="24">
        <v>124.48</v>
      </c>
      <c r="C96" s="24">
        <v>110.78</v>
      </c>
      <c r="D96" s="24">
        <v>9.029745099573198</v>
      </c>
      <c r="E96" s="24">
        <v>9.709217627975214</v>
      </c>
      <c r="F96" s="24">
        <v>24.801757581691145</v>
      </c>
      <c r="G96" s="24" t="s">
        <v>59</v>
      </c>
      <c r="H96" s="24">
        <v>8.397630519266272</v>
      </c>
      <c r="I96" s="24">
        <v>65.37763051926628</v>
      </c>
      <c r="J96" s="24" t="s">
        <v>73</v>
      </c>
      <c r="K96" s="24">
        <v>0.4530770129398435</v>
      </c>
      <c r="M96" s="24" t="s">
        <v>68</v>
      </c>
      <c r="N96" s="24">
        <v>0.26293599844905924</v>
      </c>
      <c r="X96" s="24">
        <v>67.5</v>
      </c>
    </row>
    <row r="97" spans="1:24" ht="12.75" hidden="1">
      <c r="A97" s="24">
        <v>1070</v>
      </c>
      <c r="B97" s="24">
        <v>134.0800018310547</v>
      </c>
      <c r="C97" s="24">
        <v>140.97999572753906</v>
      </c>
      <c r="D97" s="24">
        <v>8.933457374572754</v>
      </c>
      <c r="E97" s="24">
        <v>9.07618236541748</v>
      </c>
      <c r="F97" s="24">
        <v>21.47541322744126</v>
      </c>
      <c r="G97" s="24" t="s">
        <v>56</v>
      </c>
      <c r="H97" s="24">
        <v>-9.337409584548467</v>
      </c>
      <c r="I97" s="24">
        <v>57.24259224650622</v>
      </c>
      <c r="J97" s="24" t="s">
        <v>62</v>
      </c>
      <c r="K97" s="24">
        <v>0.603765035489643</v>
      </c>
      <c r="L97" s="24">
        <v>0.25969165644977166</v>
      </c>
      <c r="M97" s="24">
        <v>0.14293347723182004</v>
      </c>
      <c r="N97" s="24">
        <v>0.004769282923068353</v>
      </c>
      <c r="O97" s="24">
        <v>0.024248282696713076</v>
      </c>
      <c r="P97" s="24">
        <v>0.00744977573571944</v>
      </c>
      <c r="Q97" s="24">
        <v>0.0029515901672509588</v>
      </c>
      <c r="R97" s="24">
        <v>7.343568058333699E-05</v>
      </c>
      <c r="S97" s="24">
        <v>0.00031814910858461997</v>
      </c>
      <c r="T97" s="24">
        <v>0.00010963721108630342</v>
      </c>
      <c r="U97" s="24">
        <v>6.455581048562747E-05</v>
      </c>
      <c r="V97" s="24">
        <v>2.7215419967857145E-06</v>
      </c>
      <c r="W97" s="24">
        <v>1.9840065861156254E-05</v>
      </c>
      <c r="X97" s="24">
        <v>67.5</v>
      </c>
    </row>
    <row r="98" spans="1:24" ht="12.75" hidden="1">
      <c r="A98" s="24">
        <v>1071</v>
      </c>
      <c r="B98" s="24">
        <v>146.5399932861328</v>
      </c>
      <c r="C98" s="24">
        <v>160.5399932861328</v>
      </c>
      <c r="D98" s="24">
        <v>8.980693817138672</v>
      </c>
      <c r="E98" s="24">
        <v>9.009511947631836</v>
      </c>
      <c r="F98" s="24">
        <v>28.90168317787234</v>
      </c>
      <c r="G98" s="24" t="s">
        <v>57</v>
      </c>
      <c r="H98" s="24">
        <v>-2.3678206494880385</v>
      </c>
      <c r="I98" s="24">
        <v>76.67217263664477</v>
      </c>
      <c r="J98" s="24" t="s">
        <v>60</v>
      </c>
      <c r="K98" s="24">
        <v>0.4157680771646071</v>
      </c>
      <c r="L98" s="24">
        <v>0.0014128426854570055</v>
      </c>
      <c r="M98" s="24">
        <v>-0.09724307617794636</v>
      </c>
      <c r="N98" s="24">
        <v>4.932264846084732E-05</v>
      </c>
      <c r="O98" s="24">
        <v>0.01688656508952254</v>
      </c>
      <c r="P98" s="24">
        <v>0.00016157575988236069</v>
      </c>
      <c r="Q98" s="24">
        <v>-0.00195059951431495</v>
      </c>
      <c r="R98" s="24">
        <v>3.977500218542875E-06</v>
      </c>
      <c r="S98" s="24">
        <v>0.00023646271476972686</v>
      </c>
      <c r="T98" s="24">
        <v>1.1503471281169978E-05</v>
      </c>
      <c r="U98" s="24">
        <v>-3.8689459818310254E-05</v>
      </c>
      <c r="V98" s="24">
        <v>3.18528863889973E-07</v>
      </c>
      <c r="W98" s="24">
        <v>1.5178704650327723E-05</v>
      </c>
      <c r="X98" s="24">
        <v>67.5</v>
      </c>
    </row>
    <row r="99" spans="1:24" ht="12.75" hidden="1">
      <c r="A99" s="24">
        <v>1069</v>
      </c>
      <c r="B99" s="24">
        <v>156.33999633789062</v>
      </c>
      <c r="C99" s="24">
        <v>139.5399932861328</v>
      </c>
      <c r="D99" s="24">
        <v>9.01046085357666</v>
      </c>
      <c r="E99" s="24">
        <v>9.281818389892578</v>
      </c>
      <c r="F99" s="24">
        <v>34.37460084778985</v>
      </c>
      <c r="G99" s="24" t="s">
        <v>58</v>
      </c>
      <c r="H99" s="24">
        <v>2.0871978598858902</v>
      </c>
      <c r="I99" s="24">
        <v>90.92719419777652</v>
      </c>
      <c r="J99" s="24" t="s">
        <v>61</v>
      </c>
      <c r="K99" s="24">
        <v>0.4378003244524325</v>
      </c>
      <c r="L99" s="24">
        <v>0.2596878131625979</v>
      </c>
      <c r="M99" s="24">
        <v>0.1047557303875513</v>
      </c>
      <c r="N99" s="24">
        <v>0.0047690278754291444</v>
      </c>
      <c r="O99" s="24">
        <v>0.017401814078337734</v>
      </c>
      <c r="P99" s="24">
        <v>0.007448023347595828</v>
      </c>
      <c r="Q99" s="24">
        <v>0.002215185330884715</v>
      </c>
      <c r="R99" s="24">
        <v>7.332788470117892E-05</v>
      </c>
      <c r="S99" s="24">
        <v>0.00021284792650368736</v>
      </c>
      <c r="T99" s="24">
        <v>0.00010903205126597386</v>
      </c>
      <c r="U99" s="24">
        <v>5.167763894010258E-05</v>
      </c>
      <c r="V99" s="24">
        <v>2.7028374355734635E-06</v>
      </c>
      <c r="W99" s="24">
        <v>1.2776350751021881E-05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1072</v>
      </c>
      <c r="B101" s="24">
        <v>124.48</v>
      </c>
      <c r="C101" s="24">
        <v>110.78</v>
      </c>
      <c r="D101" s="24">
        <v>9.029745099573198</v>
      </c>
      <c r="E101" s="24">
        <v>9.709217627975214</v>
      </c>
      <c r="F101" s="24">
        <v>24.80064430169699</v>
      </c>
      <c r="G101" s="24" t="s">
        <v>59</v>
      </c>
      <c r="H101" s="24">
        <v>8.394695904334952</v>
      </c>
      <c r="I101" s="24">
        <v>65.37469590433496</v>
      </c>
      <c r="J101" s="24" t="s">
        <v>73</v>
      </c>
      <c r="K101" s="24">
        <v>0.8403825767504755</v>
      </c>
      <c r="M101" s="24" t="s">
        <v>68</v>
      </c>
      <c r="N101" s="24">
        <v>0.5124206667388718</v>
      </c>
      <c r="X101" s="24">
        <v>67.5</v>
      </c>
    </row>
    <row r="102" spans="1:24" ht="12.75" hidden="1">
      <c r="A102" s="24">
        <v>1071</v>
      </c>
      <c r="B102" s="24">
        <v>146.5399932861328</v>
      </c>
      <c r="C102" s="24">
        <v>160.5399932861328</v>
      </c>
      <c r="D102" s="24">
        <v>8.980693817138672</v>
      </c>
      <c r="E102" s="24">
        <v>9.009511947631836</v>
      </c>
      <c r="F102" s="24">
        <v>23.970282211913087</v>
      </c>
      <c r="G102" s="24" t="s">
        <v>56</v>
      </c>
      <c r="H102" s="24">
        <v>-15.450146127750344</v>
      </c>
      <c r="I102" s="24">
        <v>63.58984715838246</v>
      </c>
      <c r="J102" s="24" t="s">
        <v>62</v>
      </c>
      <c r="K102" s="24">
        <v>0.7881886828749084</v>
      </c>
      <c r="L102" s="24">
        <v>0.42795251400163054</v>
      </c>
      <c r="M102" s="24">
        <v>0.18659325309608796</v>
      </c>
      <c r="N102" s="24">
        <v>0.0035980888793592206</v>
      </c>
      <c r="O102" s="24">
        <v>0.031655239712908706</v>
      </c>
      <c r="P102" s="24">
        <v>0.012276690967370503</v>
      </c>
      <c r="Q102" s="24">
        <v>0.003853182100541678</v>
      </c>
      <c r="R102" s="24">
        <v>5.5434242759733605E-05</v>
      </c>
      <c r="S102" s="24">
        <v>0.000415343189258784</v>
      </c>
      <c r="T102" s="24">
        <v>0.00018066130212777748</v>
      </c>
      <c r="U102" s="24">
        <v>8.427470169177154E-05</v>
      </c>
      <c r="V102" s="24">
        <v>2.0558787437967147E-06</v>
      </c>
      <c r="W102" s="24">
        <v>2.5902588537198038E-05</v>
      </c>
      <c r="X102" s="24">
        <v>67.5</v>
      </c>
    </row>
    <row r="103" spans="1:24" ht="12.75" hidden="1">
      <c r="A103" s="24">
        <v>1069</v>
      </c>
      <c r="B103" s="24">
        <v>156.33999633789062</v>
      </c>
      <c r="C103" s="24">
        <v>139.5399932861328</v>
      </c>
      <c r="D103" s="24">
        <v>9.01046085357666</v>
      </c>
      <c r="E103" s="24">
        <v>9.281818389892578</v>
      </c>
      <c r="F103" s="24">
        <v>34.37460084778985</v>
      </c>
      <c r="G103" s="24" t="s">
        <v>57</v>
      </c>
      <c r="H103" s="24">
        <v>2.0871978598858902</v>
      </c>
      <c r="I103" s="24">
        <v>90.92719419777652</v>
      </c>
      <c r="J103" s="24" t="s">
        <v>60</v>
      </c>
      <c r="K103" s="24">
        <v>0.2455150424620409</v>
      </c>
      <c r="L103" s="24">
        <v>0.002328216957683529</v>
      </c>
      <c r="M103" s="24">
        <v>-0.056103291188797956</v>
      </c>
      <c r="N103" s="24">
        <v>3.702905750067718E-05</v>
      </c>
      <c r="O103" s="24">
        <v>0.010184058556206329</v>
      </c>
      <c r="P103" s="24">
        <v>0.0002663310335314827</v>
      </c>
      <c r="Q103" s="24">
        <v>-0.0010616869178805973</v>
      </c>
      <c r="R103" s="24">
        <v>2.990959882358399E-06</v>
      </c>
      <c r="S103" s="24">
        <v>0.00015986962836829456</v>
      </c>
      <c r="T103" s="24">
        <v>1.896604290290658E-05</v>
      </c>
      <c r="U103" s="24">
        <v>-1.6731837128484482E-05</v>
      </c>
      <c r="V103" s="24">
        <v>2.3982739522558734E-07</v>
      </c>
      <c r="W103" s="24">
        <v>1.0760714232825325E-05</v>
      </c>
      <c r="X103" s="24">
        <v>67.5</v>
      </c>
    </row>
    <row r="104" spans="1:24" ht="12.75" hidden="1">
      <c r="A104" s="24">
        <v>1070</v>
      </c>
      <c r="B104" s="24">
        <v>134.0800018310547</v>
      </c>
      <c r="C104" s="24">
        <v>140.97999572753906</v>
      </c>
      <c r="D104" s="24">
        <v>8.933457374572754</v>
      </c>
      <c r="E104" s="24">
        <v>9.07618236541748</v>
      </c>
      <c r="F104" s="24">
        <v>26.49699331254899</v>
      </c>
      <c r="G104" s="24" t="s">
        <v>58</v>
      </c>
      <c r="H104" s="24">
        <v>4.047583672656785</v>
      </c>
      <c r="I104" s="24">
        <v>70.62758550371147</v>
      </c>
      <c r="J104" s="24" t="s">
        <v>61</v>
      </c>
      <c r="K104" s="24">
        <v>0.748975142269051</v>
      </c>
      <c r="L104" s="24">
        <v>0.42794618078224944</v>
      </c>
      <c r="M104" s="24">
        <v>0.17795916053624686</v>
      </c>
      <c r="N104" s="24">
        <v>0.0035978983355104827</v>
      </c>
      <c r="O104" s="24">
        <v>0.029972306427858923</v>
      </c>
      <c r="P104" s="24">
        <v>0.012273801729248137</v>
      </c>
      <c r="Q104" s="24">
        <v>0.003704029317963881</v>
      </c>
      <c r="R104" s="24">
        <v>5.535349518618676E-05</v>
      </c>
      <c r="S104" s="24">
        <v>0.00038334275366705634</v>
      </c>
      <c r="T104" s="24">
        <v>0.0001796630048260053</v>
      </c>
      <c r="U104" s="24">
        <v>8.259703972626955E-05</v>
      </c>
      <c r="V104" s="24">
        <v>2.041842361617191E-06</v>
      </c>
      <c r="W104" s="24">
        <v>2.356164514898851E-05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1072</v>
      </c>
      <c r="B106" s="24">
        <v>124.48</v>
      </c>
      <c r="C106" s="24">
        <v>110.78</v>
      </c>
      <c r="D106" s="24">
        <v>9.029745099573198</v>
      </c>
      <c r="E106" s="24">
        <v>9.709217627975214</v>
      </c>
      <c r="F106" s="24">
        <v>24.801757581691145</v>
      </c>
      <c r="G106" s="24" t="s">
        <v>59</v>
      </c>
      <c r="H106" s="24">
        <v>8.397630519266272</v>
      </c>
      <c r="I106" s="24">
        <v>65.37763051926628</v>
      </c>
      <c r="J106" s="24" t="s">
        <v>73</v>
      </c>
      <c r="K106" s="24">
        <v>0.9093192236478685</v>
      </c>
      <c r="M106" s="24" t="s">
        <v>68</v>
      </c>
      <c r="N106" s="24">
        <v>0.7962085646504374</v>
      </c>
      <c r="X106" s="24">
        <v>67.5</v>
      </c>
    </row>
    <row r="107" spans="1:24" ht="12.75" hidden="1">
      <c r="A107" s="24">
        <v>1071</v>
      </c>
      <c r="B107" s="24">
        <v>146.5399932861328</v>
      </c>
      <c r="C107" s="24">
        <v>160.5399932861328</v>
      </c>
      <c r="D107" s="24">
        <v>8.980693817138672</v>
      </c>
      <c r="E107" s="24">
        <v>9.009511947631836</v>
      </c>
      <c r="F107" s="24">
        <v>23.970282211913087</v>
      </c>
      <c r="G107" s="24" t="s">
        <v>56</v>
      </c>
      <c r="H107" s="24">
        <v>-15.450146127750344</v>
      </c>
      <c r="I107" s="24">
        <v>63.58984715838246</v>
      </c>
      <c r="J107" s="24" t="s">
        <v>62</v>
      </c>
      <c r="K107" s="24">
        <v>0.36840864496814607</v>
      </c>
      <c r="L107" s="24">
        <v>0.8747134830347676</v>
      </c>
      <c r="M107" s="24">
        <v>0.08721572845887655</v>
      </c>
      <c r="N107" s="24">
        <v>0.003468494685799715</v>
      </c>
      <c r="O107" s="24">
        <v>0.01479630649820578</v>
      </c>
      <c r="P107" s="24">
        <v>0.02509282591631031</v>
      </c>
      <c r="Q107" s="24">
        <v>0.0018010088658708778</v>
      </c>
      <c r="R107" s="24">
        <v>5.345305346247964E-05</v>
      </c>
      <c r="S107" s="24">
        <v>0.0001941485975787817</v>
      </c>
      <c r="T107" s="24">
        <v>0.00036922733181749733</v>
      </c>
      <c r="U107" s="24">
        <v>3.9371785522158306E-05</v>
      </c>
      <c r="V107" s="24">
        <v>1.9928165019821256E-06</v>
      </c>
      <c r="W107" s="24">
        <v>1.2106294030819687E-05</v>
      </c>
      <c r="X107" s="24">
        <v>67.5</v>
      </c>
    </row>
    <row r="108" spans="1:24" ht="12.75" hidden="1">
      <c r="A108" s="24">
        <v>1070</v>
      </c>
      <c r="B108" s="24">
        <v>134.0800018310547</v>
      </c>
      <c r="C108" s="24">
        <v>140.97999572753906</v>
      </c>
      <c r="D108" s="24">
        <v>8.933457374572754</v>
      </c>
      <c r="E108" s="24">
        <v>9.07618236541748</v>
      </c>
      <c r="F108" s="24">
        <v>30.052200370424856</v>
      </c>
      <c r="G108" s="24" t="s">
        <v>57</v>
      </c>
      <c r="H108" s="24">
        <v>13.52396793639916</v>
      </c>
      <c r="I108" s="24">
        <v>80.10396976745385</v>
      </c>
      <c r="J108" s="24" t="s">
        <v>60</v>
      </c>
      <c r="K108" s="24">
        <v>-0.19595794014672765</v>
      </c>
      <c r="L108" s="24">
        <v>0.004759095558126063</v>
      </c>
      <c r="M108" s="24">
        <v>0.04722693414269244</v>
      </c>
      <c r="N108" s="24">
        <v>3.543268132821984E-05</v>
      </c>
      <c r="O108" s="24">
        <v>-0.007734628393987018</v>
      </c>
      <c r="P108" s="24">
        <v>0.0005445442714823421</v>
      </c>
      <c r="Q108" s="24">
        <v>0.0010146397735887767</v>
      </c>
      <c r="R108" s="24">
        <v>2.87041930388044E-06</v>
      </c>
      <c r="S108" s="24">
        <v>-9.004812497610407E-05</v>
      </c>
      <c r="T108" s="24">
        <v>3.878203986346584E-05</v>
      </c>
      <c r="U108" s="24">
        <v>2.4681688886093633E-05</v>
      </c>
      <c r="V108" s="24">
        <v>2.2655054157047603E-07</v>
      </c>
      <c r="W108" s="24">
        <v>-5.247937112431758E-06</v>
      </c>
      <c r="X108" s="24">
        <v>67.5</v>
      </c>
    </row>
    <row r="109" spans="1:24" ht="12.75" hidden="1">
      <c r="A109" s="24">
        <v>1069</v>
      </c>
      <c r="B109" s="24">
        <v>156.33999633789062</v>
      </c>
      <c r="C109" s="24">
        <v>139.5399932861328</v>
      </c>
      <c r="D109" s="24">
        <v>9.01046085357666</v>
      </c>
      <c r="E109" s="24">
        <v>9.281818389892578</v>
      </c>
      <c r="F109" s="24">
        <v>30.803536686622827</v>
      </c>
      <c r="G109" s="24" t="s">
        <v>58</v>
      </c>
      <c r="H109" s="24">
        <v>-7.358929119535645</v>
      </c>
      <c r="I109" s="24">
        <v>81.48106721835498</v>
      </c>
      <c r="J109" s="24" t="s">
        <v>61</v>
      </c>
      <c r="K109" s="24">
        <v>0.31197021553461957</v>
      </c>
      <c r="L109" s="24">
        <v>0.8747005364193412</v>
      </c>
      <c r="M109" s="24">
        <v>0.07332257484632056</v>
      </c>
      <c r="N109" s="24">
        <v>0.0034683136984008174</v>
      </c>
      <c r="O109" s="24">
        <v>0.012613730994268763</v>
      </c>
      <c r="P109" s="24">
        <v>0.025086916590180034</v>
      </c>
      <c r="Q109" s="24">
        <v>0.001487998341664809</v>
      </c>
      <c r="R109" s="24">
        <v>5.3375927321992425E-05</v>
      </c>
      <c r="S109" s="24">
        <v>0.00017200294512041258</v>
      </c>
      <c r="T109" s="24">
        <v>0.0003671849342566996</v>
      </c>
      <c r="U109" s="24">
        <v>3.067493649435833E-05</v>
      </c>
      <c r="V109" s="24">
        <v>1.97989708386229E-06</v>
      </c>
      <c r="W109" s="24">
        <v>1.0909698035446343E-05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1072</v>
      </c>
      <c r="B111" s="24">
        <v>132.52</v>
      </c>
      <c r="C111" s="24">
        <v>99.92</v>
      </c>
      <c r="D111" s="24">
        <v>9.291920922221632</v>
      </c>
      <c r="E111" s="24">
        <v>9.927041850691218</v>
      </c>
      <c r="F111" s="24">
        <v>31.885139488786628</v>
      </c>
      <c r="G111" s="24" t="s">
        <v>59</v>
      </c>
      <c r="H111" s="24">
        <v>16.685576043475834</v>
      </c>
      <c r="I111" s="24">
        <v>81.70557604347584</v>
      </c>
      <c r="J111" s="24" t="s">
        <v>73</v>
      </c>
      <c r="K111" s="24">
        <v>1.6254371786092316</v>
      </c>
      <c r="M111" s="24" t="s">
        <v>68</v>
      </c>
      <c r="N111" s="24">
        <v>0.8971176205110759</v>
      </c>
      <c r="X111" s="24">
        <v>67.5</v>
      </c>
    </row>
    <row r="112" spans="1:24" ht="12.75" hidden="1">
      <c r="A112" s="24">
        <v>1069</v>
      </c>
      <c r="B112" s="24">
        <v>130.33999633789062</v>
      </c>
      <c r="C112" s="24">
        <v>130.13999938964844</v>
      </c>
      <c r="D112" s="24">
        <v>9.056450843811035</v>
      </c>
      <c r="E112" s="24">
        <v>9.52564525604248</v>
      </c>
      <c r="F112" s="24">
        <v>18.960422850568754</v>
      </c>
      <c r="G112" s="24" t="s">
        <v>56</v>
      </c>
      <c r="H112" s="24">
        <v>-12.995283272489047</v>
      </c>
      <c r="I112" s="24">
        <v>49.84471306540157</v>
      </c>
      <c r="J112" s="24" t="s">
        <v>62</v>
      </c>
      <c r="K112" s="24">
        <v>1.1882582253744598</v>
      </c>
      <c r="L112" s="24">
        <v>0.361838132382974</v>
      </c>
      <c r="M112" s="24">
        <v>0.2813044646222021</v>
      </c>
      <c r="N112" s="24">
        <v>0.03163769176276093</v>
      </c>
      <c r="O112" s="24">
        <v>0.04772242083384714</v>
      </c>
      <c r="P112" s="24">
        <v>0.010380038470406328</v>
      </c>
      <c r="Q112" s="24">
        <v>0.005808946566029243</v>
      </c>
      <c r="R112" s="24">
        <v>0.0004870038440349414</v>
      </c>
      <c r="S112" s="24">
        <v>0.0006261167104172126</v>
      </c>
      <c r="T112" s="24">
        <v>0.00015277712194943923</v>
      </c>
      <c r="U112" s="24">
        <v>0.00012704725243110933</v>
      </c>
      <c r="V112" s="24">
        <v>1.8062772138822292E-05</v>
      </c>
      <c r="W112" s="24">
        <v>3.904126310099514E-05</v>
      </c>
      <c r="X112" s="24">
        <v>67.5</v>
      </c>
    </row>
    <row r="113" spans="1:24" ht="12.75" hidden="1">
      <c r="A113" s="24">
        <v>1070</v>
      </c>
      <c r="B113" s="24">
        <v>158.33999633789062</v>
      </c>
      <c r="C113" s="24">
        <v>140.33999633789062</v>
      </c>
      <c r="D113" s="24">
        <v>8.907639503479004</v>
      </c>
      <c r="E113" s="24">
        <v>9.214930534362793</v>
      </c>
      <c r="F113" s="24">
        <v>29.656156794572066</v>
      </c>
      <c r="G113" s="24" t="s">
        <v>57</v>
      </c>
      <c r="H113" s="24">
        <v>-11.481796439473271</v>
      </c>
      <c r="I113" s="24">
        <v>79.35819989841735</v>
      </c>
      <c r="J113" s="24" t="s">
        <v>60</v>
      </c>
      <c r="K113" s="24">
        <v>1.0852668133209422</v>
      </c>
      <c r="L113" s="24">
        <v>0.0019684354234528294</v>
      </c>
      <c r="M113" s="24">
        <v>-0.25560359562247276</v>
      </c>
      <c r="N113" s="24">
        <v>0.0003274108783280123</v>
      </c>
      <c r="O113" s="24">
        <v>0.04379316328257617</v>
      </c>
      <c r="P113" s="24">
        <v>0.00022505059918619238</v>
      </c>
      <c r="Q113" s="24">
        <v>-0.005212718837825099</v>
      </c>
      <c r="R113" s="24">
        <v>2.634526630170817E-05</v>
      </c>
      <c r="S113" s="24">
        <v>0.0005900432321117563</v>
      </c>
      <c r="T113" s="24">
        <v>1.6018397507415186E-05</v>
      </c>
      <c r="U113" s="24">
        <v>-0.00010920375877689137</v>
      </c>
      <c r="V113" s="24">
        <v>2.08962867532707E-06</v>
      </c>
      <c r="W113" s="24">
        <v>3.720533971438867E-05</v>
      </c>
      <c r="X113" s="24">
        <v>67.5</v>
      </c>
    </row>
    <row r="114" spans="1:24" ht="12.75" hidden="1">
      <c r="A114" s="24">
        <v>1071</v>
      </c>
      <c r="B114" s="24">
        <v>144.9199981689453</v>
      </c>
      <c r="C114" s="24">
        <v>168.52000427246094</v>
      </c>
      <c r="D114" s="24">
        <v>8.74209976196289</v>
      </c>
      <c r="E114" s="24">
        <v>9.015886306762695</v>
      </c>
      <c r="F114" s="24">
        <v>28.29842954312399</v>
      </c>
      <c r="G114" s="24" t="s">
        <v>58</v>
      </c>
      <c r="H114" s="24">
        <v>-0.3045177425020711</v>
      </c>
      <c r="I114" s="24">
        <v>77.11548042644324</v>
      </c>
      <c r="J114" s="24" t="s">
        <v>61</v>
      </c>
      <c r="K114" s="24">
        <v>0.483894155858766</v>
      </c>
      <c r="L114" s="24">
        <v>0.361832778101131</v>
      </c>
      <c r="M114" s="24">
        <v>0.1174691607241968</v>
      </c>
      <c r="N114" s="24">
        <v>0.03163599756910193</v>
      </c>
      <c r="O114" s="24">
        <v>0.01896281360843981</v>
      </c>
      <c r="P114" s="24">
        <v>0.010377598511935277</v>
      </c>
      <c r="Q114" s="24">
        <v>0.0025634785984607485</v>
      </c>
      <c r="R114" s="24">
        <v>0.00048629072687878964</v>
      </c>
      <c r="S114" s="24">
        <v>0.00020945433703502947</v>
      </c>
      <c r="T114" s="24">
        <v>0.00015193505169133376</v>
      </c>
      <c r="U114" s="24">
        <v>6.492721632175938E-05</v>
      </c>
      <c r="V114" s="24">
        <v>1.7941493509133116E-05</v>
      </c>
      <c r="W114" s="24">
        <v>1.1831437835616496E-05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1072</v>
      </c>
      <c r="B116" s="100">
        <v>132.52</v>
      </c>
      <c r="C116" s="100">
        <v>99.92</v>
      </c>
      <c r="D116" s="100">
        <v>9.291920922221632</v>
      </c>
      <c r="E116" s="100">
        <v>9.927041850691218</v>
      </c>
      <c r="F116" s="100">
        <v>26.783221105032247</v>
      </c>
      <c r="G116" s="100" t="s">
        <v>59</v>
      </c>
      <c r="H116" s="100">
        <v>3.6119252094234895</v>
      </c>
      <c r="I116" s="100">
        <v>68.6319252094235</v>
      </c>
      <c r="J116" s="100" t="s">
        <v>73</v>
      </c>
      <c r="K116" s="100">
        <v>0.6610784631002444</v>
      </c>
      <c r="M116" s="100" t="s">
        <v>68</v>
      </c>
      <c r="N116" s="100">
        <v>0.3499991846052272</v>
      </c>
      <c r="X116" s="100">
        <v>67.5</v>
      </c>
    </row>
    <row r="117" spans="1:24" s="100" customFormat="1" ht="12.75">
      <c r="A117" s="100">
        <v>1069</v>
      </c>
      <c r="B117" s="100">
        <v>130.33999633789062</v>
      </c>
      <c r="C117" s="100">
        <v>130.13999938964844</v>
      </c>
      <c r="D117" s="100">
        <v>9.056450843811035</v>
      </c>
      <c r="E117" s="100">
        <v>9.52564525604248</v>
      </c>
      <c r="F117" s="100">
        <v>18.960422850568754</v>
      </c>
      <c r="G117" s="100" t="s">
        <v>56</v>
      </c>
      <c r="H117" s="100">
        <v>-12.995283272489047</v>
      </c>
      <c r="I117" s="100">
        <v>49.84471306540157</v>
      </c>
      <c r="J117" s="100" t="s">
        <v>62</v>
      </c>
      <c r="K117" s="100">
        <v>0.7799657737905006</v>
      </c>
      <c r="L117" s="100">
        <v>0.12894147574216566</v>
      </c>
      <c r="M117" s="100">
        <v>0.18464665610221434</v>
      </c>
      <c r="N117" s="100">
        <v>0.031649251491732096</v>
      </c>
      <c r="O117" s="100">
        <v>0.03132489364049372</v>
      </c>
      <c r="P117" s="100">
        <v>0.0036990178888888265</v>
      </c>
      <c r="Q117" s="100">
        <v>0.0038130099200660295</v>
      </c>
      <c r="R117" s="100">
        <v>0.00048719689476670866</v>
      </c>
      <c r="S117" s="100">
        <v>0.0004109930886444584</v>
      </c>
      <c r="T117" s="100">
        <v>5.4448898925924364E-05</v>
      </c>
      <c r="U117" s="100">
        <v>8.339928598048821E-05</v>
      </c>
      <c r="V117" s="100">
        <v>1.807567863735865E-05</v>
      </c>
      <c r="W117" s="100">
        <v>2.562768605797154E-05</v>
      </c>
      <c r="X117" s="100">
        <v>67.5</v>
      </c>
    </row>
    <row r="118" spans="1:24" s="100" customFormat="1" ht="12.75">
      <c r="A118" s="100">
        <v>1071</v>
      </c>
      <c r="B118" s="100">
        <v>144.9199981689453</v>
      </c>
      <c r="C118" s="100">
        <v>168.52000427246094</v>
      </c>
      <c r="D118" s="100">
        <v>8.74209976196289</v>
      </c>
      <c r="E118" s="100">
        <v>9.015886306762695</v>
      </c>
      <c r="F118" s="100">
        <v>26.80854873853003</v>
      </c>
      <c r="G118" s="100" t="s">
        <v>57</v>
      </c>
      <c r="H118" s="100">
        <v>-4.3645619173674675</v>
      </c>
      <c r="I118" s="100">
        <v>73.05543625157785</v>
      </c>
      <c r="J118" s="100" t="s">
        <v>60</v>
      </c>
      <c r="K118" s="100">
        <v>0.3095797383742001</v>
      </c>
      <c r="L118" s="100">
        <v>0.0007010375966019375</v>
      </c>
      <c r="M118" s="100">
        <v>-0.071357898935027</v>
      </c>
      <c r="N118" s="100">
        <v>0.0003272577570338275</v>
      </c>
      <c r="O118" s="100">
        <v>0.012742606487408699</v>
      </c>
      <c r="P118" s="100">
        <v>8.01688438832515E-05</v>
      </c>
      <c r="Q118" s="100">
        <v>-0.0013807425333812499</v>
      </c>
      <c r="R118" s="100">
        <v>2.6314487394168572E-05</v>
      </c>
      <c r="S118" s="100">
        <v>0.00019214612458546103</v>
      </c>
      <c r="T118" s="100">
        <v>5.709687095816794E-06</v>
      </c>
      <c r="U118" s="100">
        <v>-2.3937937570851588E-05</v>
      </c>
      <c r="V118" s="100">
        <v>2.0801654573680828E-06</v>
      </c>
      <c r="W118" s="100">
        <v>1.272737614381213E-05</v>
      </c>
      <c r="X118" s="100">
        <v>67.5</v>
      </c>
    </row>
    <row r="119" spans="1:24" s="100" customFormat="1" ht="12.75">
      <c r="A119" s="100">
        <v>1070</v>
      </c>
      <c r="B119" s="100">
        <v>158.33999633789062</v>
      </c>
      <c r="C119" s="100">
        <v>140.33999633789062</v>
      </c>
      <c r="D119" s="100">
        <v>8.907639503479004</v>
      </c>
      <c r="E119" s="100">
        <v>9.214930534362793</v>
      </c>
      <c r="F119" s="100">
        <v>36.057890398689665</v>
      </c>
      <c r="G119" s="100" t="s">
        <v>58</v>
      </c>
      <c r="H119" s="100">
        <v>5.648880963236039</v>
      </c>
      <c r="I119" s="100">
        <v>96.48887730112666</v>
      </c>
      <c r="J119" s="100" t="s">
        <v>61</v>
      </c>
      <c r="K119" s="100">
        <v>0.7158959378797844</v>
      </c>
      <c r="L119" s="100">
        <v>0.12893957000415213</v>
      </c>
      <c r="M119" s="100">
        <v>0.17030102133959116</v>
      </c>
      <c r="N119" s="100">
        <v>0.03164755950065293</v>
      </c>
      <c r="O119" s="100">
        <v>0.02861599101019033</v>
      </c>
      <c r="P119" s="100">
        <v>0.0036981490368547853</v>
      </c>
      <c r="Q119" s="100">
        <v>0.0035542361636551217</v>
      </c>
      <c r="R119" s="100">
        <v>0.00048648572643347467</v>
      </c>
      <c r="S119" s="100">
        <v>0.0003633114169969065</v>
      </c>
      <c r="T119" s="100">
        <v>5.414870328561332E-05</v>
      </c>
      <c r="U119" s="100">
        <v>7.989002470214457E-05</v>
      </c>
      <c r="V119" s="100">
        <v>1.7955586035299332E-05</v>
      </c>
      <c r="W119" s="100">
        <v>2.2243924770145007E-05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1072</v>
      </c>
      <c r="B121" s="24">
        <v>132.52</v>
      </c>
      <c r="C121" s="24">
        <v>99.92</v>
      </c>
      <c r="D121" s="24">
        <v>9.291920922221632</v>
      </c>
      <c r="E121" s="24">
        <v>9.927041850691218</v>
      </c>
      <c r="F121" s="24">
        <v>31.885139488786628</v>
      </c>
      <c r="G121" s="24" t="s">
        <v>59</v>
      </c>
      <c r="H121" s="24">
        <v>16.685576043475834</v>
      </c>
      <c r="I121" s="24">
        <v>81.70557604347584</v>
      </c>
      <c r="J121" s="24" t="s">
        <v>73</v>
      </c>
      <c r="K121" s="24">
        <v>1.964773881344322</v>
      </c>
      <c r="M121" s="24" t="s">
        <v>68</v>
      </c>
      <c r="N121" s="24">
        <v>1.4647220013685094</v>
      </c>
      <c r="X121" s="24">
        <v>67.5</v>
      </c>
    </row>
    <row r="122" spans="1:24" ht="12.75" hidden="1">
      <c r="A122" s="24">
        <v>1070</v>
      </c>
      <c r="B122" s="24">
        <v>158.33999633789062</v>
      </c>
      <c r="C122" s="24">
        <v>140.33999633789062</v>
      </c>
      <c r="D122" s="24">
        <v>8.907639503479004</v>
      </c>
      <c r="E122" s="24">
        <v>9.214930534362793</v>
      </c>
      <c r="F122" s="24">
        <v>24.305831128343428</v>
      </c>
      <c r="G122" s="24" t="s">
        <v>56</v>
      </c>
      <c r="H122" s="24">
        <v>-25.79896560887549</v>
      </c>
      <c r="I122" s="24">
        <v>65.04103072901513</v>
      </c>
      <c r="J122" s="24" t="s">
        <v>62</v>
      </c>
      <c r="K122" s="24">
        <v>0.9286004624963381</v>
      </c>
      <c r="L122" s="24">
        <v>1.0251424810928094</v>
      </c>
      <c r="M122" s="24">
        <v>0.2198339825786506</v>
      </c>
      <c r="N122" s="24">
        <v>0.03088670098402851</v>
      </c>
      <c r="O122" s="24">
        <v>0.037294401849795655</v>
      </c>
      <c r="P122" s="24">
        <v>0.02940821636431442</v>
      </c>
      <c r="Q122" s="24">
        <v>0.004539615632193396</v>
      </c>
      <c r="R122" s="24">
        <v>0.00047550811945838424</v>
      </c>
      <c r="S122" s="24">
        <v>0.0004893544567724679</v>
      </c>
      <c r="T122" s="24">
        <v>0.0004327525067587967</v>
      </c>
      <c r="U122" s="24">
        <v>9.928796153869198E-05</v>
      </c>
      <c r="V122" s="24">
        <v>1.7648366416482857E-05</v>
      </c>
      <c r="W122" s="24">
        <v>3.05207490834921E-05</v>
      </c>
      <c r="X122" s="24">
        <v>67.5</v>
      </c>
    </row>
    <row r="123" spans="1:24" ht="12.75" hidden="1">
      <c r="A123" s="24">
        <v>1069</v>
      </c>
      <c r="B123" s="24">
        <v>130.33999633789062</v>
      </c>
      <c r="C123" s="24">
        <v>130.13999938964844</v>
      </c>
      <c r="D123" s="24">
        <v>9.056450843811035</v>
      </c>
      <c r="E123" s="24">
        <v>9.52564525604248</v>
      </c>
      <c r="F123" s="24">
        <v>26.02405732372008</v>
      </c>
      <c r="G123" s="24" t="s">
        <v>57</v>
      </c>
      <c r="H123" s="24">
        <v>5.5741777721281665</v>
      </c>
      <c r="I123" s="24">
        <v>68.41417411001879</v>
      </c>
      <c r="J123" s="24" t="s">
        <v>60</v>
      </c>
      <c r="K123" s="24">
        <v>0.43057118110987924</v>
      </c>
      <c r="L123" s="24">
        <v>0.005577217669224174</v>
      </c>
      <c r="M123" s="24">
        <v>-0.09971147056414503</v>
      </c>
      <c r="N123" s="24">
        <v>0.0003190910616972737</v>
      </c>
      <c r="O123" s="24">
        <v>0.01764760947136603</v>
      </c>
      <c r="P123" s="24">
        <v>0.000638055702814791</v>
      </c>
      <c r="Q123" s="24">
        <v>-0.0019521469987876516</v>
      </c>
      <c r="R123" s="24">
        <v>2.5685643696401312E-05</v>
      </c>
      <c r="S123" s="24">
        <v>0.00026012903681931973</v>
      </c>
      <c r="T123" s="24">
        <v>4.54377376757865E-05</v>
      </c>
      <c r="U123" s="24">
        <v>-3.547186219036131E-05</v>
      </c>
      <c r="V123" s="24">
        <v>2.033230109888893E-06</v>
      </c>
      <c r="W123" s="24">
        <v>1.7076946692210034E-05</v>
      </c>
      <c r="X123" s="24">
        <v>67.5</v>
      </c>
    </row>
    <row r="124" spans="1:24" ht="12.75" hidden="1">
      <c r="A124" s="24">
        <v>1071</v>
      </c>
      <c r="B124" s="24">
        <v>144.9199981689453</v>
      </c>
      <c r="C124" s="24">
        <v>168.52000427246094</v>
      </c>
      <c r="D124" s="24">
        <v>8.74209976196289</v>
      </c>
      <c r="E124" s="24">
        <v>9.015886306762695</v>
      </c>
      <c r="F124" s="24">
        <v>26.80854873853003</v>
      </c>
      <c r="G124" s="24" t="s">
        <v>58</v>
      </c>
      <c r="H124" s="24">
        <v>-4.3645619173674675</v>
      </c>
      <c r="I124" s="24">
        <v>73.05543625157785</v>
      </c>
      <c r="J124" s="24" t="s">
        <v>61</v>
      </c>
      <c r="K124" s="24">
        <v>0.8227437492597903</v>
      </c>
      <c r="L124" s="24">
        <v>1.0251273097445952</v>
      </c>
      <c r="M124" s="24">
        <v>0.19591988805204566</v>
      </c>
      <c r="N124" s="24">
        <v>0.03088505267230627</v>
      </c>
      <c r="O124" s="24">
        <v>0.03285474530840551</v>
      </c>
      <c r="P124" s="24">
        <v>0.029401293758105882</v>
      </c>
      <c r="Q124" s="24">
        <v>0.004098442653396411</v>
      </c>
      <c r="R124" s="24">
        <v>0.00047481387867115947</v>
      </c>
      <c r="S124" s="24">
        <v>0.0004144884420180256</v>
      </c>
      <c r="T124" s="24">
        <v>0.000430360481574376</v>
      </c>
      <c r="U124" s="24">
        <v>9.273535625238519E-05</v>
      </c>
      <c r="V124" s="24">
        <v>1.753085315923561E-05</v>
      </c>
      <c r="W124" s="24">
        <v>2.5296126507607853E-05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1072</v>
      </c>
      <c r="B126" s="24">
        <v>132.52</v>
      </c>
      <c r="C126" s="24">
        <v>99.92</v>
      </c>
      <c r="D126" s="24">
        <v>9.291920922221632</v>
      </c>
      <c r="E126" s="24">
        <v>9.927041850691218</v>
      </c>
      <c r="F126" s="24">
        <v>25.219928501543805</v>
      </c>
      <c r="G126" s="24" t="s">
        <v>59</v>
      </c>
      <c r="H126" s="24">
        <v>-0.3940074833736844</v>
      </c>
      <c r="I126" s="24">
        <v>64.62599251662633</v>
      </c>
      <c r="J126" s="24" t="s">
        <v>73</v>
      </c>
      <c r="K126" s="24">
        <v>3.1337916665575234</v>
      </c>
      <c r="M126" s="24" t="s">
        <v>68</v>
      </c>
      <c r="N126" s="24">
        <v>1.627064309634011</v>
      </c>
      <c r="X126" s="24">
        <v>67.5</v>
      </c>
    </row>
    <row r="127" spans="1:24" ht="12.75" hidden="1">
      <c r="A127" s="24">
        <v>1070</v>
      </c>
      <c r="B127" s="24">
        <v>158.33999633789062</v>
      </c>
      <c r="C127" s="24">
        <v>140.33999633789062</v>
      </c>
      <c r="D127" s="24">
        <v>8.907639503479004</v>
      </c>
      <c r="E127" s="24">
        <v>9.214930534362793</v>
      </c>
      <c r="F127" s="24">
        <v>24.305831128343428</v>
      </c>
      <c r="G127" s="24" t="s">
        <v>56</v>
      </c>
      <c r="H127" s="24">
        <v>-25.79896560887549</v>
      </c>
      <c r="I127" s="24">
        <v>65.04103072901513</v>
      </c>
      <c r="J127" s="24" t="s">
        <v>62</v>
      </c>
      <c r="K127" s="24">
        <v>1.7169338551778852</v>
      </c>
      <c r="L127" s="24">
        <v>0.12241443850804781</v>
      </c>
      <c r="M127" s="24">
        <v>0.4064609028511355</v>
      </c>
      <c r="N127" s="24">
        <v>0.029922010758815898</v>
      </c>
      <c r="O127" s="24">
        <v>0.06895550245342548</v>
      </c>
      <c r="P127" s="24">
        <v>0.003511899001492283</v>
      </c>
      <c r="Q127" s="24">
        <v>0.008393517830042933</v>
      </c>
      <c r="R127" s="24">
        <v>0.0004606608988551701</v>
      </c>
      <c r="S127" s="24">
        <v>0.0009047188637171755</v>
      </c>
      <c r="T127" s="24">
        <v>5.1697121987765195E-05</v>
      </c>
      <c r="U127" s="24">
        <v>0.0001835891339976434</v>
      </c>
      <c r="V127" s="24">
        <v>1.709090332139247E-05</v>
      </c>
      <c r="W127" s="24">
        <v>5.6416001393407264E-05</v>
      </c>
      <c r="X127" s="24">
        <v>67.5</v>
      </c>
    </row>
    <row r="128" spans="1:24" ht="12.75" hidden="1">
      <c r="A128" s="24">
        <v>1071</v>
      </c>
      <c r="B128" s="24">
        <v>144.9199981689453</v>
      </c>
      <c r="C128" s="24">
        <v>168.52000427246094</v>
      </c>
      <c r="D128" s="24">
        <v>8.74209976196289</v>
      </c>
      <c r="E128" s="24">
        <v>9.015886306762695</v>
      </c>
      <c r="F128" s="24">
        <v>28.29842954312399</v>
      </c>
      <c r="G128" s="24" t="s">
        <v>57</v>
      </c>
      <c r="H128" s="24">
        <v>-0.3045177425020711</v>
      </c>
      <c r="I128" s="24">
        <v>77.11548042644324</v>
      </c>
      <c r="J128" s="24" t="s">
        <v>60</v>
      </c>
      <c r="K128" s="24">
        <v>0.003237368523265491</v>
      </c>
      <c r="L128" s="24">
        <v>0.000665143232155636</v>
      </c>
      <c r="M128" s="24">
        <v>0.0038532491215210025</v>
      </c>
      <c r="N128" s="24">
        <v>0.0003090984199976801</v>
      </c>
      <c r="O128" s="24">
        <v>0.0008737054119701756</v>
      </c>
      <c r="P128" s="24">
        <v>7.609436753310189E-05</v>
      </c>
      <c r="Q128" s="24">
        <v>0.0002997953634970055</v>
      </c>
      <c r="R128" s="24">
        <v>2.4847686858286032E-05</v>
      </c>
      <c r="S128" s="24">
        <v>7.251829920544896E-05</v>
      </c>
      <c r="T128" s="24">
        <v>5.425405465178235E-06</v>
      </c>
      <c r="U128" s="24">
        <v>2.1083293313239407E-05</v>
      </c>
      <c r="V128" s="24">
        <v>1.9629264942619996E-06</v>
      </c>
      <c r="W128" s="24">
        <v>6.389554712353748E-06</v>
      </c>
      <c r="X128" s="24">
        <v>67.5</v>
      </c>
    </row>
    <row r="129" spans="1:24" ht="12.75" hidden="1">
      <c r="A129" s="24">
        <v>1069</v>
      </c>
      <c r="B129" s="24">
        <v>130.33999633789062</v>
      </c>
      <c r="C129" s="24">
        <v>130.13999938964844</v>
      </c>
      <c r="D129" s="24">
        <v>9.056450843811035</v>
      </c>
      <c r="E129" s="24">
        <v>9.52564525604248</v>
      </c>
      <c r="F129" s="24">
        <v>31.070418964185823</v>
      </c>
      <c r="G129" s="24" t="s">
        <v>58</v>
      </c>
      <c r="H129" s="24">
        <v>18.840466713870782</v>
      </c>
      <c r="I129" s="24">
        <v>81.68046305176141</v>
      </c>
      <c r="J129" s="24" t="s">
        <v>61</v>
      </c>
      <c r="K129" s="24">
        <v>1.716930803061393</v>
      </c>
      <c r="L129" s="24">
        <v>0.12241263145493335</v>
      </c>
      <c r="M129" s="24">
        <v>0.4064426380410497</v>
      </c>
      <c r="N129" s="24">
        <v>0.02992041420197002</v>
      </c>
      <c r="O129" s="24">
        <v>0.06894996705914704</v>
      </c>
      <c r="P129" s="24">
        <v>0.003511074514149797</v>
      </c>
      <c r="Q129" s="24">
        <v>0.00838816215289585</v>
      </c>
      <c r="R129" s="24">
        <v>0.0004599902783666692</v>
      </c>
      <c r="S129" s="24">
        <v>0.000901807805824526</v>
      </c>
      <c r="T129" s="24">
        <v>5.14116465147372E-05</v>
      </c>
      <c r="U129" s="24">
        <v>0.0001823745181352718</v>
      </c>
      <c r="V129" s="24">
        <v>1.6977805980729914E-05</v>
      </c>
      <c r="W129" s="24">
        <v>5.6052999953604346E-05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1072</v>
      </c>
      <c r="B131" s="24">
        <v>132.52</v>
      </c>
      <c r="C131" s="24">
        <v>99.92</v>
      </c>
      <c r="D131" s="24">
        <v>9.291920922221632</v>
      </c>
      <c r="E131" s="24">
        <v>9.927041850691218</v>
      </c>
      <c r="F131" s="24">
        <v>26.783221105032247</v>
      </c>
      <c r="G131" s="24" t="s">
        <v>59</v>
      </c>
      <c r="H131" s="24">
        <v>3.6119252094234895</v>
      </c>
      <c r="I131" s="24">
        <v>68.6319252094235</v>
      </c>
      <c r="J131" s="24" t="s">
        <v>73</v>
      </c>
      <c r="K131" s="24">
        <v>1.52226176230929</v>
      </c>
      <c r="M131" s="24" t="s">
        <v>68</v>
      </c>
      <c r="N131" s="24">
        <v>1.2441897790851744</v>
      </c>
      <c r="X131" s="24">
        <v>67.5</v>
      </c>
    </row>
    <row r="132" spans="1:24" ht="12.75" hidden="1">
      <c r="A132" s="24">
        <v>1071</v>
      </c>
      <c r="B132" s="24">
        <v>144.9199981689453</v>
      </c>
      <c r="C132" s="24">
        <v>168.52000427246094</v>
      </c>
      <c r="D132" s="24">
        <v>8.74209976196289</v>
      </c>
      <c r="E132" s="24">
        <v>9.015886306762695</v>
      </c>
      <c r="F132" s="24">
        <v>21.451669581589453</v>
      </c>
      <c r="G132" s="24" t="s">
        <v>56</v>
      </c>
      <c r="H132" s="24">
        <v>-18.96248542207475</v>
      </c>
      <c r="I132" s="24">
        <v>58.45751274687056</v>
      </c>
      <c r="J132" s="24" t="s">
        <v>62</v>
      </c>
      <c r="K132" s="24">
        <v>0.6525761514990894</v>
      </c>
      <c r="L132" s="24">
        <v>1.0344012428174352</v>
      </c>
      <c r="M132" s="24">
        <v>0.15448840371120734</v>
      </c>
      <c r="N132" s="24">
        <v>0.031230812110533034</v>
      </c>
      <c r="O132" s="24">
        <v>0.02620896681230413</v>
      </c>
      <c r="P132" s="24">
        <v>0.029673796978328337</v>
      </c>
      <c r="Q132" s="24">
        <v>0.0031901866071559763</v>
      </c>
      <c r="R132" s="24">
        <v>0.00048080397170009763</v>
      </c>
      <c r="S132" s="24">
        <v>0.00034385869802857716</v>
      </c>
      <c r="T132" s="24">
        <v>0.00043662525271381163</v>
      </c>
      <c r="U132" s="24">
        <v>6.97496848823858E-05</v>
      </c>
      <c r="V132" s="24">
        <v>1.7858092177400625E-05</v>
      </c>
      <c r="W132" s="24">
        <v>2.1435480054612815E-05</v>
      </c>
      <c r="X132" s="24">
        <v>67.5</v>
      </c>
    </row>
    <row r="133" spans="1:24" ht="12.75" hidden="1">
      <c r="A133" s="24">
        <v>1069</v>
      </c>
      <c r="B133" s="24">
        <v>130.33999633789062</v>
      </c>
      <c r="C133" s="24">
        <v>130.13999938964844</v>
      </c>
      <c r="D133" s="24">
        <v>9.056450843811035</v>
      </c>
      <c r="E133" s="24">
        <v>9.52564525604248</v>
      </c>
      <c r="F133" s="24">
        <v>31.070418964185823</v>
      </c>
      <c r="G133" s="24" t="s">
        <v>57</v>
      </c>
      <c r="H133" s="24">
        <v>18.840466713870782</v>
      </c>
      <c r="I133" s="24">
        <v>81.68046305176141</v>
      </c>
      <c r="J133" s="24" t="s">
        <v>60</v>
      </c>
      <c r="K133" s="24">
        <v>-0.5845984886189343</v>
      </c>
      <c r="L133" s="24">
        <v>0.005627593285685858</v>
      </c>
      <c r="M133" s="24">
        <v>0.13916718887510016</v>
      </c>
      <c r="N133" s="24">
        <v>0.0003223307760978204</v>
      </c>
      <c r="O133" s="24">
        <v>-0.02335174214880469</v>
      </c>
      <c r="P133" s="24">
        <v>0.0006440027757817218</v>
      </c>
      <c r="Q133" s="24">
        <v>0.0029091568164188717</v>
      </c>
      <c r="R133" s="24">
        <v>2.5933102714134528E-05</v>
      </c>
      <c r="S133" s="24">
        <v>-0.00029510534799690873</v>
      </c>
      <c r="T133" s="24">
        <v>4.5870529553752194E-05</v>
      </c>
      <c r="U133" s="24">
        <v>6.567388385228568E-05</v>
      </c>
      <c r="V133" s="24">
        <v>2.043019328713352E-06</v>
      </c>
      <c r="W133" s="24">
        <v>-1.8016442411080045E-05</v>
      </c>
      <c r="X133" s="24">
        <v>67.5</v>
      </c>
    </row>
    <row r="134" spans="1:24" ht="12.75" hidden="1">
      <c r="A134" s="24">
        <v>1070</v>
      </c>
      <c r="B134" s="24">
        <v>158.33999633789062</v>
      </c>
      <c r="C134" s="24">
        <v>140.33999633789062</v>
      </c>
      <c r="D134" s="24">
        <v>8.907639503479004</v>
      </c>
      <c r="E134" s="24">
        <v>9.214930534362793</v>
      </c>
      <c r="F134" s="24">
        <v>29.656156794572066</v>
      </c>
      <c r="G134" s="24" t="s">
        <v>58</v>
      </c>
      <c r="H134" s="24">
        <v>-11.481796439473271</v>
      </c>
      <c r="I134" s="24">
        <v>79.35819989841735</v>
      </c>
      <c r="J134" s="24" t="s">
        <v>61</v>
      </c>
      <c r="K134" s="24">
        <v>0.290000414844221</v>
      </c>
      <c r="L134" s="24">
        <v>1.034385934424896</v>
      </c>
      <c r="M134" s="24">
        <v>0.06707578118694693</v>
      </c>
      <c r="N134" s="24">
        <v>0.03122914869083365</v>
      </c>
      <c r="O134" s="24">
        <v>0.011899835292313832</v>
      </c>
      <c r="P134" s="24">
        <v>0.029666807842028325</v>
      </c>
      <c r="Q134" s="24">
        <v>0.0013092353516312395</v>
      </c>
      <c r="R134" s="24">
        <v>0.0004801040859919924</v>
      </c>
      <c r="S134" s="24">
        <v>0.00017649826569553486</v>
      </c>
      <c r="T134" s="24">
        <v>0.00043420905774276317</v>
      </c>
      <c r="U134" s="24">
        <v>2.3493818781726603E-05</v>
      </c>
      <c r="V134" s="24">
        <v>1.774084350415845E-05</v>
      </c>
      <c r="W134" s="24">
        <v>1.1614112450804843E-05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1072</v>
      </c>
      <c r="B136" s="24">
        <v>132.52</v>
      </c>
      <c r="C136" s="24">
        <v>99.92</v>
      </c>
      <c r="D136" s="24">
        <v>9.291920922221632</v>
      </c>
      <c r="E136" s="24">
        <v>9.927041850691218</v>
      </c>
      <c r="F136" s="24">
        <v>25.219928501543805</v>
      </c>
      <c r="G136" s="24" t="s">
        <v>59</v>
      </c>
      <c r="H136" s="24">
        <v>-0.3940074833736844</v>
      </c>
      <c r="I136" s="24">
        <v>64.62599251662633</v>
      </c>
      <c r="J136" s="24" t="s">
        <v>73</v>
      </c>
      <c r="K136" s="24">
        <v>1.133174008949072</v>
      </c>
      <c r="M136" s="24" t="s">
        <v>68</v>
      </c>
      <c r="N136" s="24">
        <v>0.6435744901939006</v>
      </c>
      <c r="X136" s="24">
        <v>67.5</v>
      </c>
    </row>
    <row r="137" spans="1:24" ht="12.75" hidden="1">
      <c r="A137" s="24">
        <v>1071</v>
      </c>
      <c r="B137" s="24">
        <v>144.9199981689453</v>
      </c>
      <c r="C137" s="24">
        <v>168.52000427246094</v>
      </c>
      <c r="D137" s="24">
        <v>8.74209976196289</v>
      </c>
      <c r="E137" s="24">
        <v>9.015886306762695</v>
      </c>
      <c r="F137" s="24">
        <v>21.451669581589453</v>
      </c>
      <c r="G137" s="24" t="s">
        <v>56</v>
      </c>
      <c r="H137" s="24">
        <v>-18.96248542207475</v>
      </c>
      <c r="I137" s="24">
        <v>58.45751274687056</v>
      </c>
      <c r="J137" s="24" t="s">
        <v>62</v>
      </c>
      <c r="K137" s="24">
        <v>0.9719332036849962</v>
      </c>
      <c r="L137" s="24">
        <v>0.36456985680499066</v>
      </c>
      <c r="M137" s="24">
        <v>0.23009184391150905</v>
      </c>
      <c r="N137" s="24">
        <v>0.03178371176388312</v>
      </c>
      <c r="O137" s="24">
        <v>0.03903486879685727</v>
      </c>
      <c r="P137" s="24">
        <v>0.010458500185773744</v>
      </c>
      <c r="Q137" s="24">
        <v>0.004751452337698859</v>
      </c>
      <c r="R137" s="24">
        <v>0.0004893008300770511</v>
      </c>
      <c r="S137" s="24">
        <v>0.0005121596591631367</v>
      </c>
      <c r="T137" s="24">
        <v>0.00015389836806862787</v>
      </c>
      <c r="U137" s="24">
        <v>0.00010392319808876387</v>
      </c>
      <c r="V137" s="24">
        <v>1.8161144042762697E-05</v>
      </c>
      <c r="W137" s="24">
        <v>3.193691920596849E-05</v>
      </c>
      <c r="X137" s="24">
        <v>67.5</v>
      </c>
    </row>
    <row r="138" spans="1:24" ht="12.75" hidden="1">
      <c r="A138" s="24">
        <v>1070</v>
      </c>
      <c r="B138" s="24">
        <v>158.33999633789062</v>
      </c>
      <c r="C138" s="24">
        <v>140.33999633789062</v>
      </c>
      <c r="D138" s="24">
        <v>8.907639503479004</v>
      </c>
      <c r="E138" s="24">
        <v>9.214930534362793</v>
      </c>
      <c r="F138" s="24">
        <v>36.057890398689665</v>
      </c>
      <c r="G138" s="24" t="s">
        <v>57</v>
      </c>
      <c r="H138" s="24">
        <v>5.648880963236039</v>
      </c>
      <c r="I138" s="24">
        <v>96.48887730112666</v>
      </c>
      <c r="J138" s="24" t="s">
        <v>60</v>
      </c>
      <c r="K138" s="24">
        <v>-0.2287492330864799</v>
      </c>
      <c r="L138" s="24">
        <v>0.0019829044078549505</v>
      </c>
      <c r="M138" s="24">
        <v>0.05669142081833026</v>
      </c>
      <c r="N138" s="24">
        <v>0.0003283094292808659</v>
      </c>
      <c r="O138" s="24">
        <v>-0.008777327135227183</v>
      </c>
      <c r="P138" s="24">
        <v>0.00022692187962698626</v>
      </c>
      <c r="Q138" s="24">
        <v>0.001291114918932127</v>
      </c>
      <c r="R138" s="24">
        <v>2.6397661566919897E-05</v>
      </c>
      <c r="S138" s="24">
        <v>-8.11932886829562E-05</v>
      </c>
      <c r="T138" s="24">
        <v>1.616680542093429E-05</v>
      </c>
      <c r="U138" s="24">
        <v>3.6073132849071464E-05</v>
      </c>
      <c r="V138" s="24">
        <v>2.082580381428215E-06</v>
      </c>
      <c r="W138" s="24">
        <v>-4.008848576269203E-06</v>
      </c>
      <c r="X138" s="24">
        <v>67.5</v>
      </c>
    </row>
    <row r="139" spans="1:24" ht="12.75" hidden="1">
      <c r="A139" s="24">
        <v>1069</v>
      </c>
      <c r="B139" s="24">
        <v>130.33999633789062</v>
      </c>
      <c r="C139" s="24">
        <v>130.13999938964844</v>
      </c>
      <c r="D139" s="24">
        <v>9.056450843811035</v>
      </c>
      <c r="E139" s="24">
        <v>9.52564525604248</v>
      </c>
      <c r="F139" s="24">
        <v>26.02405732372008</v>
      </c>
      <c r="G139" s="24" t="s">
        <v>58</v>
      </c>
      <c r="H139" s="24">
        <v>5.5741777721281665</v>
      </c>
      <c r="I139" s="24">
        <v>68.41417411001879</v>
      </c>
      <c r="J139" s="24" t="s">
        <v>61</v>
      </c>
      <c r="K139" s="24">
        <v>0.9446311136034677</v>
      </c>
      <c r="L139" s="24">
        <v>0.3645644642322133</v>
      </c>
      <c r="M139" s="24">
        <v>0.22299851891929065</v>
      </c>
      <c r="N139" s="24">
        <v>0.03178201608470186</v>
      </c>
      <c r="O139" s="24">
        <v>0.03803524037454037</v>
      </c>
      <c r="P139" s="24">
        <v>0.010456038092718294</v>
      </c>
      <c r="Q139" s="24">
        <v>0.004572671165034158</v>
      </c>
      <c r="R139" s="24">
        <v>0.0004885882374534713</v>
      </c>
      <c r="S139" s="24">
        <v>0.0005056828713205011</v>
      </c>
      <c r="T139" s="24">
        <v>0.00015304686242020288</v>
      </c>
      <c r="U139" s="24">
        <v>9.746158313638096E-05</v>
      </c>
      <c r="V139" s="24">
        <v>1.8041341743253612E-05</v>
      </c>
      <c r="W139" s="24">
        <v>3.168431696377726E-05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1072</v>
      </c>
      <c r="B141" s="24">
        <v>138.66</v>
      </c>
      <c r="C141" s="24">
        <v>110.46</v>
      </c>
      <c r="D141" s="24">
        <v>9.055509709227938</v>
      </c>
      <c r="E141" s="24">
        <v>9.753167675733117</v>
      </c>
      <c r="F141" s="24">
        <v>31.65676591211792</v>
      </c>
      <c r="G141" s="24" t="s">
        <v>59</v>
      </c>
      <c r="H141" s="24">
        <v>12.099634701753757</v>
      </c>
      <c r="I141" s="24">
        <v>83.25963470175375</v>
      </c>
      <c r="J141" s="24" t="s">
        <v>73</v>
      </c>
      <c r="K141" s="24">
        <v>0.8792876932201966</v>
      </c>
      <c r="M141" s="24" t="s">
        <v>68</v>
      </c>
      <c r="N141" s="24">
        <v>0.45942190889531787</v>
      </c>
      <c r="X141" s="24">
        <v>67.5</v>
      </c>
    </row>
    <row r="142" spans="1:24" ht="12.75" hidden="1">
      <c r="A142" s="24">
        <v>1069</v>
      </c>
      <c r="B142" s="24">
        <v>125.66000366210938</v>
      </c>
      <c r="C142" s="24">
        <v>125.16000366210938</v>
      </c>
      <c r="D142" s="24">
        <v>9.070245742797852</v>
      </c>
      <c r="E142" s="24">
        <v>9.414324760437012</v>
      </c>
      <c r="F142" s="24">
        <v>19.970702984648472</v>
      </c>
      <c r="G142" s="24" t="s">
        <v>56</v>
      </c>
      <c r="H142" s="24">
        <v>-5.749535703381753</v>
      </c>
      <c r="I142" s="24">
        <v>52.41046795872762</v>
      </c>
      <c r="J142" s="24" t="s">
        <v>62</v>
      </c>
      <c r="K142" s="24">
        <v>0.9056931292129233</v>
      </c>
      <c r="L142" s="24">
        <v>0.10795363900369018</v>
      </c>
      <c r="M142" s="24">
        <v>0.21441082788026658</v>
      </c>
      <c r="N142" s="24">
        <v>0.005397889199830702</v>
      </c>
      <c r="O142" s="24">
        <v>0.03637415874449445</v>
      </c>
      <c r="P142" s="24">
        <v>0.003096859352211405</v>
      </c>
      <c r="Q142" s="24">
        <v>0.004427579922745049</v>
      </c>
      <c r="R142" s="24">
        <v>8.308827141133327E-05</v>
      </c>
      <c r="S142" s="24">
        <v>0.00047722304542316385</v>
      </c>
      <c r="T142" s="24">
        <v>4.559740305325504E-05</v>
      </c>
      <c r="U142" s="24">
        <v>9.683366925159734E-05</v>
      </c>
      <c r="V142" s="24">
        <v>3.0739637417795005E-06</v>
      </c>
      <c r="W142" s="24">
        <v>2.975614884909859E-05</v>
      </c>
      <c r="X142" s="24">
        <v>67.5</v>
      </c>
    </row>
    <row r="143" spans="1:24" ht="12.75" hidden="1">
      <c r="A143" s="24">
        <v>1070</v>
      </c>
      <c r="B143" s="24">
        <v>148.67999267578125</v>
      </c>
      <c r="C143" s="24">
        <v>150.77999877929688</v>
      </c>
      <c r="D143" s="24">
        <v>8.965359687805176</v>
      </c>
      <c r="E143" s="24">
        <v>9.19847583770752</v>
      </c>
      <c r="F143" s="24">
        <v>26.771892407676813</v>
      </c>
      <c r="G143" s="24" t="s">
        <v>57</v>
      </c>
      <c r="H143" s="24">
        <v>-10.02999586486429</v>
      </c>
      <c r="I143" s="24">
        <v>71.14999681091696</v>
      </c>
      <c r="J143" s="24" t="s">
        <v>60</v>
      </c>
      <c r="K143" s="24">
        <v>0.8523498361293036</v>
      </c>
      <c r="L143" s="24">
        <v>0.0005873596997134366</v>
      </c>
      <c r="M143" s="24">
        <v>-0.20094521993443962</v>
      </c>
      <c r="N143" s="24">
        <v>5.607513203304118E-05</v>
      </c>
      <c r="O143" s="24">
        <v>0.03436246428371782</v>
      </c>
      <c r="P143" s="24">
        <v>6.705623915204785E-05</v>
      </c>
      <c r="Q143" s="24">
        <v>-0.0041075453598869395</v>
      </c>
      <c r="R143" s="24">
        <v>4.522458194070442E-06</v>
      </c>
      <c r="S143" s="24">
        <v>0.000460364999335309</v>
      </c>
      <c r="T143" s="24">
        <v>4.767471196332868E-06</v>
      </c>
      <c r="U143" s="24">
        <v>-8.668577800863301E-05</v>
      </c>
      <c r="V143" s="24">
        <v>3.650231218823804E-07</v>
      </c>
      <c r="W143" s="24">
        <v>2.894943348208738E-05</v>
      </c>
      <c r="X143" s="24">
        <v>67.5</v>
      </c>
    </row>
    <row r="144" spans="1:24" ht="12.75" hidden="1">
      <c r="A144" s="24">
        <v>1071</v>
      </c>
      <c r="B144" s="24">
        <v>151.05999755859375</v>
      </c>
      <c r="C144" s="24">
        <v>165.4600067138672</v>
      </c>
      <c r="D144" s="24">
        <v>8.67605209350586</v>
      </c>
      <c r="E144" s="24">
        <v>8.791096687316895</v>
      </c>
      <c r="F144" s="24">
        <v>31.260734640003154</v>
      </c>
      <c r="G144" s="24" t="s">
        <v>58</v>
      </c>
      <c r="H144" s="24">
        <v>2.2986295307907625</v>
      </c>
      <c r="I144" s="24">
        <v>85.85862708938451</v>
      </c>
      <c r="J144" s="24" t="s">
        <v>61</v>
      </c>
      <c r="K144" s="24">
        <v>0.3062348790615567</v>
      </c>
      <c r="L144" s="24">
        <v>0.10795204112346468</v>
      </c>
      <c r="M144" s="24">
        <v>0.07478650745823737</v>
      </c>
      <c r="N144" s="24">
        <v>0.0053975979280802685</v>
      </c>
      <c r="O144" s="24">
        <v>0.011928976180708008</v>
      </c>
      <c r="P144" s="24">
        <v>0.003096133283334234</v>
      </c>
      <c r="Q144" s="24">
        <v>0.0016527356378944343</v>
      </c>
      <c r="R144" s="24">
        <v>8.296510241062965E-05</v>
      </c>
      <c r="S144" s="24">
        <v>0.0001257215274722673</v>
      </c>
      <c r="T144" s="24">
        <v>4.534748486512927E-05</v>
      </c>
      <c r="U144" s="24">
        <v>4.3154784112143854E-05</v>
      </c>
      <c r="V144" s="24">
        <v>3.0522141481662567E-06</v>
      </c>
      <c r="W144" s="24">
        <v>6.881765427265695E-06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1072</v>
      </c>
      <c r="B146" s="100">
        <v>138.66</v>
      </c>
      <c r="C146" s="100">
        <v>110.46</v>
      </c>
      <c r="D146" s="100">
        <v>9.055509709227938</v>
      </c>
      <c r="E146" s="100">
        <v>9.753167675733117</v>
      </c>
      <c r="F146" s="100">
        <v>29.582875010773627</v>
      </c>
      <c r="G146" s="100" t="s">
        <v>59</v>
      </c>
      <c r="H146" s="100">
        <v>6.645148310548521</v>
      </c>
      <c r="I146" s="100">
        <v>77.80514831054852</v>
      </c>
      <c r="J146" s="100" t="s">
        <v>73</v>
      </c>
      <c r="K146" s="100">
        <v>0.7189537594497546</v>
      </c>
      <c r="M146" s="100" t="s">
        <v>68</v>
      </c>
      <c r="N146" s="100">
        <v>0.37587405886523206</v>
      </c>
      <c r="X146" s="100">
        <v>67.5</v>
      </c>
    </row>
    <row r="147" spans="1:24" s="100" customFormat="1" ht="12.75">
      <c r="A147" s="100">
        <v>1069</v>
      </c>
      <c r="B147" s="100">
        <v>125.66000366210938</v>
      </c>
      <c r="C147" s="100">
        <v>125.16000366210938</v>
      </c>
      <c r="D147" s="100">
        <v>9.070245742797852</v>
      </c>
      <c r="E147" s="100">
        <v>9.414324760437012</v>
      </c>
      <c r="F147" s="100">
        <v>19.970702984648472</v>
      </c>
      <c r="G147" s="100" t="s">
        <v>56</v>
      </c>
      <c r="H147" s="100">
        <v>-5.749535703381753</v>
      </c>
      <c r="I147" s="100">
        <v>52.41046795872762</v>
      </c>
      <c r="J147" s="100" t="s">
        <v>62</v>
      </c>
      <c r="K147" s="100">
        <v>0.8186812314208386</v>
      </c>
      <c r="L147" s="100">
        <v>0.10002157103622096</v>
      </c>
      <c r="M147" s="100">
        <v>0.1938120943809598</v>
      </c>
      <c r="N147" s="100">
        <v>0.00646747696265395</v>
      </c>
      <c r="O147" s="100">
        <v>0.032879676694034105</v>
      </c>
      <c r="P147" s="100">
        <v>0.002869265660368489</v>
      </c>
      <c r="Q147" s="100">
        <v>0.004002238243561814</v>
      </c>
      <c r="R147" s="100">
        <v>9.955462870380262E-05</v>
      </c>
      <c r="S147" s="100">
        <v>0.0004313741411909174</v>
      </c>
      <c r="T147" s="100">
        <v>4.219523605966003E-05</v>
      </c>
      <c r="U147" s="100">
        <v>8.753147155410657E-05</v>
      </c>
      <c r="V147" s="100">
        <v>3.684796872006939E-06</v>
      </c>
      <c r="W147" s="100">
        <v>2.6896528905645675E-05</v>
      </c>
      <c r="X147" s="100">
        <v>67.5</v>
      </c>
    </row>
    <row r="148" spans="1:24" s="100" customFormat="1" ht="12.75">
      <c r="A148" s="100">
        <v>1071</v>
      </c>
      <c r="B148" s="100">
        <v>151.05999755859375</v>
      </c>
      <c r="C148" s="100">
        <v>165.4600067138672</v>
      </c>
      <c r="D148" s="100">
        <v>8.67605209350586</v>
      </c>
      <c r="E148" s="100">
        <v>8.791096687316895</v>
      </c>
      <c r="F148" s="100">
        <v>26.771916327396116</v>
      </c>
      <c r="G148" s="100" t="s">
        <v>57</v>
      </c>
      <c r="H148" s="100">
        <v>-10.030056343435035</v>
      </c>
      <c r="I148" s="100">
        <v>73.52994121515871</v>
      </c>
      <c r="J148" s="100" t="s">
        <v>60</v>
      </c>
      <c r="K148" s="100">
        <v>0.6433380464983185</v>
      </c>
      <c r="L148" s="100">
        <v>-0.0005443410431747762</v>
      </c>
      <c r="M148" s="100">
        <v>-0.1509294118016245</v>
      </c>
      <c r="N148" s="100">
        <v>6.708909577612429E-05</v>
      </c>
      <c r="O148" s="100">
        <v>0.026055400843113398</v>
      </c>
      <c r="P148" s="100">
        <v>-6.239492862936692E-05</v>
      </c>
      <c r="Q148" s="100">
        <v>-0.003049719102939602</v>
      </c>
      <c r="R148" s="100">
        <v>5.3983100644440635E-06</v>
      </c>
      <c r="S148" s="100">
        <v>0.00035882112903540617</v>
      </c>
      <c r="T148" s="100">
        <v>-4.448381236356982E-06</v>
      </c>
      <c r="U148" s="100">
        <v>-6.199044356940207E-05</v>
      </c>
      <c r="V148" s="100">
        <v>4.3216893431130465E-07</v>
      </c>
      <c r="W148" s="100">
        <v>2.2855855100661256E-05</v>
      </c>
      <c r="X148" s="100">
        <v>67.5</v>
      </c>
    </row>
    <row r="149" spans="1:24" s="100" customFormat="1" ht="12.75">
      <c r="A149" s="100">
        <v>1070</v>
      </c>
      <c r="B149" s="100">
        <v>148.67999267578125</v>
      </c>
      <c r="C149" s="100">
        <v>150.77999877929688</v>
      </c>
      <c r="D149" s="100">
        <v>8.965359687805176</v>
      </c>
      <c r="E149" s="100">
        <v>9.19847583770752</v>
      </c>
      <c r="F149" s="100">
        <v>33.36023584594402</v>
      </c>
      <c r="G149" s="100" t="s">
        <v>58</v>
      </c>
      <c r="H149" s="100">
        <v>7.479435574786976</v>
      </c>
      <c r="I149" s="100">
        <v>88.65942825056823</v>
      </c>
      <c r="J149" s="100" t="s">
        <v>61</v>
      </c>
      <c r="K149" s="100">
        <v>0.5063152344226549</v>
      </c>
      <c r="L149" s="100">
        <v>-0.10002008980891045</v>
      </c>
      <c r="M149" s="100">
        <v>0.12158717276731837</v>
      </c>
      <c r="N149" s="100">
        <v>0.006467128985545867</v>
      </c>
      <c r="O149" s="100">
        <v>0.020054655978323215</v>
      </c>
      <c r="P149" s="100">
        <v>-0.002868587161417822</v>
      </c>
      <c r="Q149" s="100">
        <v>0.0025917415672466314</v>
      </c>
      <c r="R149" s="100">
        <v>9.940816035316276E-05</v>
      </c>
      <c r="S149" s="100">
        <v>0.00023943902573715496</v>
      </c>
      <c r="T149" s="100">
        <v>-4.196009831383217E-05</v>
      </c>
      <c r="U149" s="100">
        <v>6.17976004266844E-05</v>
      </c>
      <c r="V149" s="100">
        <v>3.659365792069488E-06</v>
      </c>
      <c r="W149" s="100">
        <v>1.4178616109825749E-05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1072</v>
      </c>
      <c r="B151" s="24">
        <v>138.66</v>
      </c>
      <c r="C151" s="24">
        <v>110.46</v>
      </c>
      <c r="D151" s="24">
        <v>9.055509709227938</v>
      </c>
      <c r="E151" s="24">
        <v>9.753167675733117</v>
      </c>
      <c r="F151" s="24">
        <v>31.65676591211792</v>
      </c>
      <c r="G151" s="24" t="s">
        <v>59</v>
      </c>
      <c r="H151" s="24">
        <v>12.099634701753757</v>
      </c>
      <c r="I151" s="24">
        <v>83.25963470175375</v>
      </c>
      <c r="J151" s="24" t="s">
        <v>73</v>
      </c>
      <c r="K151" s="24">
        <v>1.0846749003704697</v>
      </c>
      <c r="M151" s="24" t="s">
        <v>68</v>
      </c>
      <c r="N151" s="24">
        <v>0.9946985964061957</v>
      </c>
      <c r="X151" s="24">
        <v>67.5</v>
      </c>
    </row>
    <row r="152" spans="1:24" ht="12.75" hidden="1">
      <c r="A152" s="24">
        <v>1070</v>
      </c>
      <c r="B152" s="24">
        <v>148.67999267578125</v>
      </c>
      <c r="C152" s="24">
        <v>150.77999877929688</v>
      </c>
      <c r="D152" s="24">
        <v>8.965359687805176</v>
      </c>
      <c r="E152" s="24">
        <v>9.19847583770752</v>
      </c>
      <c r="F152" s="24">
        <v>24.35699484403404</v>
      </c>
      <c r="G152" s="24" t="s">
        <v>56</v>
      </c>
      <c r="H152" s="24">
        <v>-16.44791923521987</v>
      </c>
      <c r="I152" s="24">
        <v>64.73207344056138</v>
      </c>
      <c r="J152" s="24" t="s">
        <v>62</v>
      </c>
      <c r="K152" s="24">
        <v>0.24936470319850879</v>
      </c>
      <c r="L152" s="24">
        <v>1.0089792657467471</v>
      </c>
      <c r="M152" s="24">
        <v>0.059033781500749796</v>
      </c>
      <c r="N152" s="24">
        <v>0.005312144939310509</v>
      </c>
      <c r="O152" s="24">
        <v>0.010015247469662487</v>
      </c>
      <c r="P152" s="24">
        <v>0.02894447786347223</v>
      </c>
      <c r="Q152" s="24">
        <v>0.0012190501439904836</v>
      </c>
      <c r="R152" s="24">
        <v>8.183226470732148E-05</v>
      </c>
      <c r="S152" s="24">
        <v>0.00013144048588983</v>
      </c>
      <c r="T152" s="24">
        <v>0.0004259067928679419</v>
      </c>
      <c r="U152" s="24">
        <v>2.6646910303144982E-05</v>
      </c>
      <c r="V152" s="24">
        <v>3.045636631648182E-06</v>
      </c>
      <c r="W152" s="24">
        <v>8.199865849940036E-06</v>
      </c>
      <c r="X152" s="24">
        <v>67.5</v>
      </c>
    </row>
    <row r="153" spans="1:24" ht="12.75" hidden="1">
      <c r="A153" s="24">
        <v>1069</v>
      </c>
      <c r="B153" s="24">
        <v>125.66000366210938</v>
      </c>
      <c r="C153" s="24">
        <v>125.16000366210938</v>
      </c>
      <c r="D153" s="24">
        <v>9.070245742797852</v>
      </c>
      <c r="E153" s="24">
        <v>9.414324760437012</v>
      </c>
      <c r="F153" s="24">
        <v>27.122380090834614</v>
      </c>
      <c r="G153" s="24" t="s">
        <v>57</v>
      </c>
      <c r="H153" s="24">
        <v>13.0190947305625</v>
      </c>
      <c r="I153" s="24">
        <v>71.17909839267188</v>
      </c>
      <c r="J153" s="24" t="s">
        <v>60</v>
      </c>
      <c r="K153" s="24">
        <v>-0.03440427416659892</v>
      </c>
      <c r="L153" s="24">
        <v>0.005489660940352742</v>
      </c>
      <c r="M153" s="24">
        <v>0.0088089243437205</v>
      </c>
      <c r="N153" s="24">
        <v>5.452892102005296E-05</v>
      </c>
      <c r="O153" s="24">
        <v>-0.0012749182497982</v>
      </c>
      <c r="P153" s="24">
        <v>0.0006281073162764841</v>
      </c>
      <c r="Q153" s="24">
        <v>0.00021348386203702823</v>
      </c>
      <c r="R153" s="24">
        <v>4.411945507398551E-06</v>
      </c>
      <c r="S153" s="24">
        <v>-7.863508101101204E-06</v>
      </c>
      <c r="T153" s="24">
        <v>4.473108339913602E-05</v>
      </c>
      <c r="U153" s="24">
        <v>6.7134479116760905E-06</v>
      </c>
      <c r="V153" s="24">
        <v>3.4976611529825886E-07</v>
      </c>
      <c r="W153" s="24">
        <v>-2.101625516324179E-07</v>
      </c>
      <c r="X153" s="24">
        <v>67.5</v>
      </c>
    </row>
    <row r="154" spans="1:24" ht="12.75" hidden="1">
      <c r="A154" s="24">
        <v>1071</v>
      </c>
      <c r="B154" s="24">
        <v>151.05999755859375</v>
      </c>
      <c r="C154" s="24">
        <v>165.4600067138672</v>
      </c>
      <c r="D154" s="24">
        <v>8.67605209350586</v>
      </c>
      <c r="E154" s="24">
        <v>8.791096687316895</v>
      </c>
      <c r="F154" s="24">
        <v>26.771916327396116</v>
      </c>
      <c r="G154" s="24" t="s">
        <v>58</v>
      </c>
      <c r="H154" s="24">
        <v>-10.030056343435035</v>
      </c>
      <c r="I154" s="24">
        <v>73.52994121515871</v>
      </c>
      <c r="J154" s="24" t="s">
        <v>61</v>
      </c>
      <c r="K154" s="24">
        <v>0.2469799609692047</v>
      </c>
      <c r="L154" s="24">
        <v>1.00896433154478</v>
      </c>
      <c r="M154" s="24">
        <v>0.05837285507995028</v>
      </c>
      <c r="N154" s="24">
        <v>0.005311865063517205</v>
      </c>
      <c r="O154" s="24">
        <v>0.009933768939074048</v>
      </c>
      <c r="P154" s="24">
        <v>0.028937661964786893</v>
      </c>
      <c r="Q154" s="24">
        <v>0.0012002116039319792</v>
      </c>
      <c r="R154" s="24">
        <v>8.171324423842733E-05</v>
      </c>
      <c r="S154" s="24">
        <v>0.00013120505543346458</v>
      </c>
      <c r="T154" s="24">
        <v>0.0004235513267468248</v>
      </c>
      <c r="U154" s="24">
        <v>2.5787350500605257E-05</v>
      </c>
      <c r="V154" s="24">
        <v>3.0254861025340126E-06</v>
      </c>
      <c r="W154" s="24">
        <v>8.197172174530932E-06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1072</v>
      </c>
      <c r="B156" s="24">
        <v>138.66</v>
      </c>
      <c r="C156" s="24">
        <v>110.46</v>
      </c>
      <c r="D156" s="24">
        <v>9.055509709227938</v>
      </c>
      <c r="E156" s="24">
        <v>9.753167675733117</v>
      </c>
      <c r="F156" s="24">
        <v>24.972512237876803</v>
      </c>
      <c r="G156" s="24" t="s">
        <v>59</v>
      </c>
      <c r="H156" s="24">
        <v>-5.480446621655744</v>
      </c>
      <c r="I156" s="24">
        <v>65.67955337834425</v>
      </c>
      <c r="J156" s="24" t="s">
        <v>73</v>
      </c>
      <c r="K156" s="24">
        <v>2.0292518135879107</v>
      </c>
      <c r="M156" s="24" t="s">
        <v>68</v>
      </c>
      <c r="N156" s="24">
        <v>1.0534024974473586</v>
      </c>
      <c r="X156" s="24">
        <v>67.5</v>
      </c>
    </row>
    <row r="157" spans="1:24" ht="12.75" hidden="1">
      <c r="A157" s="24">
        <v>1070</v>
      </c>
      <c r="B157" s="24">
        <v>148.67999267578125</v>
      </c>
      <c r="C157" s="24">
        <v>150.77999877929688</v>
      </c>
      <c r="D157" s="24">
        <v>8.965359687805176</v>
      </c>
      <c r="E157" s="24">
        <v>9.19847583770752</v>
      </c>
      <c r="F157" s="24">
        <v>24.35699484403404</v>
      </c>
      <c r="G157" s="24" t="s">
        <v>56</v>
      </c>
      <c r="H157" s="24">
        <v>-16.44791923521987</v>
      </c>
      <c r="I157" s="24">
        <v>64.73207344056138</v>
      </c>
      <c r="J157" s="24" t="s">
        <v>62</v>
      </c>
      <c r="K157" s="24">
        <v>1.3813828487178226</v>
      </c>
      <c r="L157" s="24">
        <v>0.10459487930805787</v>
      </c>
      <c r="M157" s="24">
        <v>0.32702343136155715</v>
      </c>
      <c r="N157" s="24">
        <v>0.003965997493655262</v>
      </c>
      <c r="O157" s="24">
        <v>0.05547910095828982</v>
      </c>
      <c r="P157" s="24">
        <v>0.0030003345303255833</v>
      </c>
      <c r="Q157" s="24">
        <v>0.0067530909915355505</v>
      </c>
      <c r="R157" s="24">
        <v>6.110799757071808E-05</v>
      </c>
      <c r="S157" s="24">
        <v>0.0007278931083726044</v>
      </c>
      <c r="T157" s="24">
        <v>4.414235011796255E-05</v>
      </c>
      <c r="U157" s="24">
        <v>0.000147710026738536</v>
      </c>
      <c r="V157" s="24">
        <v>2.2655811591618327E-06</v>
      </c>
      <c r="W157" s="24">
        <v>4.538942832281394E-05</v>
      </c>
      <c r="X157" s="24">
        <v>67.5</v>
      </c>
    </row>
    <row r="158" spans="1:24" ht="12.75" hidden="1">
      <c r="A158" s="24">
        <v>1071</v>
      </c>
      <c r="B158" s="24">
        <v>151.05999755859375</v>
      </c>
      <c r="C158" s="24">
        <v>165.4600067138672</v>
      </c>
      <c r="D158" s="24">
        <v>8.67605209350586</v>
      </c>
      <c r="E158" s="24">
        <v>8.791096687316895</v>
      </c>
      <c r="F158" s="24">
        <v>31.260734640003154</v>
      </c>
      <c r="G158" s="24" t="s">
        <v>57</v>
      </c>
      <c r="H158" s="24">
        <v>2.2986295307907625</v>
      </c>
      <c r="I158" s="24">
        <v>85.85862708938451</v>
      </c>
      <c r="J158" s="24" t="s">
        <v>60</v>
      </c>
      <c r="K158" s="24">
        <v>-0.29395084036536717</v>
      </c>
      <c r="L158" s="24">
        <v>-0.000569655096635199</v>
      </c>
      <c r="M158" s="24">
        <v>0.0732160353689916</v>
      </c>
      <c r="N158" s="24">
        <v>4.069554275080138E-05</v>
      </c>
      <c r="O158" s="24">
        <v>-0.011220189694159628</v>
      </c>
      <c r="P158" s="24">
        <v>-6.514891132560978E-05</v>
      </c>
      <c r="Q158" s="24">
        <v>0.0016841027062520157</v>
      </c>
      <c r="R158" s="24">
        <v>3.2609715403428818E-06</v>
      </c>
      <c r="S158" s="24">
        <v>-9.873815776867988E-05</v>
      </c>
      <c r="T158" s="24">
        <v>-4.63244153742376E-06</v>
      </c>
      <c r="U158" s="24">
        <v>4.8060007723376033E-05</v>
      </c>
      <c r="V158" s="24">
        <v>2.5618163219079867E-07</v>
      </c>
      <c r="W158" s="24">
        <v>-4.6581252261648285E-06</v>
      </c>
      <c r="X158" s="24">
        <v>67.5</v>
      </c>
    </row>
    <row r="159" spans="1:24" ht="12.75" hidden="1">
      <c r="A159" s="24">
        <v>1069</v>
      </c>
      <c r="B159" s="24">
        <v>125.66000366210938</v>
      </c>
      <c r="C159" s="24">
        <v>125.16000366210938</v>
      </c>
      <c r="D159" s="24">
        <v>9.070245742797852</v>
      </c>
      <c r="E159" s="24">
        <v>9.414324760437012</v>
      </c>
      <c r="F159" s="24">
        <v>29.254606171976338</v>
      </c>
      <c r="G159" s="24" t="s">
        <v>58</v>
      </c>
      <c r="H159" s="24">
        <v>18.614839997634206</v>
      </c>
      <c r="I159" s="24">
        <v>76.77484365974358</v>
      </c>
      <c r="J159" s="24" t="s">
        <v>61</v>
      </c>
      <c r="K159" s="24">
        <v>1.3497449678292048</v>
      </c>
      <c r="L159" s="24">
        <v>-0.10459332804026301</v>
      </c>
      <c r="M159" s="24">
        <v>0.31872203692925544</v>
      </c>
      <c r="N159" s="24">
        <v>0.003965788697406865</v>
      </c>
      <c r="O159" s="24">
        <v>0.054332660402074816</v>
      </c>
      <c r="P159" s="24">
        <v>-0.0029996271290307274</v>
      </c>
      <c r="Q159" s="24">
        <v>0.006539727518387386</v>
      </c>
      <c r="R159" s="24">
        <v>6.102092617877872E-05</v>
      </c>
      <c r="S159" s="24">
        <v>0.0007211651360241836</v>
      </c>
      <c r="T159" s="24">
        <v>-4.38986054372931E-05</v>
      </c>
      <c r="U159" s="24">
        <v>0.00013967278781755612</v>
      </c>
      <c r="V159" s="24">
        <v>2.2510506347208477E-06</v>
      </c>
      <c r="W159" s="24">
        <v>4.514977378513907E-05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1072</v>
      </c>
      <c r="B161" s="24">
        <v>138.66</v>
      </c>
      <c r="C161" s="24">
        <v>110.46</v>
      </c>
      <c r="D161" s="24">
        <v>9.055509709227938</v>
      </c>
      <c r="E161" s="24">
        <v>9.753167675733117</v>
      </c>
      <c r="F161" s="24">
        <v>29.582875010773627</v>
      </c>
      <c r="G161" s="24" t="s">
        <v>59</v>
      </c>
      <c r="H161" s="24">
        <v>6.645148310548521</v>
      </c>
      <c r="I161" s="24">
        <v>77.80514831054852</v>
      </c>
      <c r="J161" s="24" t="s">
        <v>73</v>
      </c>
      <c r="K161" s="24">
        <v>1.31916259823463</v>
      </c>
      <c r="M161" s="24" t="s">
        <v>68</v>
      </c>
      <c r="N161" s="24">
        <v>1.1199659488930407</v>
      </c>
      <c r="X161" s="24">
        <v>67.5</v>
      </c>
    </row>
    <row r="162" spans="1:24" ht="12.75" hidden="1">
      <c r="A162" s="24">
        <v>1071</v>
      </c>
      <c r="B162" s="24">
        <v>151.05999755859375</v>
      </c>
      <c r="C162" s="24">
        <v>165.4600067138672</v>
      </c>
      <c r="D162" s="24">
        <v>8.67605209350586</v>
      </c>
      <c r="E162" s="24">
        <v>8.791096687316895</v>
      </c>
      <c r="F162" s="24">
        <v>24.398416945170748</v>
      </c>
      <c r="G162" s="24" t="s">
        <v>56</v>
      </c>
      <c r="H162" s="24">
        <v>-16.548949795625248</v>
      </c>
      <c r="I162" s="24">
        <v>67.0110477629685</v>
      </c>
      <c r="J162" s="24" t="s">
        <v>62</v>
      </c>
      <c r="K162" s="24">
        <v>0.5242297711824715</v>
      </c>
      <c r="L162" s="24">
        <v>1.0137166853741846</v>
      </c>
      <c r="M162" s="24">
        <v>0.12410424777586128</v>
      </c>
      <c r="N162" s="24">
        <v>0.005154635489439132</v>
      </c>
      <c r="O162" s="24">
        <v>0.02105436418752186</v>
      </c>
      <c r="P162" s="24">
        <v>0.029080394772560757</v>
      </c>
      <c r="Q162" s="24">
        <v>0.002562750973137555</v>
      </c>
      <c r="R162" s="24">
        <v>7.941758363398401E-05</v>
      </c>
      <c r="S162" s="24">
        <v>0.00027622942279272093</v>
      </c>
      <c r="T162" s="24">
        <v>0.00042789443760720596</v>
      </c>
      <c r="U162" s="24">
        <v>5.602460635604817E-05</v>
      </c>
      <c r="V162" s="24">
        <v>2.960795547114892E-06</v>
      </c>
      <c r="W162" s="24">
        <v>1.721918743620014E-05</v>
      </c>
      <c r="X162" s="24">
        <v>67.5</v>
      </c>
    </row>
    <row r="163" spans="1:24" ht="12.75" hidden="1">
      <c r="A163" s="24">
        <v>1069</v>
      </c>
      <c r="B163" s="24">
        <v>125.66000366210938</v>
      </c>
      <c r="C163" s="24">
        <v>125.16000366210938</v>
      </c>
      <c r="D163" s="24">
        <v>9.070245742797852</v>
      </c>
      <c r="E163" s="24">
        <v>9.414324760437012</v>
      </c>
      <c r="F163" s="24">
        <v>29.254606171976338</v>
      </c>
      <c r="G163" s="24" t="s">
        <v>57</v>
      </c>
      <c r="H163" s="24">
        <v>18.614839997634206</v>
      </c>
      <c r="I163" s="24">
        <v>76.77484365974358</v>
      </c>
      <c r="J163" s="24" t="s">
        <v>60</v>
      </c>
      <c r="K163" s="24">
        <v>-0.4594010601880463</v>
      </c>
      <c r="L163" s="24">
        <v>0.0055153611118762946</v>
      </c>
      <c r="M163" s="24">
        <v>0.10942954758436413</v>
      </c>
      <c r="N163" s="24">
        <v>5.272608282265747E-05</v>
      </c>
      <c r="O163" s="24">
        <v>-0.01834012501260466</v>
      </c>
      <c r="P163" s="24">
        <v>0.0006311200964976618</v>
      </c>
      <c r="Q163" s="24">
        <v>0.0022906671697300388</v>
      </c>
      <c r="R163" s="24">
        <v>4.26105811636464E-06</v>
      </c>
      <c r="S163" s="24">
        <v>-0.0002308818673506382</v>
      </c>
      <c r="T163" s="24">
        <v>4.495012769390765E-05</v>
      </c>
      <c r="U163" s="24">
        <v>5.191021204869065E-05</v>
      </c>
      <c r="V163" s="24">
        <v>3.340712237612586E-07</v>
      </c>
      <c r="W163" s="24">
        <v>-1.4065282018942147E-05</v>
      </c>
      <c r="X163" s="24">
        <v>67.5</v>
      </c>
    </row>
    <row r="164" spans="1:24" ht="12.75" hidden="1">
      <c r="A164" s="24">
        <v>1070</v>
      </c>
      <c r="B164" s="24">
        <v>148.67999267578125</v>
      </c>
      <c r="C164" s="24">
        <v>150.77999877929688</v>
      </c>
      <c r="D164" s="24">
        <v>8.965359687805176</v>
      </c>
      <c r="E164" s="24">
        <v>9.19847583770752</v>
      </c>
      <c r="F164" s="24">
        <v>26.771892407676813</v>
      </c>
      <c r="G164" s="24" t="s">
        <v>58</v>
      </c>
      <c r="H164" s="24">
        <v>-10.02999586486429</v>
      </c>
      <c r="I164" s="24">
        <v>71.14999681091696</v>
      </c>
      <c r="J164" s="24" t="s">
        <v>61</v>
      </c>
      <c r="K164" s="24">
        <v>0.25252231365193367</v>
      </c>
      <c r="L164" s="24">
        <v>1.0137016814614785</v>
      </c>
      <c r="M164" s="24">
        <v>0.058540912458670796</v>
      </c>
      <c r="N164" s="24">
        <v>0.005154365818330668</v>
      </c>
      <c r="O164" s="24">
        <v>0.010340506073826177</v>
      </c>
      <c r="P164" s="24">
        <v>0.029073545493313604</v>
      </c>
      <c r="Q164" s="24">
        <v>0.0011491459732507691</v>
      </c>
      <c r="R164" s="24">
        <v>7.930319018797294E-05</v>
      </c>
      <c r="S164" s="24">
        <v>0.00015164516921116245</v>
      </c>
      <c r="T164" s="24">
        <v>0.000425526891929862</v>
      </c>
      <c r="U164" s="24">
        <v>2.107335764443162E-05</v>
      </c>
      <c r="V164" s="24">
        <v>2.9418882863341408E-06</v>
      </c>
      <c r="W164" s="24">
        <v>9.933189703746497E-06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1072</v>
      </c>
      <c r="B166" s="24">
        <v>138.66</v>
      </c>
      <c r="C166" s="24">
        <v>110.46</v>
      </c>
      <c r="D166" s="24">
        <v>9.055509709227938</v>
      </c>
      <c r="E166" s="24">
        <v>9.753167675733117</v>
      </c>
      <c r="F166" s="24">
        <v>24.972512237876803</v>
      </c>
      <c r="G166" s="24" t="s">
        <v>59</v>
      </c>
      <c r="H166" s="24">
        <v>-5.480446621655744</v>
      </c>
      <c r="I166" s="24">
        <v>65.67955337834425</v>
      </c>
      <c r="J166" s="24" t="s">
        <v>73</v>
      </c>
      <c r="K166" s="24">
        <v>1.6424784659733154</v>
      </c>
      <c r="M166" s="24" t="s">
        <v>68</v>
      </c>
      <c r="N166" s="24">
        <v>0.8538628916941006</v>
      </c>
      <c r="X166" s="24">
        <v>67.5</v>
      </c>
    </row>
    <row r="167" spans="1:24" ht="12.75" hidden="1">
      <c r="A167" s="24">
        <v>1071</v>
      </c>
      <c r="B167" s="24">
        <v>151.05999755859375</v>
      </c>
      <c r="C167" s="24">
        <v>165.4600067138672</v>
      </c>
      <c r="D167" s="24">
        <v>8.67605209350586</v>
      </c>
      <c r="E167" s="24">
        <v>8.791096687316895</v>
      </c>
      <c r="F167" s="24">
        <v>24.398416945170748</v>
      </c>
      <c r="G167" s="24" t="s">
        <v>56</v>
      </c>
      <c r="H167" s="24">
        <v>-16.548949795625248</v>
      </c>
      <c r="I167" s="24">
        <v>67.0110477629685</v>
      </c>
      <c r="J167" s="24" t="s">
        <v>62</v>
      </c>
      <c r="K167" s="24">
        <v>1.2416964926175857</v>
      </c>
      <c r="L167" s="24">
        <v>0.10811775022048092</v>
      </c>
      <c r="M167" s="24">
        <v>0.29395441961145086</v>
      </c>
      <c r="N167" s="24">
        <v>0.00598233548256808</v>
      </c>
      <c r="O167" s="24">
        <v>0.049869061366262755</v>
      </c>
      <c r="P167" s="24">
        <v>0.0031017073659948802</v>
      </c>
      <c r="Q167" s="24">
        <v>0.006070196803593895</v>
      </c>
      <c r="R167" s="24">
        <v>9.215088324997413E-05</v>
      </c>
      <c r="S167" s="24">
        <v>0.0006542912985453724</v>
      </c>
      <c r="T167" s="24">
        <v>4.563851791310281E-05</v>
      </c>
      <c r="U167" s="24">
        <v>0.0001327681566575323</v>
      </c>
      <c r="V167" s="24">
        <v>3.4224938839415866E-06</v>
      </c>
      <c r="W167" s="24">
        <v>4.0799531276414565E-05</v>
      </c>
      <c r="X167" s="24">
        <v>67.5</v>
      </c>
    </row>
    <row r="168" spans="1:24" ht="12.75" hidden="1">
      <c r="A168" s="24">
        <v>1070</v>
      </c>
      <c r="B168" s="24">
        <v>148.67999267578125</v>
      </c>
      <c r="C168" s="24">
        <v>150.77999877929688</v>
      </c>
      <c r="D168" s="24">
        <v>8.965359687805176</v>
      </c>
      <c r="E168" s="24">
        <v>9.19847583770752</v>
      </c>
      <c r="F168" s="24">
        <v>33.36023584594402</v>
      </c>
      <c r="G168" s="24" t="s">
        <v>57</v>
      </c>
      <c r="H168" s="24">
        <v>7.479435574786976</v>
      </c>
      <c r="I168" s="24">
        <v>88.65942825056823</v>
      </c>
      <c r="J168" s="24" t="s">
        <v>60</v>
      </c>
      <c r="K168" s="24">
        <v>-0.49403630145440663</v>
      </c>
      <c r="L168" s="24">
        <v>0.0005877197972952722</v>
      </c>
      <c r="M168" s="24">
        <v>0.12001397084373198</v>
      </c>
      <c r="N168" s="24">
        <v>6.14302133893222E-05</v>
      </c>
      <c r="O168" s="24">
        <v>-0.019346758021751863</v>
      </c>
      <c r="P168" s="24">
        <v>6.731224497398963E-05</v>
      </c>
      <c r="Q168" s="24">
        <v>0.002622842177235703</v>
      </c>
      <c r="R168" s="24">
        <v>4.931676555674559E-06</v>
      </c>
      <c r="S168" s="24">
        <v>-0.00021252230131559746</v>
      </c>
      <c r="T168" s="24">
        <v>4.802238132743771E-06</v>
      </c>
      <c r="U168" s="24">
        <v>6.667350311604328E-05</v>
      </c>
      <c r="V168" s="24">
        <v>3.862995539835422E-07</v>
      </c>
      <c r="W168" s="24">
        <v>-1.1959346678373842E-05</v>
      </c>
      <c r="X168" s="24">
        <v>67.5</v>
      </c>
    </row>
    <row r="169" spans="1:24" ht="12.75" hidden="1">
      <c r="A169" s="24">
        <v>1069</v>
      </c>
      <c r="B169" s="24">
        <v>125.66000366210938</v>
      </c>
      <c r="C169" s="24">
        <v>125.16000366210938</v>
      </c>
      <c r="D169" s="24">
        <v>9.070245742797852</v>
      </c>
      <c r="E169" s="24">
        <v>9.414324760437012</v>
      </c>
      <c r="F169" s="24">
        <v>27.122380090834614</v>
      </c>
      <c r="G169" s="24" t="s">
        <v>58</v>
      </c>
      <c r="H169" s="24">
        <v>13.0190947305625</v>
      </c>
      <c r="I169" s="24">
        <v>71.17909839267188</v>
      </c>
      <c r="J169" s="24" t="s">
        <v>61</v>
      </c>
      <c r="K169" s="24">
        <v>1.1391831778182404</v>
      </c>
      <c r="L169" s="24">
        <v>0.108116152808811</v>
      </c>
      <c r="M169" s="24">
        <v>0.26833905345928455</v>
      </c>
      <c r="N169" s="24">
        <v>0.005982020073092033</v>
      </c>
      <c r="O169" s="24">
        <v>0.04596331401889838</v>
      </c>
      <c r="P169" s="24">
        <v>0.0031009768857480154</v>
      </c>
      <c r="Q169" s="24">
        <v>0.005474302526137464</v>
      </c>
      <c r="R169" s="24">
        <v>9.201882334664236E-05</v>
      </c>
      <c r="S169" s="24">
        <v>0.0006188144914234895</v>
      </c>
      <c r="T169" s="24">
        <v>4.538516085926134E-05</v>
      </c>
      <c r="U169" s="24">
        <v>0.00011481301060626364</v>
      </c>
      <c r="V169" s="24">
        <v>3.400623037063897E-06</v>
      </c>
      <c r="W169" s="24">
        <v>3.900738108873241E-05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1072</v>
      </c>
      <c r="B171" s="24">
        <v>122.26</v>
      </c>
      <c r="C171" s="24">
        <v>116.76</v>
      </c>
      <c r="D171" s="24">
        <v>9.379006903199363</v>
      </c>
      <c r="E171" s="24">
        <v>9.87473032416005</v>
      </c>
      <c r="F171" s="24">
        <v>28.755976435116537</v>
      </c>
      <c r="G171" s="24" t="s">
        <v>59</v>
      </c>
      <c r="H171" s="24">
        <v>18.211448125940123</v>
      </c>
      <c r="I171" s="24">
        <v>72.97144812594013</v>
      </c>
      <c r="J171" s="24" t="s">
        <v>73</v>
      </c>
      <c r="K171" s="24">
        <v>1.8116200322091502</v>
      </c>
      <c r="M171" s="24" t="s">
        <v>68</v>
      </c>
      <c r="N171" s="24">
        <v>0.9398806192289058</v>
      </c>
      <c r="X171" s="24">
        <v>67.5</v>
      </c>
    </row>
    <row r="172" spans="1:24" ht="12.75" hidden="1">
      <c r="A172" s="24">
        <v>1069</v>
      </c>
      <c r="B172" s="24">
        <v>112.58000183105469</v>
      </c>
      <c r="C172" s="24">
        <v>124.37999725341797</v>
      </c>
      <c r="D172" s="24">
        <v>9.257859230041504</v>
      </c>
      <c r="E172" s="24">
        <v>9.450743675231934</v>
      </c>
      <c r="F172" s="24">
        <v>18.945932746330453</v>
      </c>
      <c r="G172" s="24" t="s">
        <v>56</v>
      </c>
      <c r="H172" s="24">
        <v>3.6067104542502477</v>
      </c>
      <c r="I172" s="24">
        <v>48.686712285304935</v>
      </c>
      <c r="J172" s="24" t="s">
        <v>62</v>
      </c>
      <c r="K172" s="24">
        <v>1.3064681329060883</v>
      </c>
      <c r="L172" s="24">
        <v>0.07188972394110814</v>
      </c>
      <c r="M172" s="24">
        <v>0.3092884421928053</v>
      </c>
      <c r="N172" s="24">
        <v>0.03368478095590519</v>
      </c>
      <c r="O172" s="24">
        <v>0.052470018956661216</v>
      </c>
      <c r="P172" s="24">
        <v>0.002062364865315002</v>
      </c>
      <c r="Q172" s="24">
        <v>0.006386776816450696</v>
      </c>
      <c r="R172" s="24">
        <v>0.0005185317190164832</v>
      </c>
      <c r="S172" s="24">
        <v>0.0006883932858208105</v>
      </c>
      <c r="T172" s="24">
        <v>3.031242203470043E-05</v>
      </c>
      <c r="U172" s="24">
        <v>0.000139681430533664</v>
      </c>
      <c r="V172" s="24">
        <v>1.9258290304253897E-05</v>
      </c>
      <c r="W172" s="24">
        <v>4.292157980051695E-05</v>
      </c>
      <c r="X172" s="24">
        <v>67.5</v>
      </c>
    </row>
    <row r="173" spans="1:24" ht="12.75" hidden="1">
      <c r="A173" s="24">
        <v>1070</v>
      </c>
      <c r="B173" s="24">
        <v>163.63999938964844</v>
      </c>
      <c r="C173" s="24">
        <v>147.5399932861328</v>
      </c>
      <c r="D173" s="24">
        <v>8.550201416015625</v>
      </c>
      <c r="E173" s="24">
        <v>9.188559532165527</v>
      </c>
      <c r="F173" s="24">
        <v>28.833602376583165</v>
      </c>
      <c r="G173" s="24" t="s">
        <v>57</v>
      </c>
      <c r="H173" s="24">
        <v>-15.739511225664643</v>
      </c>
      <c r="I173" s="24">
        <v>80.4004881639838</v>
      </c>
      <c r="J173" s="24" t="s">
        <v>60</v>
      </c>
      <c r="K173" s="24">
        <v>1.3056560552702188</v>
      </c>
      <c r="L173" s="24">
        <v>-0.0003905433159896636</v>
      </c>
      <c r="M173" s="24">
        <v>-0.30920018313876435</v>
      </c>
      <c r="N173" s="24">
        <v>-0.00034779456751851125</v>
      </c>
      <c r="O173" s="24">
        <v>0.05241439590545362</v>
      </c>
      <c r="P173" s="24">
        <v>-4.49331172912544E-05</v>
      </c>
      <c r="Q173" s="24">
        <v>-0.006386759113708101</v>
      </c>
      <c r="R173" s="24">
        <v>-2.7942249077227764E-05</v>
      </c>
      <c r="S173" s="24">
        <v>0.0006839544874263945</v>
      </c>
      <c r="T173" s="24">
        <v>-3.215768945342412E-06</v>
      </c>
      <c r="U173" s="24">
        <v>-0.0001392157469924976</v>
      </c>
      <c r="V173" s="24">
        <v>-2.1932140264077946E-06</v>
      </c>
      <c r="W173" s="24">
        <v>4.2459643040107295E-05</v>
      </c>
      <c r="X173" s="24">
        <v>67.5</v>
      </c>
    </row>
    <row r="174" spans="1:24" ht="12.75" hidden="1">
      <c r="A174" s="24">
        <v>1071</v>
      </c>
      <c r="B174" s="24">
        <v>144.17999267578125</v>
      </c>
      <c r="C174" s="24">
        <v>161.67999267578125</v>
      </c>
      <c r="D174" s="24">
        <v>8.987475395202637</v>
      </c>
      <c r="E174" s="24">
        <v>9.023909568786621</v>
      </c>
      <c r="F174" s="24">
        <v>29.888119710512704</v>
      </c>
      <c r="G174" s="24" t="s">
        <v>58</v>
      </c>
      <c r="H174" s="24">
        <v>2.5413833033427835</v>
      </c>
      <c r="I174" s="24">
        <v>79.22137597912403</v>
      </c>
      <c r="J174" s="24" t="s">
        <v>61</v>
      </c>
      <c r="K174" s="24">
        <v>-0.04605700419406514</v>
      </c>
      <c r="L174" s="24">
        <v>-0.0718886631135054</v>
      </c>
      <c r="M174" s="24">
        <v>-0.00738831652048422</v>
      </c>
      <c r="N174" s="24">
        <v>-0.03368298542270441</v>
      </c>
      <c r="O174" s="24">
        <v>-0.0024153656407994743</v>
      </c>
      <c r="P174" s="24">
        <v>-0.0020618753242270145</v>
      </c>
      <c r="Q174" s="24">
        <v>1.5037507060808292E-05</v>
      </c>
      <c r="R174" s="24">
        <v>-0.0005177783061723379</v>
      </c>
      <c r="S174" s="24">
        <v>-7.804854317967829E-05</v>
      </c>
      <c r="T174" s="24">
        <v>-3.0141362937000103E-05</v>
      </c>
      <c r="U174" s="24">
        <v>1.1396395274458522E-05</v>
      </c>
      <c r="V174" s="24">
        <v>-1.913299656816171E-05</v>
      </c>
      <c r="W174" s="24">
        <v>-6.280185146857758E-06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1072</v>
      </c>
      <c r="B176" s="100">
        <v>122.26</v>
      </c>
      <c r="C176" s="100">
        <v>116.76</v>
      </c>
      <c r="D176" s="100">
        <v>9.379006903199363</v>
      </c>
      <c r="E176" s="100">
        <v>9.87473032416005</v>
      </c>
      <c r="F176" s="100">
        <v>26.273898654756017</v>
      </c>
      <c r="G176" s="100" t="s">
        <v>59</v>
      </c>
      <c r="H176" s="100">
        <v>11.912903181629233</v>
      </c>
      <c r="I176" s="100">
        <v>66.67290318162924</v>
      </c>
      <c r="J176" s="100" t="s">
        <v>73</v>
      </c>
      <c r="K176" s="100">
        <v>0.6410170283572745</v>
      </c>
      <c r="M176" s="100" t="s">
        <v>68</v>
      </c>
      <c r="N176" s="100">
        <v>0.3331646870202214</v>
      </c>
      <c r="X176" s="100">
        <v>67.5</v>
      </c>
    </row>
    <row r="177" spans="1:24" s="100" customFormat="1" ht="12.75">
      <c r="A177" s="100">
        <v>1069</v>
      </c>
      <c r="B177" s="100">
        <v>112.58000183105469</v>
      </c>
      <c r="C177" s="100">
        <v>124.37999725341797</v>
      </c>
      <c r="D177" s="100">
        <v>9.257859230041504</v>
      </c>
      <c r="E177" s="100">
        <v>9.450743675231934</v>
      </c>
      <c r="F177" s="100">
        <v>18.945932746330453</v>
      </c>
      <c r="G177" s="100" t="s">
        <v>56</v>
      </c>
      <c r="H177" s="100">
        <v>3.6067104542502477</v>
      </c>
      <c r="I177" s="100">
        <v>48.686712285304935</v>
      </c>
      <c r="J177" s="100" t="s">
        <v>62</v>
      </c>
      <c r="K177" s="100">
        <v>0.7772526924697998</v>
      </c>
      <c r="L177" s="100">
        <v>0.028886456458166197</v>
      </c>
      <c r="M177" s="100">
        <v>0.1840038351518702</v>
      </c>
      <c r="N177" s="100">
        <v>0.034834281844008726</v>
      </c>
      <c r="O177" s="100">
        <v>0.031215812349784544</v>
      </c>
      <c r="P177" s="100">
        <v>0.0008287224684172711</v>
      </c>
      <c r="Q177" s="100">
        <v>0.0037996604599399323</v>
      </c>
      <c r="R177" s="100">
        <v>0.0005362131833712061</v>
      </c>
      <c r="S177" s="100">
        <v>0.0004095466055931345</v>
      </c>
      <c r="T177" s="100">
        <v>1.2175896809193401E-05</v>
      </c>
      <c r="U177" s="100">
        <v>8.310220091598654E-05</v>
      </c>
      <c r="V177" s="100">
        <v>1.9908013313071162E-05</v>
      </c>
      <c r="W177" s="100">
        <v>2.5535710133172476E-05</v>
      </c>
      <c r="X177" s="100">
        <v>67.5</v>
      </c>
    </row>
    <row r="178" spans="1:24" s="100" customFormat="1" ht="12.75">
      <c r="A178" s="100">
        <v>1071</v>
      </c>
      <c r="B178" s="100">
        <v>144.17999267578125</v>
      </c>
      <c r="C178" s="100">
        <v>161.67999267578125</v>
      </c>
      <c r="D178" s="100">
        <v>8.987475395202637</v>
      </c>
      <c r="E178" s="100">
        <v>9.023909568786621</v>
      </c>
      <c r="F178" s="100">
        <v>25.837803354524734</v>
      </c>
      <c r="G178" s="100" t="s">
        <v>57</v>
      </c>
      <c r="H178" s="100">
        <v>-8.194375184644556</v>
      </c>
      <c r="I178" s="100">
        <v>68.4856174911367</v>
      </c>
      <c r="J178" s="100" t="s">
        <v>60</v>
      </c>
      <c r="K178" s="100">
        <v>0.7730604939804911</v>
      </c>
      <c r="L178" s="100">
        <v>-0.00015663530727728382</v>
      </c>
      <c r="M178" s="100">
        <v>-0.18321655245321722</v>
      </c>
      <c r="N178" s="100">
        <v>-0.00035990577039410625</v>
      </c>
      <c r="O178" s="100">
        <v>0.0310107083275269</v>
      </c>
      <c r="P178" s="100">
        <v>-1.807985075886606E-05</v>
      </c>
      <c r="Q178" s="100">
        <v>-0.0037913130324558125</v>
      </c>
      <c r="R178" s="100">
        <v>-2.8922143522426198E-05</v>
      </c>
      <c r="S178" s="100">
        <v>0.00040276226836027945</v>
      </c>
      <c r="T178" s="100">
        <v>-1.2979928979198431E-06</v>
      </c>
      <c r="U178" s="100">
        <v>-8.309517565605626E-05</v>
      </c>
      <c r="V178" s="100">
        <v>-2.2752705461066704E-06</v>
      </c>
      <c r="W178" s="100">
        <v>2.4945216363101452E-05</v>
      </c>
      <c r="X178" s="100">
        <v>67.5</v>
      </c>
    </row>
    <row r="179" spans="1:24" s="100" customFormat="1" ht="12.75">
      <c r="A179" s="100">
        <v>1070</v>
      </c>
      <c r="B179" s="100">
        <v>163.63999938964844</v>
      </c>
      <c r="C179" s="100">
        <v>147.5399932861328</v>
      </c>
      <c r="D179" s="100">
        <v>8.550201416015625</v>
      </c>
      <c r="E179" s="100">
        <v>9.188559532165527</v>
      </c>
      <c r="F179" s="100">
        <v>35.048010543913406</v>
      </c>
      <c r="G179" s="100" t="s">
        <v>58</v>
      </c>
      <c r="H179" s="100">
        <v>1.5889322958210954</v>
      </c>
      <c r="I179" s="100">
        <v>97.72893168546953</v>
      </c>
      <c r="J179" s="100" t="s">
        <v>61</v>
      </c>
      <c r="K179" s="100">
        <v>-0.08061774369326036</v>
      </c>
      <c r="L179" s="100">
        <v>-0.028886031781642243</v>
      </c>
      <c r="M179" s="100">
        <v>-0.017003124940849053</v>
      </c>
      <c r="N179" s="100">
        <v>-0.03483242253166255</v>
      </c>
      <c r="O179" s="100">
        <v>-0.0035725214739753676</v>
      </c>
      <c r="P179" s="100">
        <v>-0.0008285252251175893</v>
      </c>
      <c r="Q179" s="100">
        <v>-0.0002517242554098609</v>
      </c>
      <c r="R179" s="100">
        <v>-0.0005354326172686447</v>
      </c>
      <c r="S179" s="100">
        <v>-7.423595717804605E-05</v>
      </c>
      <c r="T179" s="100">
        <v>-1.2106513847721635E-05</v>
      </c>
      <c r="U179" s="100">
        <v>1.0805460518409495E-06</v>
      </c>
      <c r="V179" s="100">
        <v>-1.9777566534218464E-05</v>
      </c>
      <c r="W179" s="100">
        <v>-5.459731916812681E-06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1072</v>
      </c>
      <c r="B181" s="24">
        <v>122.26</v>
      </c>
      <c r="C181" s="24">
        <v>116.76</v>
      </c>
      <c r="D181" s="24">
        <v>9.379006903199363</v>
      </c>
      <c r="E181" s="24">
        <v>9.87473032416005</v>
      </c>
      <c r="F181" s="24">
        <v>28.755976435116537</v>
      </c>
      <c r="G181" s="24" t="s">
        <v>59</v>
      </c>
      <c r="H181" s="24">
        <v>18.211448125940123</v>
      </c>
      <c r="I181" s="24">
        <v>72.97144812594013</v>
      </c>
      <c r="J181" s="24" t="s">
        <v>73</v>
      </c>
      <c r="K181" s="24">
        <v>1.6169130197178136</v>
      </c>
      <c r="M181" s="24" t="s">
        <v>68</v>
      </c>
      <c r="N181" s="24">
        <v>1.4589153553265812</v>
      </c>
      <c r="X181" s="24">
        <v>67.5</v>
      </c>
    </row>
    <row r="182" spans="1:24" ht="12.75" hidden="1">
      <c r="A182" s="24">
        <v>1070</v>
      </c>
      <c r="B182" s="24">
        <v>163.63999938964844</v>
      </c>
      <c r="C182" s="24">
        <v>147.5399932861328</v>
      </c>
      <c r="D182" s="24">
        <v>8.550201416015625</v>
      </c>
      <c r="E182" s="24">
        <v>9.188559532165527</v>
      </c>
      <c r="F182" s="24">
        <v>27.971801990105625</v>
      </c>
      <c r="G182" s="24" t="s">
        <v>56</v>
      </c>
      <c r="H182" s="24">
        <v>-18.142581465302015</v>
      </c>
      <c r="I182" s="24">
        <v>77.99741792434642</v>
      </c>
      <c r="J182" s="24" t="s">
        <v>62</v>
      </c>
      <c r="K182" s="24">
        <v>0.38460473993019345</v>
      </c>
      <c r="L182" s="24">
        <v>1.2074776828297293</v>
      </c>
      <c r="M182" s="24">
        <v>0.09105007728750253</v>
      </c>
      <c r="N182" s="24">
        <v>0.035456455485260704</v>
      </c>
      <c r="O182" s="24">
        <v>0.01544677955311906</v>
      </c>
      <c r="P182" s="24">
        <v>0.034638757137183174</v>
      </c>
      <c r="Q182" s="24">
        <v>0.0018801557087013306</v>
      </c>
      <c r="R182" s="24">
        <v>0.0005456889323885364</v>
      </c>
      <c r="S182" s="24">
        <v>0.0002027173340969792</v>
      </c>
      <c r="T182" s="24">
        <v>0.0005096953338610584</v>
      </c>
      <c r="U182" s="24">
        <v>4.110584005227547E-05</v>
      </c>
      <c r="V182" s="24">
        <v>2.0241766493404593E-05</v>
      </c>
      <c r="W182" s="24">
        <v>1.2649499631811071E-05</v>
      </c>
      <c r="X182" s="24">
        <v>67.5</v>
      </c>
    </row>
    <row r="183" spans="1:24" ht="12.75" hidden="1">
      <c r="A183" s="24">
        <v>1069</v>
      </c>
      <c r="B183" s="24">
        <v>112.58000183105469</v>
      </c>
      <c r="C183" s="24">
        <v>124.37999725341797</v>
      </c>
      <c r="D183" s="24">
        <v>9.257859230041504</v>
      </c>
      <c r="E183" s="24">
        <v>9.450743675231934</v>
      </c>
      <c r="F183" s="24">
        <v>24.235247277649457</v>
      </c>
      <c r="G183" s="24" t="s">
        <v>57</v>
      </c>
      <c r="H183" s="24">
        <v>17.19903859247235</v>
      </c>
      <c r="I183" s="24">
        <v>62.279040423527036</v>
      </c>
      <c r="J183" s="24" t="s">
        <v>60</v>
      </c>
      <c r="K183" s="24">
        <v>0.040427176582763576</v>
      </c>
      <c r="L183" s="24">
        <v>0.006570080100293375</v>
      </c>
      <c r="M183" s="24">
        <v>-0.008540534967202055</v>
      </c>
      <c r="N183" s="24">
        <v>-0.00036714533513284686</v>
      </c>
      <c r="O183" s="24">
        <v>0.0017889021214883216</v>
      </c>
      <c r="P183" s="24">
        <v>0.0007516759255488173</v>
      </c>
      <c r="Q183" s="24">
        <v>-0.00012715840454730605</v>
      </c>
      <c r="R183" s="24">
        <v>-2.947958948793215E-05</v>
      </c>
      <c r="S183" s="24">
        <v>3.704546389805563E-05</v>
      </c>
      <c r="T183" s="24">
        <v>5.3527985778453025E-05</v>
      </c>
      <c r="U183" s="24">
        <v>4.5018672124295557E-07</v>
      </c>
      <c r="V183" s="24">
        <v>-2.3232122936747867E-06</v>
      </c>
      <c r="W183" s="24">
        <v>2.732313709420176E-06</v>
      </c>
      <c r="X183" s="24">
        <v>67.5</v>
      </c>
    </row>
    <row r="184" spans="1:24" ht="12.75" hidden="1">
      <c r="A184" s="24">
        <v>1071</v>
      </c>
      <c r="B184" s="24">
        <v>144.17999267578125</v>
      </c>
      <c r="C184" s="24">
        <v>161.67999267578125</v>
      </c>
      <c r="D184" s="24">
        <v>8.987475395202637</v>
      </c>
      <c r="E184" s="24">
        <v>9.023909568786621</v>
      </c>
      <c r="F184" s="24">
        <v>25.837803354524734</v>
      </c>
      <c r="G184" s="24" t="s">
        <v>58</v>
      </c>
      <c r="H184" s="24">
        <v>-8.194375184644556</v>
      </c>
      <c r="I184" s="24">
        <v>68.4856174911367</v>
      </c>
      <c r="J184" s="24" t="s">
        <v>61</v>
      </c>
      <c r="K184" s="24">
        <v>0.38247411594814856</v>
      </c>
      <c r="L184" s="24">
        <v>1.2074598082666472</v>
      </c>
      <c r="M184" s="24">
        <v>0.09064863946322738</v>
      </c>
      <c r="N184" s="24">
        <v>-0.035454554571749515</v>
      </c>
      <c r="O184" s="24">
        <v>0.015342842883976608</v>
      </c>
      <c r="P184" s="24">
        <v>0.03463060033137902</v>
      </c>
      <c r="Q184" s="24">
        <v>0.0018758508014005768</v>
      </c>
      <c r="R184" s="24">
        <v>-0.0005448920670508644</v>
      </c>
      <c r="S184" s="24">
        <v>0.00019930366566614911</v>
      </c>
      <c r="T184" s="24">
        <v>0.0005068767977509303</v>
      </c>
      <c r="U184" s="24">
        <v>4.110337478017189E-05</v>
      </c>
      <c r="V184" s="24">
        <v>-2.0108003267655275E-05</v>
      </c>
      <c r="W184" s="24">
        <v>1.2350882670016058E-05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1072</v>
      </c>
      <c r="B186" s="24">
        <v>122.26</v>
      </c>
      <c r="C186" s="24">
        <v>116.76</v>
      </c>
      <c r="D186" s="24">
        <v>9.379006903199363</v>
      </c>
      <c r="E186" s="24">
        <v>9.87473032416005</v>
      </c>
      <c r="F186" s="24">
        <v>22.07990090960039</v>
      </c>
      <c r="G186" s="24" t="s">
        <v>59</v>
      </c>
      <c r="H186" s="24">
        <v>1.2701733271424303</v>
      </c>
      <c r="I186" s="24">
        <v>56.03017332714244</v>
      </c>
      <c r="J186" s="24" t="s">
        <v>73</v>
      </c>
      <c r="K186" s="24">
        <v>2.729532798181211</v>
      </c>
      <c r="M186" s="24" t="s">
        <v>68</v>
      </c>
      <c r="N186" s="24">
        <v>1.4127094278139591</v>
      </c>
      <c r="X186" s="24">
        <v>67.5</v>
      </c>
    </row>
    <row r="187" spans="1:24" ht="12.75" hidden="1">
      <c r="A187" s="24">
        <v>1070</v>
      </c>
      <c r="B187" s="24">
        <v>163.63999938964844</v>
      </c>
      <c r="C187" s="24">
        <v>147.5399932861328</v>
      </c>
      <c r="D187" s="24">
        <v>8.550201416015625</v>
      </c>
      <c r="E187" s="24">
        <v>9.188559532165527</v>
      </c>
      <c r="F187" s="24">
        <v>27.971801990105625</v>
      </c>
      <c r="G187" s="24" t="s">
        <v>56</v>
      </c>
      <c r="H187" s="24">
        <v>-18.142581465302015</v>
      </c>
      <c r="I187" s="24">
        <v>77.99741792434642</v>
      </c>
      <c r="J187" s="24" t="s">
        <v>62</v>
      </c>
      <c r="K187" s="24">
        <v>1.6057626517731844</v>
      </c>
      <c r="L187" s="24">
        <v>0.03193473515212306</v>
      </c>
      <c r="M187" s="24">
        <v>0.3801425921876254</v>
      </c>
      <c r="N187" s="24">
        <v>0.03617065524818148</v>
      </c>
      <c r="O187" s="24">
        <v>0.06449069970129659</v>
      </c>
      <c r="P187" s="24">
        <v>0.0009159522096905869</v>
      </c>
      <c r="Q187" s="24">
        <v>0.00784998822072925</v>
      </c>
      <c r="R187" s="24">
        <v>0.0005566909888424495</v>
      </c>
      <c r="S187" s="24">
        <v>0.0008461309405089108</v>
      </c>
      <c r="T187" s="24">
        <v>1.3465316349742284E-05</v>
      </c>
      <c r="U187" s="24">
        <v>0.00017169663697082045</v>
      </c>
      <c r="V187" s="24">
        <v>2.066454233246502E-05</v>
      </c>
      <c r="W187" s="24">
        <v>5.2764931923057487E-05</v>
      </c>
      <c r="X187" s="24">
        <v>67.5</v>
      </c>
    </row>
    <row r="188" spans="1:24" ht="12.75" hidden="1">
      <c r="A188" s="24">
        <v>1071</v>
      </c>
      <c r="B188" s="24">
        <v>144.17999267578125</v>
      </c>
      <c r="C188" s="24">
        <v>161.67999267578125</v>
      </c>
      <c r="D188" s="24">
        <v>8.987475395202637</v>
      </c>
      <c r="E188" s="24">
        <v>9.023909568786621</v>
      </c>
      <c r="F188" s="24">
        <v>29.888119710512704</v>
      </c>
      <c r="G188" s="24" t="s">
        <v>57</v>
      </c>
      <c r="H188" s="24">
        <v>2.5413833033427835</v>
      </c>
      <c r="I188" s="24">
        <v>79.22137597912403</v>
      </c>
      <c r="J188" s="24" t="s">
        <v>60</v>
      </c>
      <c r="K188" s="24">
        <v>-0.04264887841301949</v>
      </c>
      <c r="L188" s="24">
        <v>-0.0001739326247504208</v>
      </c>
      <c r="M188" s="24">
        <v>0.014415019619503587</v>
      </c>
      <c r="N188" s="24">
        <v>-0.00037434965937650105</v>
      </c>
      <c r="O188" s="24">
        <v>-0.0010174307416605773</v>
      </c>
      <c r="P188" s="24">
        <v>-1.995196524487023E-05</v>
      </c>
      <c r="Q188" s="24">
        <v>0.0005034282965658573</v>
      </c>
      <c r="R188" s="24">
        <v>-3.00990995022772E-05</v>
      </c>
      <c r="S188" s="24">
        <v>4.3814372785379786E-05</v>
      </c>
      <c r="T188" s="24">
        <v>-1.4181571983656611E-06</v>
      </c>
      <c r="U188" s="24">
        <v>2.455836296353718E-05</v>
      </c>
      <c r="V188" s="24">
        <v>-2.3733393602574348E-06</v>
      </c>
      <c r="W188" s="24">
        <v>4.483673560743104E-06</v>
      </c>
      <c r="X188" s="24">
        <v>67.5</v>
      </c>
    </row>
    <row r="189" spans="1:24" ht="12.75" hidden="1">
      <c r="A189" s="24">
        <v>1069</v>
      </c>
      <c r="B189" s="24">
        <v>112.58000183105469</v>
      </c>
      <c r="C189" s="24">
        <v>124.37999725341797</v>
      </c>
      <c r="D189" s="24">
        <v>9.257859230041504</v>
      </c>
      <c r="E189" s="24">
        <v>9.450743675231934</v>
      </c>
      <c r="F189" s="24">
        <v>26.721127738193807</v>
      </c>
      <c r="G189" s="24" t="s">
        <v>58</v>
      </c>
      <c r="H189" s="24">
        <v>23.587182600933772</v>
      </c>
      <c r="I189" s="24">
        <v>68.66718443198846</v>
      </c>
      <c r="J189" s="24" t="s">
        <v>61</v>
      </c>
      <c r="K189" s="24">
        <v>1.6051961771072596</v>
      </c>
      <c r="L189" s="24">
        <v>-0.03193426148634553</v>
      </c>
      <c r="M189" s="24">
        <v>0.37986918485775684</v>
      </c>
      <c r="N189" s="24">
        <v>-0.03616871802283463</v>
      </c>
      <c r="O189" s="24">
        <v>0.06448267350729761</v>
      </c>
      <c r="P189" s="24">
        <v>-0.0009157348794929329</v>
      </c>
      <c r="Q189" s="24">
        <v>0.007833828886043195</v>
      </c>
      <c r="R189" s="24">
        <v>-0.0005558766961004358</v>
      </c>
      <c r="S189" s="24">
        <v>0.0008449957805953339</v>
      </c>
      <c r="T189" s="24">
        <v>-1.3390428468102151E-05</v>
      </c>
      <c r="U189" s="24">
        <v>0.0001699312271350998</v>
      </c>
      <c r="V189" s="24">
        <v>-2.0527799933049124E-05</v>
      </c>
      <c r="W189" s="24">
        <v>5.25740878403571E-05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1072</v>
      </c>
      <c r="B191" s="24">
        <v>122.26</v>
      </c>
      <c r="C191" s="24">
        <v>116.76</v>
      </c>
      <c r="D191" s="24">
        <v>9.379006903199363</v>
      </c>
      <c r="E191" s="24">
        <v>9.87473032416005</v>
      </c>
      <c r="F191" s="24">
        <v>26.273898654756017</v>
      </c>
      <c r="G191" s="24" t="s">
        <v>59</v>
      </c>
      <c r="H191" s="24">
        <v>11.912903181629233</v>
      </c>
      <c r="I191" s="24">
        <v>66.67290318162924</v>
      </c>
      <c r="J191" s="24" t="s">
        <v>73</v>
      </c>
      <c r="K191" s="24">
        <v>1.7229083455170788</v>
      </c>
      <c r="M191" s="24" t="s">
        <v>68</v>
      </c>
      <c r="N191" s="24">
        <v>1.5177992146211268</v>
      </c>
      <c r="X191" s="24">
        <v>67.5</v>
      </c>
    </row>
    <row r="192" spans="1:24" ht="12.75" hidden="1">
      <c r="A192" s="24">
        <v>1071</v>
      </c>
      <c r="B192" s="24">
        <v>144.17999267578125</v>
      </c>
      <c r="C192" s="24">
        <v>161.67999267578125</v>
      </c>
      <c r="D192" s="24">
        <v>8.987475395202637</v>
      </c>
      <c r="E192" s="24">
        <v>9.023909568786621</v>
      </c>
      <c r="F192" s="24">
        <v>24.888051351090095</v>
      </c>
      <c r="G192" s="24" t="s">
        <v>56</v>
      </c>
      <c r="H192" s="24">
        <v>-10.711785489467346</v>
      </c>
      <c r="I192" s="24">
        <v>65.9682071863139</v>
      </c>
      <c r="J192" s="24" t="s">
        <v>62</v>
      </c>
      <c r="K192" s="24">
        <v>0.48888849249619065</v>
      </c>
      <c r="L192" s="24">
        <v>1.21146650869954</v>
      </c>
      <c r="M192" s="24">
        <v>0.11573814601922319</v>
      </c>
      <c r="N192" s="24">
        <v>0.03535991502336719</v>
      </c>
      <c r="O192" s="24">
        <v>0.01963475343272961</v>
      </c>
      <c r="P192" s="24">
        <v>0.034753136867047736</v>
      </c>
      <c r="Q192" s="24">
        <v>0.002390027908049787</v>
      </c>
      <c r="R192" s="24">
        <v>0.000544217450020728</v>
      </c>
      <c r="S192" s="24">
        <v>0.00025755426472420047</v>
      </c>
      <c r="T192" s="24">
        <v>0.0005113580261201559</v>
      </c>
      <c r="U192" s="24">
        <v>5.225268301850764E-05</v>
      </c>
      <c r="V192" s="24">
        <v>2.0179732043451283E-05</v>
      </c>
      <c r="W192" s="24">
        <v>1.6047090805922542E-05</v>
      </c>
      <c r="X192" s="24">
        <v>67.5</v>
      </c>
    </row>
    <row r="193" spans="1:24" ht="12.75" hidden="1">
      <c r="A193" s="24">
        <v>1069</v>
      </c>
      <c r="B193" s="24">
        <v>112.58000183105469</v>
      </c>
      <c r="C193" s="24">
        <v>124.37999725341797</v>
      </c>
      <c r="D193" s="24">
        <v>9.257859230041504</v>
      </c>
      <c r="E193" s="24">
        <v>9.450743675231934</v>
      </c>
      <c r="F193" s="24">
        <v>26.721127738193807</v>
      </c>
      <c r="G193" s="24" t="s">
        <v>57</v>
      </c>
      <c r="H193" s="24">
        <v>23.587182600933772</v>
      </c>
      <c r="I193" s="24">
        <v>68.66718443198846</v>
      </c>
      <c r="J193" s="24" t="s">
        <v>60</v>
      </c>
      <c r="K193" s="24">
        <v>-0.4497667062401487</v>
      </c>
      <c r="L193" s="24">
        <v>0.006591892580217909</v>
      </c>
      <c r="M193" s="24">
        <v>0.1059539889256867</v>
      </c>
      <c r="N193" s="24">
        <v>-0.0003662451764619994</v>
      </c>
      <c r="O193" s="24">
        <v>-0.018145663431796147</v>
      </c>
      <c r="P193" s="24">
        <v>0.0007542659290703648</v>
      </c>
      <c r="Q193" s="24">
        <v>0.002161967568288089</v>
      </c>
      <c r="R193" s="24">
        <v>-2.9412745276281592E-05</v>
      </c>
      <c r="S193" s="24">
        <v>-0.0002441298316062647</v>
      </c>
      <c r="T193" s="24">
        <v>5.3716037196927354E-05</v>
      </c>
      <c r="U193" s="24">
        <v>4.5336004851456816E-05</v>
      </c>
      <c r="V193" s="24">
        <v>-2.32303533130062E-06</v>
      </c>
      <c r="W193" s="24">
        <v>-1.537288534418408E-05</v>
      </c>
      <c r="X193" s="24">
        <v>67.5</v>
      </c>
    </row>
    <row r="194" spans="1:24" ht="12.75" hidden="1">
      <c r="A194" s="24">
        <v>1070</v>
      </c>
      <c r="B194" s="24">
        <v>163.63999938964844</v>
      </c>
      <c r="C194" s="24">
        <v>147.5399932861328</v>
      </c>
      <c r="D194" s="24">
        <v>8.550201416015625</v>
      </c>
      <c r="E194" s="24">
        <v>9.188559532165527</v>
      </c>
      <c r="F194" s="24">
        <v>28.833602376583165</v>
      </c>
      <c r="G194" s="24" t="s">
        <v>58</v>
      </c>
      <c r="H194" s="24">
        <v>-15.739511225664643</v>
      </c>
      <c r="I194" s="24">
        <v>80.4004881639838</v>
      </c>
      <c r="J194" s="24" t="s">
        <v>61</v>
      </c>
      <c r="K194" s="24">
        <v>-0.1916295072609791</v>
      </c>
      <c r="L194" s="24">
        <v>1.211448574497846</v>
      </c>
      <c r="M194" s="24">
        <v>-0.04657328284223141</v>
      </c>
      <c r="N194" s="24">
        <v>-0.0353580182551351</v>
      </c>
      <c r="O194" s="24">
        <v>-0.0075005627111613</v>
      </c>
      <c r="P194" s="24">
        <v>0.03474495078436572</v>
      </c>
      <c r="Q194" s="24">
        <v>-0.0010188864681245538</v>
      </c>
      <c r="R194" s="24">
        <v>-0.0005434220489843747</v>
      </c>
      <c r="S194" s="24">
        <v>-8.206597710086911E-05</v>
      </c>
      <c r="T194" s="24">
        <v>0.0005085288764911589</v>
      </c>
      <c r="U194" s="24">
        <v>-2.598056093969721E-05</v>
      </c>
      <c r="V194" s="24">
        <v>-2.0045575377000868E-05</v>
      </c>
      <c r="W194" s="24">
        <v>-4.602555760454629E-06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1072</v>
      </c>
      <c r="B196" s="24">
        <v>122.26</v>
      </c>
      <c r="C196" s="24">
        <v>116.76</v>
      </c>
      <c r="D196" s="24">
        <v>9.379006903199363</v>
      </c>
      <c r="E196" s="24">
        <v>9.87473032416005</v>
      </c>
      <c r="F196" s="24">
        <v>22.07990090960039</v>
      </c>
      <c r="G196" s="24" t="s">
        <v>59</v>
      </c>
      <c r="H196" s="24">
        <v>1.2701733271424303</v>
      </c>
      <c r="I196" s="24">
        <v>56.03017332714244</v>
      </c>
      <c r="J196" s="24" t="s">
        <v>73</v>
      </c>
      <c r="K196" s="24">
        <v>1.2254313512632922</v>
      </c>
      <c r="M196" s="24" t="s">
        <v>68</v>
      </c>
      <c r="N196" s="24">
        <v>0.6371332871689566</v>
      </c>
      <c r="X196" s="24">
        <v>67.5</v>
      </c>
    </row>
    <row r="197" spans="1:24" ht="12.75" hidden="1">
      <c r="A197" s="24">
        <v>1071</v>
      </c>
      <c r="B197" s="24">
        <v>144.17999267578125</v>
      </c>
      <c r="C197" s="24">
        <v>161.67999267578125</v>
      </c>
      <c r="D197" s="24">
        <v>8.987475395202637</v>
      </c>
      <c r="E197" s="24">
        <v>9.023909568786621</v>
      </c>
      <c r="F197" s="24">
        <v>24.888051351090095</v>
      </c>
      <c r="G197" s="24" t="s">
        <v>56</v>
      </c>
      <c r="H197" s="24">
        <v>-10.711785489467346</v>
      </c>
      <c r="I197" s="24">
        <v>65.9682071863139</v>
      </c>
      <c r="J197" s="24" t="s">
        <v>62</v>
      </c>
      <c r="K197" s="24">
        <v>1.0735813756629073</v>
      </c>
      <c r="L197" s="24">
        <v>0.07094917669741115</v>
      </c>
      <c r="M197" s="24">
        <v>0.2541558919910128</v>
      </c>
      <c r="N197" s="24">
        <v>0.03652320676316552</v>
      </c>
      <c r="O197" s="24">
        <v>0.04311721702886202</v>
      </c>
      <c r="P197" s="24">
        <v>0.002035214862786147</v>
      </c>
      <c r="Q197" s="24">
        <v>0.005248339568254997</v>
      </c>
      <c r="R197" s="24">
        <v>0.0005621440634276085</v>
      </c>
      <c r="S197" s="24">
        <v>0.0005657043350349692</v>
      </c>
      <c r="T197" s="24">
        <v>2.9939438704261733E-05</v>
      </c>
      <c r="U197" s="24">
        <v>0.00011479233558216116</v>
      </c>
      <c r="V197" s="24">
        <v>2.0865871000515552E-05</v>
      </c>
      <c r="W197" s="24">
        <v>3.527783069436067E-05</v>
      </c>
      <c r="X197" s="24">
        <v>67.5</v>
      </c>
    </row>
    <row r="198" spans="1:24" ht="12.75" hidden="1">
      <c r="A198" s="24">
        <v>1070</v>
      </c>
      <c r="B198" s="24">
        <v>163.63999938964844</v>
      </c>
      <c r="C198" s="24">
        <v>147.5399932861328</v>
      </c>
      <c r="D198" s="24">
        <v>8.550201416015625</v>
      </c>
      <c r="E198" s="24">
        <v>9.188559532165527</v>
      </c>
      <c r="F198" s="24">
        <v>35.048010543913406</v>
      </c>
      <c r="G198" s="24" t="s">
        <v>57</v>
      </c>
      <c r="H198" s="24">
        <v>1.5889322958210954</v>
      </c>
      <c r="I198" s="24">
        <v>97.72893168546953</v>
      </c>
      <c r="J198" s="24" t="s">
        <v>60</v>
      </c>
      <c r="K198" s="24">
        <v>-0.008083608587617775</v>
      </c>
      <c r="L198" s="24">
        <v>-0.00038601532881599697</v>
      </c>
      <c r="M198" s="24">
        <v>0.004802210711531405</v>
      </c>
      <c r="N198" s="24">
        <v>-0.0003778748219904023</v>
      </c>
      <c r="O198" s="24">
        <v>0.0001404067295885942</v>
      </c>
      <c r="P198" s="24">
        <v>-4.421385230823549E-05</v>
      </c>
      <c r="Q198" s="24">
        <v>0.00023684219840272052</v>
      </c>
      <c r="R198" s="24">
        <v>-3.0381850999651704E-05</v>
      </c>
      <c r="S198" s="24">
        <v>4.0040953546155165E-05</v>
      </c>
      <c r="T198" s="24">
        <v>-3.1477748462215726E-06</v>
      </c>
      <c r="U198" s="24">
        <v>1.4254116493673875E-05</v>
      </c>
      <c r="V198" s="24">
        <v>-2.3960668587112503E-06</v>
      </c>
      <c r="W198" s="24">
        <v>3.6660233108764616E-06</v>
      </c>
      <c r="X198" s="24">
        <v>67.5</v>
      </c>
    </row>
    <row r="199" spans="1:24" ht="12.75" hidden="1">
      <c r="A199" s="24">
        <v>1069</v>
      </c>
      <c r="B199" s="24">
        <v>112.58000183105469</v>
      </c>
      <c r="C199" s="24">
        <v>124.37999725341797</v>
      </c>
      <c r="D199" s="24">
        <v>9.257859230041504</v>
      </c>
      <c r="E199" s="24">
        <v>9.450743675231934</v>
      </c>
      <c r="F199" s="24">
        <v>24.235247277649457</v>
      </c>
      <c r="G199" s="24" t="s">
        <v>58</v>
      </c>
      <c r="H199" s="24">
        <v>17.19903859247235</v>
      </c>
      <c r="I199" s="24">
        <v>62.279040423527036</v>
      </c>
      <c r="J199" s="24" t="s">
        <v>61</v>
      </c>
      <c r="K199" s="24">
        <v>1.0735509421738973</v>
      </c>
      <c r="L199" s="24">
        <v>-0.07094812658700994</v>
      </c>
      <c r="M199" s="24">
        <v>0.25411051966817394</v>
      </c>
      <c r="N199" s="24">
        <v>-0.036521251934782374</v>
      </c>
      <c r="O199" s="24">
        <v>0.04311698841830532</v>
      </c>
      <c r="P199" s="24">
        <v>-0.002034734546069757</v>
      </c>
      <c r="Q199" s="24">
        <v>0.0052429928472931195</v>
      </c>
      <c r="R199" s="24">
        <v>-0.0005613224484881556</v>
      </c>
      <c r="S199" s="24">
        <v>0.0005642854922080412</v>
      </c>
      <c r="T199" s="24">
        <v>-2.9773503378738287E-05</v>
      </c>
      <c r="U199" s="24">
        <v>0.00011390390893815839</v>
      </c>
      <c r="V199" s="24">
        <v>-2.072784205407648E-05</v>
      </c>
      <c r="W199" s="24">
        <v>3.5086829602916334E-05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1072</v>
      </c>
      <c r="B201" s="24">
        <v>134.98</v>
      </c>
      <c r="C201" s="24">
        <v>115.18</v>
      </c>
      <c r="D201" s="24">
        <v>9.108908691551456</v>
      </c>
      <c r="E201" s="24">
        <v>9.89429776775502</v>
      </c>
      <c r="F201" s="24">
        <v>32.50625826571883</v>
      </c>
      <c r="G201" s="24" t="s">
        <v>59</v>
      </c>
      <c r="H201" s="24">
        <v>17.49954081748021</v>
      </c>
      <c r="I201" s="24">
        <v>84.9795408174802</v>
      </c>
      <c r="J201" s="24" t="s">
        <v>73</v>
      </c>
      <c r="K201" s="24">
        <v>1.3102449274099899</v>
      </c>
      <c r="M201" s="24" t="s">
        <v>68</v>
      </c>
      <c r="N201" s="24">
        <v>0.6851477101384884</v>
      </c>
      <c r="X201" s="24">
        <v>67.5</v>
      </c>
    </row>
    <row r="202" spans="1:24" ht="12.75" hidden="1">
      <c r="A202" s="24">
        <v>1069</v>
      </c>
      <c r="B202" s="24">
        <v>119.5</v>
      </c>
      <c r="C202" s="24">
        <v>136.6999969482422</v>
      </c>
      <c r="D202" s="24">
        <v>9.179237365722656</v>
      </c>
      <c r="E202" s="24">
        <v>9.269020080566406</v>
      </c>
      <c r="F202" s="24">
        <v>19.94688205879134</v>
      </c>
      <c r="G202" s="24" t="s">
        <v>56</v>
      </c>
      <c r="H202" s="24">
        <v>-0.28699739624653375</v>
      </c>
      <c r="I202" s="24">
        <v>51.71300260375347</v>
      </c>
      <c r="J202" s="24" t="s">
        <v>62</v>
      </c>
      <c r="K202" s="24">
        <v>1.1097344610153328</v>
      </c>
      <c r="L202" s="24">
        <v>0.04510106162335121</v>
      </c>
      <c r="M202" s="24">
        <v>0.2627147678464179</v>
      </c>
      <c r="N202" s="24">
        <v>0.07524632267975373</v>
      </c>
      <c r="O202" s="24">
        <v>0.044568861105693365</v>
      </c>
      <c r="P202" s="24">
        <v>0.001293848759266045</v>
      </c>
      <c r="Q202" s="24">
        <v>0.005425022225617409</v>
      </c>
      <c r="R202" s="24">
        <v>0.0011582442448025102</v>
      </c>
      <c r="S202" s="24">
        <v>0.0005847442751458071</v>
      </c>
      <c r="T202" s="24">
        <v>1.901106506620981E-05</v>
      </c>
      <c r="U202" s="24">
        <v>0.00011864972140973622</v>
      </c>
      <c r="V202" s="24">
        <v>4.2996837178476506E-05</v>
      </c>
      <c r="W202" s="24">
        <v>3.6462316393582094E-05</v>
      </c>
      <c r="X202" s="24">
        <v>67.5</v>
      </c>
    </row>
    <row r="203" spans="1:24" ht="12.75" hidden="1">
      <c r="A203" s="24">
        <v>1070</v>
      </c>
      <c r="B203" s="24">
        <v>159.24000549316406</v>
      </c>
      <c r="C203" s="24">
        <v>170.13999938964844</v>
      </c>
      <c r="D203" s="24">
        <v>8.774128913879395</v>
      </c>
      <c r="E203" s="24">
        <v>8.98023796081543</v>
      </c>
      <c r="F203" s="24">
        <v>30.44621270126061</v>
      </c>
      <c r="G203" s="24" t="s">
        <v>57</v>
      </c>
      <c r="H203" s="24">
        <v>-9.024822420094921</v>
      </c>
      <c r="I203" s="24">
        <v>82.71518307306914</v>
      </c>
      <c r="J203" s="24" t="s">
        <v>60</v>
      </c>
      <c r="K203" s="24">
        <v>1.021874270559782</v>
      </c>
      <c r="L203" s="24">
        <v>-0.000244562514244303</v>
      </c>
      <c r="M203" s="24">
        <v>-0.24073457906296752</v>
      </c>
      <c r="N203" s="24">
        <v>-0.0007778143816401179</v>
      </c>
      <c r="O203" s="24">
        <v>0.04122529190924205</v>
      </c>
      <c r="P203" s="24">
        <v>-2.8224436500235997E-05</v>
      </c>
      <c r="Q203" s="24">
        <v>-0.004912419664122472</v>
      </c>
      <c r="R203" s="24">
        <v>-6.251565601976089E-05</v>
      </c>
      <c r="S203" s="24">
        <v>0.0005546450102685518</v>
      </c>
      <c r="T203" s="24">
        <v>-2.0240562813891184E-06</v>
      </c>
      <c r="U203" s="24">
        <v>-0.00010311176149828263</v>
      </c>
      <c r="V203" s="24">
        <v>-4.923056685636845E-06</v>
      </c>
      <c r="W203" s="24">
        <v>3.494897864626009E-05</v>
      </c>
      <c r="X203" s="24">
        <v>67.5</v>
      </c>
    </row>
    <row r="204" spans="1:24" ht="12.75" hidden="1">
      <c r="A204" s="24">
        <v>1071</v>
      </c>
      <c r="B204" s="24">
        <v>146.5800018310547</v>
      </c>
      <c r="C204" s="24">
        <v>170.5800018310547</v>
      </c>
      <c r="D204" s="24">
        <v>9.113085746765137</v>
      </c>
      <c r="E204" s="24">
        <v>9.058470726013184</v>
      </c>
      <c r="F204" s="24">
        <v>34.482295361612785</v>
      </c>
      <c r="G204" s="24" t="s">
        <v>58</v>
      </c>
      <c r="H204" s="24">
        <v>11.067970800622575</v>
      </c>
      <c r="I204" s="24">
        <v>90.14797263167726</v>
      </c>
      <c r="J204" s="24" t="s">
        <v>61</v>
      </c>
      <c r="K204" s="24">
        <v>0.43276269378598775</v>
      </c>
      <c r="L204" s="24">
        <v>-0.045100398542916996</v>
      </c>
      <c r="M204" s="24">
        <v>0.1051946371635602</v>
      </c>
      <c r="N204" s="24">
        <v>-0.07524230247416233</v>
      </c>
      <c r="O204" s="24">
        <v>0.0169369031188222</v>
      </c>
      <c r="P204" s="24">
        <v>-0.0012935408741274967</v>
      </c>
      <c r="Q204" s="24">
        <v>0.0023019555147712418</v>
      </c>
      <c r="R204" s="24">
        <v>-0.0011565558885633482</v>
      </c>
      <c r="S204" s="24">
        <v>0.00018518849829293757</v>
      </c>
      <c r="T204" s="24">
        <v>-1.8903010107425546E-05</v>
      </c>
      <c r="U204" s="24">
        <v>5.870026432077882E-05</v>
      </c>
      <c r="V204" s="24">
        <v>-4.271406700634378E-05</v>
      </c>
      <c r="W204" s="24">
        <v>1.0395643720758309E-05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1072</v>
      </c>
      <c r="B206" s="100">
        <v>134.98</v>
      </c>
      <c r="C206" s="100">
        <v>115.18</v>
      </c>
      <c r="D206" s="100">
        <v>9.108908691551456</v>
      </c>
      <c r="E206" s="100">
        <v>9.89429776775502</v>
      </c>
      <c r="F206" s="100">
        <v>32.281593124733334</v>
      </c>
      <c r="G206" s="100" t="s">
        <v>59</v>
      </c>
      <c r="H206" s="100">
        <v>16.91220959151822</v>
      </c>
      <c r="I206" s="100">
        <v>84.39220959151821</v>
      </c>
      <c r="J206" s="100" t="s">
        <v>73</v>
      </c>
      <c r="K206" s="100">
        <v>0.8097299325785842</v>
      </c>
      <c r="M206" s="100" t="s">
        <v>68</v>
      </c>
      <c r="N206" s="100">
        <v>0.4311229751386218</v>
      </c>
      <c r="X206" s="100">
        <v>67.5</v>
      </c>
    </row>
    <row r="207" spans="1:24" s="100" customFormat="1" ht="12.75">
      <c r="A207" s="100">
        <v>1069</v>
      </c>
      <c r="B207" s="100">
        <v>119.5</v>
      </c>
      <c r="C207" s="100">
        <v>136.6999969482422</v>
      </c>
      <c r="D207" s="100">
        <v>9.179237365722656</v>
      </c>
      <c r="E207" s="100">
        <v>9.269020080566406</v>
      </c>
      <c r="F207" s="100">
        <v>19.94688205879134</v>
      </c>
      <c r="G207" s="100" t="s">
        <v>56</v>
      </c>
      <c r="H207" s="100">
        <v>-0.28699739624653375</v>
      </c>
      <c r="I207" s="100">
        <v>51.71300260375347</v>
      </c>
      <c r="J207" s="100" t="s">
        <v>62</v>
      </c>
      <c r="K207" s="100">
        <v>0.8650391069713579</v>
      </c>
      <c r="L207" s="100">
        <v>0.11153004786531205</v>
      </c>
      <c r="M207" s="100">
        <v>0.20478630262238284</v>
      </c>
      <c r="N207" s="100">
        <v>0.07631649068899421</v>
      </c>
      <c r="O207" s="100">
        <v>0.03474144308169831</v>
      </c>
      <c r="P207" s="100">
        <v>0.0031993954833256497</v>
      </c>
      <c r="Q207" s="100">
        <v>0.004228797098457256</v>
      </c>
      <c r="R207" s="100">
        <v>0.0011747108406736332</v>
      </c>
      <c r="S207" s="100">
        <v>0.0004558156575009062</v>
      </c>
      <c r="T207" s="100">
        <v>4.7097345778846047E-05</v>
      </c>
      <c r="U207" s="100">
        <v>9.249047889363276E-05</v>
      </c>
      <c r="V207" s="100">
        <v>4.3603716041473465E-05</v>
      </c>
      <c r="W207" s="100">
        <v>2.8424435352293882E-05</v>
      </c>
      <c r="X207" s="100">
        <v>67.5</v>
      </c>
    </row>
    <row r="208" spans="1:24" s="100" customFormat="1" ht="12.75">
      <c r="A208" s="100">
        <v>1071</v>
      </c>
      <c r="B208" s="100">
        <v>146.5800018310547</v>
      </c>
      <c r="C208" s="100">
        <v>170.5800018310547</v>
      </c>
      <c r="D208" s="100">
        <v>9.113085746765137</v>
      </c>
      <c r="E208" s="100">
        <v>9.058470726013184</v>
      </c>
      <c r="F208" s="100">
        <v>28.605571837569304</v>
      </c>
      <c r="G208" s="100" t="s">
        <v>57</v>
      </c>
      <c r="H208" s="100">
        <v>-4.2957022337188135</v>
      </c>
      <c r="I208" s="100">
        <v>74.78429959733587</v>
      </c>
      <c r="J208" s="100" t="s">
        <v>60</v>
      </c>
      <c r="K208" s="100">
        <v>0.8168150948025102</v>
      </c>
      <c r="L208" s="100">
        <v>0.0006076857444760066</v>
      </c>
      <c r="M208" s="100">
        <v>-0.19259085387494873</v>
      </c>
      <c r="N208" s="100">
        <v>-0.000788992611219269</v>
      </c>
      <c r="O208" s="100">
        <v>0.03292610752133704</v>
      </c>
      <c r="P208" s="100">
        <v>6.932275023027776E-05</v>
      </c>
      <c r="Q208" s="100">
        <v>-0.003937877496037911</v>
      </c>
      <c r="R208" s="100">
        <v>-6.341226658334568E-05</v>
      </c>
      <c r="S208" s="100">
        <v>0.00044082926569711335</v>
      </c>
      <c r="T208" s="100">
        <v>4.924317007846287E-06</v>
      </c>
      <c r="U208" s="100">
        <v>-8.318807678075634E-05</v>
      </c>
      <c r="V208" s="100">
        <v>-4.995565711641877E-06</v>
      </c>
      <c r="W208" s="100">
        <v>2.7714051820027547E-05</v>
      </c>
      <c r="X208" s="100">
        <v>67.5</v>
      </c>
    </row>
    <row r="209" spans="1:24" s="100" customFormat="1" ht="12.75">
      <c r="A209" s="100">
        <v>1070</v>
      </c>
      <c r="B209" s="100">
        <v>159.24000549316406</v>
      </c>
      <c r="C209" s="100">
        <v>170.13999938964844</v>
      </c>
      <c r="D209" s="100">
        <v>8.774128913879395</v>
      </c>
      <c r="E209" s="100">
        <v>8.98023796081543</v>
      </c>
      <c r="F209" s="100">
        <v>36.41834279090645</v>
      </c>
      <c r="G209" s="100" t="s">
        <v>58</v>
      </c>
      <c r="H209" s="100">
        <v>7.200047272180072</v>
      </c>
      <c r="I209" s="100">
        <v>98.94005276534413</v>
      </c>
      <c r="J209" s="100" t="s">
        <v>61</v>
      </c>
      <c r="K209" s="100">
        <v>0.2847907257839876</v>
      </c>
      <c r="L209" s="100">
        <v>0.11152839232623574</v>
      </c>
      <c r="M209" s="100">
        <v>0.06961460152485471</v>
      </c>
      <c r="N209" s="100">
        <v>-0.0763124121080102</v>
      </c>
      <c r="O209" s="100">
        <v>0.011083289714350877</v>
      </c>
      <c r="P209" s="100">
        <v>0.00319864437145255</v>
      </c>
      <c r="Q209" s="100">
        <v>0.001541377866105096</v>
      </c>
      <c r="R209" s="100">
        <v>-0.0011729980578171972</v>
      </c>
      <c r="S209" s="100">
        <v>0.000115920110972718</v>
      </c>
      <c r="T209" s="100">
        <v>4.683920453443272E-05</v>
      </c>
      <c r="U209" s="100">
        <v>4.042564244996626E-05</v>
      </c>
      <c r="V209" s="100">
        <v>-4.3316606236478386E-05</v>
      </c>
      <c r="W209" s="100">
        <v>6.315050024628628E-06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1072</v>
      </c>
      <c r="B211" s="24">
        <v>134.98</v>
      </c>
      <c r="C211" s="24">
        <v>115.18</v>
      </c>
      <c r="D211" s="24">
        <v>9.108908691551456</v>
      </c>
      <c r="E211" s="24">
        <v>9.89429776775502</v>
      </c>
      <c r="F211" s="24">
        <v>32.50625826571883</v>
      </c>
      <c r="G211" s="24" t="s">
        <v>59</v>
      </c>
      <c r="H211" s="24">
        <v>17.49954081748021</v>
      </c>
      <c r="I211" s="24">
        <v>84.9795408174802</v>
      </c>
      <c r="J211" s="24" t="s">
        <v>73</v>
      </c>
      <c r="K211" s="24">
        <v>1.9309895121873355</v>
      </c>
      <c r="M211" s="24" t="s">
        <v>68</v>
      </c>
      <c r="N211" s="24">
        <v>1.6727421528011153</v>
      </c>
      <c r="X211" s="24">
        <v>67.5</v>
      </c>
    </row>
    <row r="212" spans="1:24" ht="12.75" hidden="1">
      <c r="A212" s="24">
        <v>1070</v>
      </c>
      <c r="B212" s="24">
        <v>159.24000549316406</v>
      </c>
      <c r="C212" s="24">
        <v>170.13999938964844</v>
      </c>
      <c r="D212" s="24">
        <v>8.774128913879395</v>
      </c>
      <c r="E212" s="24">
        <v>8.98023796081543</v>
      </c>
      <c r="F212" s="24">
        <v>27.22248980052992</v>
      </c>
      <c r="G212" s="24" t="s">
        <v>56</v>
      </c>
      <c r="H212" s="24">
        <v>-17.7829176395947</v>
      </c>
      <c r="I212" s="24">
        <v>73.95708785356936</v>
      </c>
      <c r="J212" s="24" t="s">
        <v>62</v>
      </c>
      <c r="K212" s="24">
        <v>0.5825338041481721</v>
      </c>
      <c r="L212" s="24">
        <v>1.2509144729069548</v>
      </c>
      <c r="M212" s="24">
        <v>0.13790707696473273</v>
      </c>
      <c r="N212" s="24">
        <v>0.07741761362779123</v>
      </c>
      <c r="O212" s="24">
        <v>0.023396219039534663</v>
      </c>
      <c r="P212" s="24">
        <v>0.035884817931521235</v>
      </c>
      <c r="Q212" s="24">
        <v>0.0028477382376504226</v>
      </c>
      <c r="R212" s="24">
        <v>0.0011915664605917052</v>
      </c>
      <c r="S212" s="24">
        <v>0.0003069852401748059</v>
      </c>
      <c r="T212" s="24">
        <v>0.0005280192992088262</v>
      </c>
      <c r="U212" s="24">
        <v>6.224871229962563E-05</v>
      </c>
      <c r="V212" s="24">
        <v>4.420759316482645E-05</v>
      </c>
      <c r="W212" s="24">
        <v>1.9146155846162763E-05</v>
      </c>
      <c r="X212" s="24">
        <v>67.5</v>
      </c>
    </row>
    <row r="213" spans="1:24" ht="12.75" hidden="1">
      <c r="A213" s="24">
        <v>1069</v>
      </c>
      <c r="B213" s="24">
        <v>119.5</v>
      </c>
      <c r="C213" s="24">
        <v>136.6999969482422</v>
      </c>
      <c r="D213" s="24">
        <v>9.179237365722656</v>
      </c>
      <c r="E213" s="24">
        <v>9.269020080566406</v>
      </c>
      <c r="F213" s="24">
        <v>29.465564149051808</v>
      </c>
      <c r="G213" s="24" t="s">
        <v>57</v>
      </c>
      <c r="H213" s="24">
        <v>24.39052514923786</v>
      </c>
      <c r="I213" s="24">
        <v>76.39052514923786</v>
      </c>
      <c r="J213" s="24" t="s">
        <v>60</v>
      </c>
      <c r="K213" s="24">
        <v>-0.26302203349669184</v>
      </c>
      <c r="L213" s="24">
        <v>0.006806760954035951</v>
      </c>
      <c r="M213" s="24">
        <v>0.06366185610640869</v>
      </c>
      <c r="N213" s="24">
        <v>-0.0008012515710204956</v>
      </c>
      <c r="O213" s="24">
        <v>-0.010337973113480687</v>
      </c>
      <c r="P213" s="24">
        <v>0.0007787714325979965</v>
      </c>
      <c r="Q213" s="24">
        <v>0.001380479353407023</v>
      </c>
      <c r="R213" s="24">
        <v>-6.438047394719755E-05</v>
      </c>
      <c r="S213" s="24">
        <v>-0.00011668180954769513</v>
      </c>
      <c r="T213" s="24">
        <v>5.5458628348983376E-05</v>
      </c>
      <c r="U213" s="24">
        <v>3.4380030833993005E-05</v>
      </c>
      <c r="V213" s="24">
        <v>-5.079468691881217E-06</v>
      </c>
      <c r="W213" s="24">
        <v>-6.670240179498905E-06</v>
      </c>
      <c r="X213" s="24">
        <v>67.5</v>
      </c>
    </row>
    <row r="214" spans="1:24" ht="12.75" hidden="1">
      <c r="A214" s="24">
        <v>1071</v>
      </c>
      <c r="B214" s="24">
        <v>146.5800018310547</v>
      </c>
      <c r="C214" s="24">
        <v>170.5800018310547</v>
      </c>
      <c r="D214" s="24">
        <v>9.113085746765137</v>
      </c>
      <c r="E214" s="24">
        <v>9.058470726013184</v>
      </c>
      <c r="F214" s="24">
        <v>28.605571837569304</v>
      </c>
      <c r="G214" s="24" t="s">
        <v>58</v>
      </c>
      <c r="H214" s="24">
        <v>-4.2957022337188135</v>
      </c>
      <c r="I214" s="24">
        <v>74.78429959733587</v>
      </c>
      <c r="J214" s="24" t="s">
        <v>61</v>
      </c>
      <c r="K214" s="24">
        <v>0.5197740305850285</v>
      </c>
      <c r="L214" s="24">
        <v>1.2508959535202755</v>
      </c>
      <c r="M214" s="24">
        <v>0.12233368282710869</v>
      </c>
      <c r="N214" s="24">
        <v>-0.07741346714714374</v>
      </c>
      <c r="O214" s="24">
        <v>0.020988315255180315</v>
      </c>
      <c r="P214" s="24">
        <v>0.03587636649709941</v>
      </c>
      <c r="Q214" s="24">
        <v>0.0024907608927782015</v>
      </c>
      <c r="R214" s="24">
        <v>-0.001189825947179409</v>
      </c>
      <c r="S214" s="24">
        <v>0.00028394593324409254</v>
      </c>
      <c r="T214" s="24">
        <v>0.0005250987724977361</v>
      </c>
      <c r="U214" s="24">
        <v>5.189331038597609E-05</v>
      </c>
      <c r="V214" s="24">
        <v>-4.3914807197971496E-05</v>
      </c>
      <c r="W214" s="24">
        <v>1.7946676005136743E-05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1072</v>
      </c>
      <c r="B216" s="24">
        <v>134.98</v>
      </c>
      <c r="C216" s="24">
        <v>115.18</v>
      </c>
      <c r="D216" s="24">
        <v>9.108908691551456</v>
      </c>
      <c r="E216" s="24">
        <v>9.89429776775502</v>
      </c>
      <c r="F216" s="24">
        <v>26.36812649550961</v>
      </c>
      <c r="G216" s="24" t="s">
        <v>59</v>
      </c>
      <c r="H216" s="24">
        <v>1.452919423972645</v>
      </c>
      <c r="I216" s="24">
        <v>68.93291942397263</v>
      </c>
      <c r="J216" s="24" t="s">
        <v>73</v>
      </c>
      <c r="K216" s="24">
        <v>3.0179343497928017</v>
      </c>
      <c r="M216" s="24" t="s">
        <v>68</v>
      </c>
      <c r="N216" s="24">
        <v>1.5718202426224304</v>
      </c>
      <c r="X216" s="24">
        <v>67.5</v>
      </c>
    </row>
    <row r="217" spans="1:24" ht="12.75" hidden="1">
      <c r="A217" s="24">
        <v>1070</v>
      </c>
      <c r="B217" s="24">
        <v>159.24000549316406</v>
      </c>
      <c r="C217" s="24">
        <v>170.13999938964844</v>
      </c>
      <c r="D217" s="24">
        <v>8.774128913879395</v>
      </c>
      <c r="E217" s="24">
        <v>8.98023796081543</v>
      </c>
      <c r="F217" s="24">
        <v>27.22248980052992</v>
      </c>
      <c r="G217" s="24" t="s">
        <v>56</v>
      </c>
      <c r="H217" s="24">
        <v>-17.7829176395947</v>
      </c>
      <c r="I217" s="24">
        <v>73.95708785356936</v>
      </c>
      <c r="J217" s="24" t="s">
        <v>62</v>
      </c>
      <c r="K217" s="24">
        <v>1.6844460509734513</v>
      </c>
      <c r="L217" s="24">
        <v>0.1048227649028194</v>
      </c>
      <c r="M217" s="24">
        <v>0.3987695851636767</v>
      </c>
      <c r="N217" s="24">
        <v>0.07690990240691879</v>
      </c>
      <c r="O217" s="24">
        <v>0.06765089616188212</v>
      </c>
      <c r="P217" s="24">
        <v>0.003007177122424671</v>
      </c>
      <c r="Q217" s="24">
        <v>0.008234598533508067</v>
      </c>
      <c r="R217" s="24">
        <v>0.0011837591786138394</v>
      </c>
      <c r="S217" s="24">
        <v>0.0008875912583625423</v>
      </c>
      <c r="T217" s="24">
        <v>4.424905048621482E-05</v>
      </c>
      <c r="U217" s="24">
        <v>0.00018010133978207745</v>
      </c>
      <c r="V217" s="24">
        <v>4.393096420050405E-05</v>
      </c>
      <c r="W217" s="24">
        <v>5.535186025297212E-05</v>
      </c>
      <c r="X217" s="24">
        <v>67.5</v>
      </c>
    </row>
    <row r="218" spans="1:24" ht="12.75" hidden="1">
      <c r="A218" s="24">
        <v>1071</v>
      </c>
      <c r="B218" s="24">
        <v>146.5800018310547</v>
      </c>
      <c r="C218" s="24">
        <v>170.5800018310547</v>
      </c>
      <c r="D218" s="24">
        <v>9.113085746765137</v>
      </c>
      <c r="E218" s="24">
        <v>9.058470726013184</v>
      </c>
      <c r="F218" s="24">
        <v>34.482295361612785</v>
      </c>
      <c r="G218" s="24" t="s">
        <v>57</v>
      </c>
      <c r="H218" s="24">
        <v>11.067970800622575</v>
      </c>
      <c r="I218" s="24">
        <v>90.14797263167726</v>
      </c>
      <c r="J218" s="24" t="s">
        <v>60</v>
      </c>
      <c r="K218" s="24">
        <v>-0.36341897111891847</v>
      </c>
      <c r="L218" s="24">
        <v>0.0005705194254782704</v>
      </c>
      <c r="M218" s="24">
        <v>0.0904547091748403</v>
      </c>
      <c r="N218" s="24">
        <v>-0.000795841589770093</v>
      </c>
      <c r="O218" s="24">
        <v>-0.013882254264909548</v>
      </c>
      <c r="P218" s="24">
        <v>6.524612658068802E-05</v>
      </c>
      <c r="Q218" s="24">
        <v>0.0020777183087553742</v>
      </c>
      <c r="R218" s="24">
        <v>-6.398321426639472E-05</v>
      </c>
      <c r="S218" s="24">
        <v>-0.00012304039967890208</v>
      </c>
      <c r="T218" s="24">
        <v>4.650162240390089E-06</v>
      </c>
      <c r="U218" s="24">
        <v>5.9105902530029056E-05</v>
      </c>
      <c r="V218" s="24">
        <v>-5.049493907968951E-06</v>
      </c>
      <c r="W218" s="24">
        <v>-5.841217415497142E-06</v>
      </c>
      <c r="X218" s="24">
        <v>67.5</v>
      </c>
    </row>
    <row r="219" spans="1:24" ht="12.75" hidden="1">
      <c r="A219" s="24">
        <v>1069</v>
      </c>
      <c r="B219" s="24">
        <v>119.5</v>
      </c>
      <c r="C219" s="24">
        <v>136.6999969482422</v>
      </c>
      <c r="D219" s="24">
        <v>9.179237365722656</v>
      </c>
      <c r="E219" s="24">
        <v>9.269020080566406</v>
      </c>
      <c r="F219" s="24">
        <v>29.678828881471386</v>
      </c>
      <c r="G219" s="24" t="s">
        <v>58</v>
      </c>
      <c r="H219" s="24">
        <v>24.943421568357238</v>
      </c>
      <c r="I219" s="24">
        <v>76.94342156835724</v>
      </c>
      <c r="J219" s="24" t="s">
        <v>61</v>
      </c>
      <c r="K219" s="24">
        <v>1.6447751062290923</v>
      </c>
      <c r="L219" s="24">
        <v>0.10482121230675068</v>
      </c>
      <c r="M219" s="24">
        <v>0.3883749832825305</v>
      </c>
      <c r="N219" s="24">
        <v>-0.07690578472654554</v>
      </c>
      <c r="O219" s="24">
        <v>0.06621122841354145</v>
      </c>
      <c r="P219" s="24">
        <v>0.003006469222959141</v>
      </c>
      <c r="Q219" s="24">
        <v>0.00796816789717159</v>
      </c>
      <c r="R219" s="24">
        <v>-0.0011820287396018137</v>
      </c>
      <c r="S219" s="24">
        <v>0.0008790217869702987</v>
      </c>
      <c r="T219" s="24">
        <v>4.400402777098522E-05</v>
      </c>
      <c r="U219" s="24">
        <v>0.00017012637913448348</v>
      </c>
      <c r="V219" s="24">
        <v>-4.363980094889701E-05</v>
      </c>
      <c r="W219" s="24">
        <v>5.504278892434001E-05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1072</v>
      </c>
      <c r="B221" s="24">
        <v>134.98</v>
      </c>
      <c r="C221" s="24">
        <v>115.18</v>
      </c>
      <c r="D221" s="24">
        <v>9.108908691551456</v>
      </c>
      <c r="E221" s="24">
        <v>9.89429776775502</v>
      </c>
      <c r="F221" s="24">
        <v>32.281593124733334</v>
      </c>
      <c r="G221" s="24" t="s">
        <v>59</v>
      </c>
      <c r="H221" s="24">
        <v>16.91220959151822</v>
      </c>
      <c r="I221" s="24">
        <v>84.39220959151821</v>
      </c>
      <c r="J221" s="24" t="s">
        <v>73</v>
      </c>
      <c r="K221" s="24">
        <v>1.696655524749411</v>
      </c>
      <c r="M221" s="24" t="s">
        <v>68</v>
      </c>
      <c r="N221" s="24">
        <v>1.5508843050556498</v>
      </c>
      <c r="X221" s="24">
        <v>67.5</v>
      </c>
    </row>
    <row r="222" spans="1:24" ht="12.75" hidden="1">
      <c r="A222" s="24">
        <v>1071</v>
      </c>
      <c r="B222" s="24">
        <v>146.5800018310547</v>
      </c>
      <c r="C222" s="24">
        <v>170.5800018310547</v>
      </c>
      <c r="D222" s="24">
        <v>9.113085746765137</v>
      </c>
      <c r="E222" s="24">
        <v>9.058470726013184</v>
      </c>
      <c r="F222" s="24">
        <v>25.255710790734394</v>
      </c>
      <c r="G222" s="24" t="s">
        <v>56</v>
      </c>
      <c r="H222" s="24">
        <v>-13.053332165343846</v>
      </c>
      <c r="I222" s="24">
        <v>66.02666966571084</v>
      </c>
      <c r="J222" s="24" t="s">
        <v>62</v>
      </c>
      <c r="K222" s="24">
        <v>0.34558001370900354</v>
      </c>
      <c r="L222" s="24">
        <v>1.2502321092217477</v>
      </c>
      <c r="M222" s="24">
        <v>0.0818116977781053</v>
      </c>
      <c r="N222" s="24">
        <v>0.07728491421201245</v>
      </c>
      <c r="O222" s="24">
        <v>0.013879591960325913</v>
      </c>
      <c r="P222" s="24">
        <v>0.03586520406293889</v>
      </c>
      <c r="Q222" s="24">
        <v>0.001689396992162684</v>
      </c>
      <c r="R222" s="24">
        <v>0.0011895390446541659</v>
      </c>
      <c r="S222" s="24">
        <v>0.00018208153520298133</v>
      </c>
      <c r="T222" s="24">
        <v>0.0005277255151875372</v>
      </c>
      <c r="U222" s="24">
        <v>3.6907420274256854E-05</v>
      </c>
      <c r="V222" s="24">
        <v>4.4130636567014425E-05</v>
      </c>
      <c r="W222" s="24">
        <v>1.1347654622523846E-05</v>
      </c>
      <c r="X222" s="24">
        <v>67.5</v>
      </c>
    </row>
    <row r="223" spans="1:24" ht="12.75" hidden="1">
      <c r="A223" s="24">
        <v>1069</v>
      </c>
      <c r="B223" s="24">
        <v>119.5</v>
      </c>
      <c r="C223" s="24">
        <v>136.6999969482422</v>
      </c>
      <c r="D223" s="24">
        <v>9.179237365722656</v>
      </c>
      <c r="E223" s="24">
        <v>9.269020080566406</v>
      </c>
      <c r="F223" s="24">
        <v>29.678828881471386</v>
      </c>
      <c r="G223" s="24" t="s">
        <v>57</v>
      </c>
      <c r="H223" s="24">
        <v>24.943421568357238</v>
      </c>
      <c r="I223" s="24">
        <v>76.94342156835724</v>
      </c>
      <c r="J223" s="24" t="s">
        <v>60</v>
      </c>
      <c r="K223" s="24">
        <v>-0.3082925662249616</v>
      </c>
      <c r="L223" s="24">
        <v>0.006803164039181324</v>
      </c>
      <c r="M223" s="24">
        <v>0.07339994572509473</v>
      </c>
      <c r="N223" s="24">
        <v>-0.0007998334366215798</v>
      </c>
      <c r="O223" s="24">
        <v>-0.012313521893272283</v>
      </c>
      <c r="P223" s="24">
        <v>0.0007783744377064132</v>
      </c>
      <c r="Q223" s="24">
        <v>0.0015347875430362817</v>
      </c>
      <c r="R223" s="24">
        <v>-6.426626412610716E-05</v>
      </c>
      <c r="S223" s="24">
        <v>-0.00015546114449188988</v>
      </c>
      <c r="T223" s="24">
        <v>5.542984603085823E-05</v>
      </c>
      <c r="U223" s="24">
        <v>3.464903902946386E-05</v>
      </c>
      <c r="V223" s="24">
        <v>-5.071317096593294E-06</v>
      </c>
      <c r="W223" s="24">
        <v>-9.47913045446234E-06</v>
      </c>
      <c r="X223" s="24">
        <v>67.5</v>
      </c>
    </row>
    <row r="224" spans="1:24" ht="12.75" hidden="1">
      <c r="A224" s="24">
        <v>1070</v>
      </c>
      <c r="B224" s="24">
        <v>159.24000549316406</v>
      </c>
      <c r="C224" s="24">
        <v>170.13999938964844</v>
      </c>
      <c r="D224" s="24">
        <v>8.774128913879395</v>
      </c>
      <c r="E224" s="24">
        <v>8.98023796081543</v>
      </c>
      <c r="F224" s="24">
        <v>30.44621270126061</v>
      </c>
      <c r="G224" s="24" t="s">
        <v>58</v>
      </c>
      <c r="H224" s="24">
        <v>-9.024822420094921</v>
      </c>
      <c r="I224" s="24">
        <v>82.71518307306914</v>
      </c>
      <c r="J224" s="24" t="s">
        <v>61</v>
      </c>
      <c r="K224" s="24">
        <v>0.15614493102737198</v>
      </c>
      <c r="L224" s="24">
        <v>1.2502135993053811</v>
      </c>
      <c r="M224" s="24">
        <v>0.036133113080513674</v>
      </c>
      <c r="N224" s="24">
        <v>-0.07728077530169962</v>
      </c>
      <c r="O224" s="24">
        <v>0.006404705424065017</v>
      </c>
      <c r="P224" s="24">
        <v>0.0358567566256483</v>
      </c>
      <c r="Q224" s="24">
        <v>0.0007060378140503363</v>
      </c>
      <c r="R224" s="24">
        <v>-0.001187801745263922</v>
      </c>
      <c r="S224" s="24">
        <v>9.47919723138319E-05</v>
      </c>
      <c r="T224" s="24">
        <v>0.0005248063943483796</v>
      </c>
      <c r="U224" s="24">
        <v>1.2712268311962124E-05</v>
      </c>
      <c r="V224" s="24">
        <v>-4.383828038045871E-05</v>
      </c>
      <c r="W224" s="24">
        <v>6.2382169936105455E-06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1072</v>
      </c>
      <c r="B226" s="24">
        <v>134.98</v>
      </c>
      <c r="C226" s="24">
        <v>115.18</v>
      </c>
      <c r="D226" s="24">
        <v>9.108908691551456</v>
      </c>
      <c r="E226" s="24">
        <v>9.89429776775502</v>
      </c>
      <c r="F226" s="24">
        <v>26.36812649550961</v>
      </c>
      <c r="G226" s="24" t="s">
        <v>59</v>
      </c>
      <c r="H226" s="24">
        <v>1.452919423972645</v>
      </c>
      <c r="I226" s="24">
        <v>68.93291942397263</v>
      </c>
      <c r="J226" s="24" t="s">
        <v>73</v>
      </c>
      <c r="K226" s="24">
        <v>2.254275689867316</v>
      </c>
      <c r="M226" s="24" t="s">
        <v>68</v>
      </c>
      <c r="N226" s="24">
        <v>1.1738867596287834</v>
      </c>
      <c r="X226" s="24">
        <v>67.5</v>
      </c>
    </row>
    <row r="227" spans="1:24" ht="12.75" hidden="1">
      <c r="A227" s="24">
        <v>1071</v>
      </c>
      <c r="B227" s="24">
        <v>146.5800018310547</v>
      </c>
      <c r="C227" s="24">
        <v>170.5800018310547</v>
      </c>
      <c r="D227" s="24">
        <v>9.113085746765137</v>
      </c>
      <c r="E227" s="24">
        <v>9.058470726013184</v>
      </c>
      <c r="F227" s="24">
        <v>25.255710790734394</v>
      </c>
      <c r="G227" s="24" t="s">
        <v>56</v>
      </c>
      <c r="H227" s="24">
        <v>-13.053332165343846</v>
      </c>
      <c r="I227" s="24">
        <v>66.02666966571084</v>
      </c>
      <c r="J227" s="24" t="s">
        <v>62</v>
      </c>
      <c r="K227" s="24">
        <v>1.4570379009599452</v>
      </c>
      <c r="L227" s="24">
        <v>0.05249070815598733</v>
      </c>
      <c r="M227" s="24">
        <v>0.34493388961689253</v>
      </c>
      <c r="N227" s="24">
        <v>0.07811655924916279</v>
      </c>
      <c r="O227" s="24">
        <v>0.058517679606427286</v>
      </c>
      <c r="P227" s="24">
        <v>0.0015056809646676885</v>
      </c>
      <c r="Q227" s="24">
        <v>0.007122885889739028</v>
      </c>
      <c r="R227" s="24">
        <v>0.0012023532921382684</v>
      </c>
      <c r="S227" s="24">
        <v>0.0007677581665965713</v>
      </c>
      <c r="T227" s="24">
        <v>2.2153558849118037E-05</v>
      </c>
      <c r="U227" s="24">
        <v>0.000155788618609078</v>
      </c>
      <c r="V227" s="24">
        <v>4.462341242953542E-05</v>
      </c>
      <c r="W227" s="24">
        <v>4.787921414722863E-05</v>
      </c>
      <c r="X227" s="24">
        <v>67.5</v>
      </c>
    </row>
    <row r="228" spans="1:24" ht="12.75" hidden="1">
      <c r="A228" s="24">
        <v>1070</v>
      </c>
      <c r="B228" s="24">
        <v>159.24000549316406</v>
      </c>
      <c r="C228" s="24">
        <v>170.13999938964844</v>
      </c>
      <c r="D228" s="24">
        <v>8.774128913879395</v>
      </c>
      <c r="E228" s="24">
        <v>8.98023796081543</v>
      </c>
      <c r="F228" s="24">
        <v>36.41834279090645</v>
      </c>
      <c r="G228" s="24" t="s">
        <v>57</v>
      </c>
      <c r="H228" s="24">
        <v>7.200047272180072</v>
      </c>
      <c r="I228" s="24">
        <v>98.94005276534413</v>
      </c>
      <c r="J228" s="24" t="s">
        <v>60</v>
      </c>
      <c r="K228" s="24">
        <v>-0.2154419764140453</v>
      </c>
      <c r="L228" s="24">
        <v>-0.0002853064176716934</v>
      </c>
      <c r="M228" s="24">
        <v>0.05487717660259976</v>
      </c>
      <c r="N228" s="24">
        <v>-0.0008081703690334352</v>
      </c>
      <c r="O228" s="24">
        <v>-0.008027811094513304</v>
      </c>
      <c r="P228" s="24">
        <v>-3.269598110570257E-05</v>
      </c>
      <c r="Q228" s="24">
        <v>0.0013173745398463714</v>
      </c>
      <c r="R228" s="24">
        <v>-6.497630547830103E-05</v>
      </c>
      <c r="S228" s="24">
        <v>-5.371709132574678E-05</v>
      </c>
      <c r="T228" s="24">
        <v>-2.326832116696548E-06</v>
      </c>
      <c r="U228" s="24">
        <v>4.0853758575645485E-05</v>
      </c>
      <c r="V228" s="24">
        <v>-5.127038690001602E-06</v>
      </c>
      <c r="W228" s="24">
        <v>-1.7571489486141012E-06</v>
      </c>
      <c r="X228" s="24">
        <v>67.5</v>
      </c>
    </row>
    <row r="229" spans="1:24" ht="12.75" hidden="1">
      <c r="A229" s="24">
        <v>1069</v>
      </c>
      <c r="B229" s="24">
        <v>119.5</v>
      </c>
      <c r="C229" s="24">
        <v>136.6999969482422</v>
      </c>
      <c r="D229" s="24">
        <v>9.179237365722656</v>
      </c>
      <c r="E229" s="24">
        <v>9.269020080566406</v>
      </c>
      <c r="F229" s="24">
        <v>29.465564149051808</v>
      </c>
      <c r="G229" s="24" t="s">
        <v>58</v>
      </c>
      <c r="H229" s="24">
        <v>24.39052514923786</v>
      </c>
      <c r="I229" s="24">
        <v>76.39052514923786</v>
      </c>
      <c r="J229" s="24" t="s">
        <v>61</v>
      </c>
      <c r="K229" s="24">
        <v>1.4410219289214765</v>
      </c>
      <c r="L229" s="24">
        <v>-0.05248993277729617</v>
      </c>
      <c r="M229" s="24">
        <v>0.34054057569453555</v>
      </c>
      <c r="N229" s="24">
        <v>-0.07811237859380916</v>
      </c>
      <c r="O229" s="24">
        <v>0.05796441214703454</v>
      </c>
      <c r="P229" s="24">
        <v>-0.0015053259249020315</v>
      </c>
      <c r="Q229" s="24">
        <v>0.0070000019800002845</v>
      </c>
      <c r="R229" s="24">
        <v>-0.0012005963180195594</v>
      </c>
      <c r="S229" s="24">
        <v>0.0007658766718442532</v>
      </c>
      <c r="T229" s="24">
        <v>-2.2031024079285227E-05</v>
      </c>
      <c r="U229" s="24">
        <v>0.0001503365028805966</v>
      </c>
      <c r="V229" s="24">
        <v>-4.432789653398459E-05</v>
      </c>
      <c r="W229" s="24">
        <v>4.7846959934028854E-05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2004-05-14T04:53:24Z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