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<sst xmlns="http://schemas.openxmlformats.org/spreadsheetml/2006/main" count="625" uniqueCount="145">
  <si>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</si>
  <si>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</si>
  <si>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</si>
  <si>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</si>
  <si>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</si>
  <si>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</si>
  <si>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</si>
  <si>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</si>
  <si>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</si>
  <si>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</si>
  <si>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</si>
  <si>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</si>
  <si>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</si>
  <si>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</si>
  <si>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</si>
  <si>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</si>
  <si>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</si>
  <si>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</si>
  <si>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</si>
  <si>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</si>
  <si>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</si>
  <si>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</si>
  <si>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</si>
  <si>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</si>
  <si>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</si>
  <si>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</si>
  <si>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</si>
  <si>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</si>
  <si>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</si>
  <si>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</si>
  <si>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</si>
  <si>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</si>
  <si>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</si>
  <si>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</si>
  <si>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</si>
  <si>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</si>
  <si>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</si>
  <si>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</si>
  <si>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</si>
  <si>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</si>
  <si>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</si>
  <si>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</si>
  <si>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</si>
  <si>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</si>
  <si>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</si>
  <si>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</si>
  <si>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</si>
  <si>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</si>
  <si>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</si>
  <si>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</si>
  <si>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</si>
  <si>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</si>
  <si>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</si>
  <si>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</si>
  <si>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</si>
  <si>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</si>
  <si>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</si>
  <si>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</si>
  <si>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</si>
  <si>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</si>
  <si>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</si>
  <si>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</si>
  <si>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</si>
  <si>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</si>
  <si>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</si>
  <si>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</si>
  <si>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</si>
  <si>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</si>
  <si>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</si>
  <si>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</si>
  <si>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</si>
  <si>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</si>
  <si>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</si>
  <si>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</si>
  <si>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</si>
  <si>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</si>
  <si>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</si>
  <si>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</si>
  <si>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</si>
  <si>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</si>
  <si>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</si>
  <si>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</si>
  <si>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</si>
  <si>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</si>
  <si>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</si>
  <si>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</si>
  <si>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</si>
  <si>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</si>
  <si>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</si>
  <si>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</si>
  <si>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</si>
  <si>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</si>
  <si>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</si>
  <si>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</si>
  <si>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</si>
  <si>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</si>
  <si>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</si>
  <si>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</si>
  <si>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</si>
  <si>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</si>
  <si>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</si>
  <si>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</si>
  <si>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</si>
  <si>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</si>
  <si>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</si>
  <si>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</si>
  <si>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</si>
  <si>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</si>
  <si>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</si>
  <si>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</si>
  <si>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</si>
  <si>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</si>
  <si>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</si>
  <si>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</si>
  <si>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</si>
  <si>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</si>
  <si>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</si>
  <si>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</si>
  <si>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</si>
  <si>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</si>
  <si>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</si>
  <si>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</si>
  <si>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</si>
  <si>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</si>
  <si>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</si>
  <si>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</si>
  <si>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</si>
  <si>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</si>
  <si>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</si>
  <si>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</si>
  <si>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</si>
  <si>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</si>
  <si>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</si>
  <si>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</si>
  <si>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</si>
  <si>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</si>
  <si>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</si>
  <si>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</si>
  <si>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</si>
  <si>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</si>
  <si>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</si>
  <si>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</si>
  <si>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3</t>
  </si>
  <si>
    <t>AP 243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</si>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</sst>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185.1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162.3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135.5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21.48524891965016</v>
      </c>
      <c r="C41" s="77">
        <f aca="true" t="shared" si="0" ref="C41:C55">($B$41*H41+$B$42*J41+$B$43*L41+$B$44*N41+$B$45*P41+$B$46*R41+$B$47*T41+$B$48*V41)/100</f>
        <v>4.6759361236201485E-08</v>
      </c>
      <c r="D41" s="77">
        <f aca="true" t="shared" si="1" ref="D41:D55">($B$41*I41+$B$42*K41+$B$43*M41+$B$44*O41+$B$45*Q41+$B$46*S41+$B$47*U41+$B$48*W41)/100</f>
        <v>-9.255569774849583E-08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13.910375856453442</v>
      </c>
      <c r="C42" s="77">
        <f t="shared" si="0"/>
        <v>-1.579700529949895E-10</v>
      </c>
      <c r="D42" s="77">
        <f t="shared" si="1"/>
        <v>-5.887967135316691E-08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-7.484678479764</v>
      </c>
      <c r="C43" s="77">
        <f t="shared" si="0"/>
        <v>-0.5691765353594812</v>
      </c>
      <c r="D43" s="77">
        <f t="shared" si="1"/>
        <v>-1.1120404697313153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-0.7754124503698989</v>
      </c>
      <c r="C44" s="77">
        <f t="shared" si="0"/>
        <v>-9.069228057081069E-05</v>
      </c>
      <c r="D44" s="77">
        <f t="shared" si="1"/>
        <v>-0.01692651555709642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21.48524891965016</v>
      </c>
      <c r="C45" s="77">
        <f t="shared" si="0"/>
        <v>0.13174429144841607</v>
      </c>
      <c r="D45" s="77">
        <f t="shared" si="1"/>
        <v>-0.264775539736093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13.910375856453442</v>
      </c>
      <c r="C46" s="77">
        <f t="shared" si="0"/>
        <v>-0.001096641768606611</v>
      </c>
      <c r="D46" s="77">
        <f t="shared" si="1"/>
        <v>-0.10603356016360575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-7.484678479764</v>
      </c>
      <c r="C47" s="77">
        <f t="shared" si="0"/>
        <v>-0.023339489692587437</v>
      </c>
      <c r="D47" s="77">
        <f t="shared" si="1"/>
        <v>-0.04441241752598895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-0.7754124503698989</v>
      </c>
      <c r="C48" s="77">
        <f t="shared" si="0"/>
        <v>-1.0344014773200486E-05</v>
      </c>
      <c r="D48" s="77">
        <f t="shared" si="1"/>
        <v>-0.00048564614076876845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0.0025761031604309105</v>
      </c>
      <c r="D49" s="77">
        <f t="shared" si="1"/>
        <v>-0.005537271047127421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-8.816418888270083E-05</v>
      </c>
      <c r="D50" s="77">
        <f t="shared" si="1"/>
        <v>-0.0016298775084637024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-0.000344834392786469</v>
      </c>
      <c r="D51" s="77">
        <f t="shared" si="1"/>
        <v>-0.0005607039050795012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-7.400004694000598E-07</v>
      </c>
      <c r="D52" s="77">
        <f t="shared" si="1"/>
        <v>-7.14769679359958E-06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4.654947487925069E-05</v>
      </c>
      <c r="D53" s="77">
        <f t="shared" si="1"/>
        <v>-0.00012520724713968028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-6.9629235774306825E-06</v>
      </c>
      <c r="D54" s="77">
        <f t="shared" si="1"/>
        <v>-6.016327378996356E-05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-2.264869326602677E-05</v>
      </c>
      <c r="D55" s="77">
        <f t="shared" si="1"/>
        <v>-3.422605441061386E-05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1049</v>
      </c>
      <c r="B3" s="11">
        <v>152.4933333333333</v>
      </c>
      <c r="C3" s="11">
        <v>185.11</v>
      </c>
      <c r="D3" s="11">
        <v>9.219706808425542</v>
      </c>
      <c r="E3" s="11">
        <v>9.288365121601458</v>
      </c>
      <c r="F3" s="12" t="s">
        <v>69</v>
      </c>
      <c r="H3" s="102">
        <v>0.0625</v>
      </c>
    </row>
    <row r="4" spans="1:9" ht="16.5" customHeight="1">
      <c r="A4" s="13">
        <v>1052</v>
      </c>
      <c r="B4" s="14">
        <v>135.57</v>
      </c>
      <c r="C4" s="14">
        <v>162.3033333333333</v>
      </c>
      <c r="D4" s="14">
        <v>9.94903425079679</v>
      </c>
      <c r="E4" s="14">
        <v>8.963958845740821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1050</v>
      </c>
      <c r="B5" s="26">
        <v>127.86666666666667</v>
      </c>
      <c r="C5" s="26">
        <v>122.88333333333334</v>
      </c>
      <c r="D5" s="26">
        <v>9.748284253970134</v>
      </c>
      <c r="E5" s="26">
        <v>9.93350332355356</v>
      </c>
      <c r="F5" s="15" t="s">
        <v>71</v>
      </c>
      <c r="I5" s="75">
        <v>1857</v>
      </c>
    </row>
    <row r="6" spans="1:6" s="2" customFormat="1" ht="13.5" thickBot="1">
      <c r="A6" s="16">
        <v>1051</v>
      </c>
      <c r="B6" s="17">
        <v>142.27666666666667</v>
      </c>
      <c r="C6" s="17">
        <v>148.59333333333333</v>
      </c>
      <c r="D6" s="17">
        <v>9.288006985835528</v>
      </c>
      <c r="E6" s="17">
        <v>9.482708671652018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1866</v>
      </c>
      <c r="K15" s="75">
        <v>1654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21.48524891965016</v>
      </c>
      <c r="C19" s="34">
        <v>89.55524891965015</v>
      </c>
      <c r="D19" s="35">
        <v>37.41514770108941</v>
      </c>
      <c r="K19" s="97" t="s">
        <v>131</v>
      </c>
    </row>
    <row r="20" spans="1:11" ht="12.75">
      <c r="A20" s="33" t="s">
        <v>57</v>
      </c>
      <c r="B20" s="34">
        <v>13.910375856453442</v>
      </c>
      <c r="C20" s="34">
        <v>74.27704252312012</v>
      </c>
      <c r="D20" s="35">
        <v>30.415768272509936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-7.484678479764</v>
      </c>
      <c r="C21" s="34">
        <v>67.29198818690267</v>
      </c>
      <c r="D21" s="35">
        <v>26.23850533379113</v>
      </c>
      <c r="F21" s="24" t="s">
        <v>134</v>
      </c>
    </row>
    <row r="22" spans="1:11" ht="16.5" thickBot="1">
      <c r="A22" s="36" t="s">
        <v>59</v>
      </c>
      <c r="B22" s="37">
        <v>-0.7754124503698989</v>
      </c>
      <c r="C22" s="37">
        <v>84.21792088296341</v>
      </c>
      <c r="D22" s="38">
        <v>32.58281428316079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22.686626434326172</v>
      </c>
      <c r="I23" s="75">
        <v>1900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-0.5691765353594812</v>
      </c>
      <c r="C27" s="44">
        <v>-9.069228057081069E-05</v>
      </c>
      <c r="D27" s="44">
        <v>0.13174429144841607</v>
      </c>
      <c r="E27" s="44">
        <v>-0.001096641768606611</v>
      </c>
      <c r="F27" s="44">
        <v>-0.023339489692587437</v>
      </c>
      <c r="G27" s="44">
        <v>-1.0344014773200486E-05</v>
      </c>
      <c r="H27" s="44">
        <v>0.0025761031604309105</v>
      </c>
      <c r="I27" s="45">
        <v>-8.816418888270083E-05</v>
      </c>
    </row>
    <row r="28" spans="1:9" ht="13.5" thickBot="1">
      <c r="A28" s="46" t="s">
        <v>61</v>
      </c>
      <c r="B28" s="47">
        <v>-1.1120404697313153</v>
      </c>
      <c r="C28" s="47">
        <v>-0.01692651555709642</v>
      </c>
      <c r="D28" s="47">
        <v>-0.264775539736093</v>
      </c>
      <c r="E28" s="47">
        <v>-0.10603356016360575</v>
      </c>
      <c r="F28" s="47">
        <v>-0.04441241752598895</v>
      </c>
      <c r="G28" s="47">
        <v>-0.00048564614076876845</v>
      </c>
      <c r="H28" s="47">
        <v>-0.005537271047127421</v>
      </c>
      <c r="I28" s="48">
        <v>-0.0016298775084637024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1049</v>
      </c>
      <c r="B39" s="50">
        <v>152.4933333333333</v>
      </c>
      <c r="C39" s="50">
        <v>185.11</v>
      </c>
      <c r="D39" s="50">
        <v>9.219706808425542</v>
      </c>
      <c r="E39" s="50">
        <v>9.288365121601458</v>
      </c>
      <c r="F39" s="54">
        <f>I39*D39/(23678+B39)*1000</f>
        <v>32.58281428316079</v>
      </c>
      <c r="G39" s="59" t="s">
        <v>59</v>
      </c>
      <c r="H39" s="58">
        <f>I39-B39+X39</f>
        <v>-0.7754124503698989</v>
      </c>
      <c r="I39" s="58">
        <f>(B39+C42-2*X39)*(23678+B39)*E42/((23678+C42)*D39+E42*(23678+B39))</f>
        <v>84.21792088296341</v>
      </c>
      <c r="J39" s="24" t="s">
        <v>73</v>
      </c>
      <c r="K39" s="24">
        <f>(K40*K40+L40*L40+M40*M40+N40*N40+O40*O40+P40*P40+Q40*Q40+R40*R40+S40*S40+T40*T40+U40*U40+V40*V40+W40*W40)</f>
        <v>1.6621472622219902</v>
      </c>
      <c r="M39" s="24" t="s">
        <v>68</v>
      </c>
      <c r="N39" s="24">
        <f>(K44*K44+L44*L44+M44*M44+N44*N44+O44*O44+P44*P44+Q44*Q44+R44*R44+S44*S44+T44*T44+U44*U44+V44*V44+W44*W44)</f>
        <v>0.87331138947394</v>
      </c>
      <c r="X39" s="55">
        <f>(1-$H$2)*1000</f>
        <v>67.5</v>
      </c>
    </row>
    <row r="40" spans="1:24" ht="12.75">
      <c r="A40" s="49">
        <v>1052</v>
      </c>
      <c r="B40" s="50">
        <v>135.57</v>
      </c>
      <c r="C40" s="50">
        <v>162.3033333333333</v>
      </c>
      <c r="D40" s="50">
        <v>9.94903425079679</v>
      </c>
      <c r="E40" s="50">
        <v>8.963958845740821</v>
      </c>
      <c r="F40" s="54">
        <f>I40*D40/(23678+B40)*1000</f>
        <v>37.41514770108941</v>
      </c>
      <c r="G40" s="59" t="s">
        <v>56</v>
      </c>
      <c r="H40" s="58">
        <f>I40-B40+X40</f>
        <v>21.48524891965016</v>
      </c>
      <c r="I40" s="58">
        <f>(B40+C39-2*X40)*(23678+B40)*E39/((23678+C39)*D40+E39*(23678+B40))</f>
        <v>89.55524891965015</v>
      </c>
      <c r="J40" s="24" t="s">
        <v>62</v>
      </c>
      <c r="K40" s="52">
        <f aca="true" t="shared" si="0" ref="K40:W40">SQRT(K41*K41+K42*K42)</f>
        <v>1.2492381417184104</v>
      </c>
      <c r="L40" s="52">
        <f t="shared" si="0"/>
        <v>0.016926758519999696</v>
      </c>
      <c r="M40" s="52">
        <f t="shared" si="0"/>
        <v>0.29574084055433497</v>
      </c>
      <c r="N40" s="52">
        <f t="shared" si="0"/>
        <v>0.10603923096730593</v>
      </c>
      <c r="O40" s="52">
        <f t="shared" si="0"/>
        <v>0.05017165145391534</v>
      </c>
      <c r="P40" s="52">
        <f t="shared" si="0"/>
        <v>0.00048575628939338155</v>
      </c>
      <c r="Q40" s="52">
        <f t="shared" si="0"/>
        <v>0.006107182504439975</v>
      </c>
      <c r="R40" s="52">
        <f t="shared" si="0"/>
        <v>0.001632260278508667</v>
      </c>
      <c r="S40" s="52">
        <f t="shared" si="0"/>
        <v>0.000658254986779299</v>
      </c>
      <c r="T40" s="52">
        <f t="shared" si="0"/>
        <v>7.185900788902253E-06</v>
      </c>
      <c r="U40" s="52">
        <f t="shared" si="0"/>
        <v>0.00013358034416721258</v>
      </c>
      <c r="V40" s="52">
        <f t="shared" si="0"/>
        <v>6.056485629365644E-05</v>
      </c>
      <c r="W40" s="52">
        <f t="shared" si="0"/>
        <v>4.1041273215835625E-05</v>
      </c>
      <c r="X40" s="55">
        <f>(1-$H$2)*1000</f>
        <v>67.5</v>
      </c>
    </row>
    <row r="41" spans="1:24" ht="12.75">
      <c r="A41" s="49">
        <v>1050</v>
      </c>
      <c r="B41" s="50">
        <v>127.86666666666667</v>
      </c>
      <c r="C41" s="50">
        <v>122.88333333333334</v>
      </c>
      <c r="D41" s="50">
        <v>9.748284253970134</v>
      </c>
      <c r="E41" s="50">
        <v>9.93350332355356</v>
      </c>
      <c r="F41" s="54">
        <f>I41*D41/(23678+B41)*1000</f>
        <v>30.415768272509936</v>
      </c>
      <c r="G41" s="59" t="s">
        <v>57</v>
      </c>
      <c r="H41" s="58">
        <f>I41-B41+X41</f>
        <v>13.910375856453442</v>
      </c>
      <c r="I41" s="58">
        <f>(B41+C40-2*X41)*(23678+B41)*E40/((23678+C40)*D41+E40*(23678+B41))</f>
        <v>74.27704252312012</v>
      </c>
      <c r="J41" s="24" t="s">
        <v>60</v>
      </c>
      <c r="K41" s="52">
        <f>'calcul config'!C43</f>
        <v>-0.5691765353594812</v>
      </c>
      <c r="L41" s="52">
        <f>'calcul config'!C44</f>
        <v>-9.069228057081069E-05</v>
      </c>
      <c r="M41" s="52">
        <f>'calcul config'!C45</f>
        <v>0.13174429144841607</v>
      </c>
      <c r="N41" s="52">
        <f>'calcul config'!C46</f>
        <v>-0.001096641768606611</v>
      </c>
      <c r="O41" s="52">
        <f>'calcul config'!C47</f>
        <v>-0.023339489692587437</v>
      </c>
      <c r="P41" s="52">
        <f>'calcul config'!C48</f>
        <v>-1.0344014773200486E-05</v>
      </c>
      <c r="Q41" s="52">
        <f>'calcul config'!C49</f>
        <v>0.0025761031604309105</v>
      </c>
      <c r="R41" s="52">
        <f>'calcul config'!C50</f>
        <v>-8.816418888270083E-05</v>
      </c>
      <c r="S41" s="52">
        <f>'calcul config'!C51</f>
        <v>-0.000344834392786469</v>
      </c>
      <c r="T41" s="52">
        <f>'calcul config'!C52</f>
        <v>-7.400004694000598E-07</v>
      </c>
      <c r="U41" s="52">
        <f>'calcul config'!C53</f>
        <v>4.654947487925069E-05</v>
      </c>
      <c r="V41" s="52">
        <f>'calcul config'!C54</f>
        <v>-6.9629235774306825E-06</v>
      </c>
      <c r="W41" s="52">
        <f>'calcul config'!C55</f>
        <v>-2.264869326602677E-05</v>
      </c>
      <c r="X41" s="55">
        <f>(1-$H$2)*1000</f>
        <v>67.5</v>
      </c>
    </row>
    <row r="42" spans="1:24" ht="12.75">
      <c r="A42" s="49">
        <v>1051</v>
      </c>
      <c r="B42" s="50">
        <v>142.27666666666667</v>
      </c>
      <c r="C42" s="50">
        <v>148.59333333333333</v>
      </c>
      <c r="D42" s="50">
        <v>9.288006985835528</v>
      </c>
      <c r="E42" s="50">
        <v>9.482708671652018</v>
      </c>
      <c r="F42" s="54">
        <f>I42*D42/(23678+B42)*1000</f>
        <v>26.23850533379113</v>
      </c>
      <c r="G42" s="59" t="s">
        <v>58</v>
      </c>
      <c r="H42" s="58">
        <f>I42-B42+X42</f>
        <v>-7.484678479764</v>
      </c>
      <c r="I42" s="58">
        <f>(B42+C41-2*X42)*(23678+B42)*E41/((23678+C41)*D42+E41*(23678+B42))</f>
        <v>67.29198818690267</v>
      </c>
      <c r="J42" s="24" t="s">
        <v>61</v>
      </c>
      <c r="K42" s="52">
        <f>'calcul config'!D43</f>
        <v>-1.1120404697313153</v>
      </c>
      <c r="L42" s="52">
        <f>'calcul config'!D44</f>
        <v>-0.01692651555709642</v>
      </c>
      <c r="M42" s="52">
        <f>'calcul config'!D45</f>
        <v>-0.264775539736093</v>
      </c>
      <c r="N42" s="52">
        <f>'calcul config'!D46</f>
        <v>-0.10603356016360575</v>
      </c>
      <c r="O42" s="52">
        <f>'calcul config'!D47</f>
        <v>-0.04441241752598895</v>
      </c>
      <c r="P42" s="52">
        <f>'calcul config'!D48</f>
        <v>-0.00048564614076876845</v>
      </c>
      <c r="Q42" s="52">
        <f>'calcul config'!D49</f>
        <v>-0.005537271047127421</v>
      </c>
      <c r="R42" s="52">
        <f>'calcul config'!D50</f>
        <v>-0.0016298775084637024</v>
      </c>
      <c r="S42" s="52">
        <f>'calcul config'!D51</f>
        <v>-0.0005607039050795012</v>
      </c>
      <c r="T42" s="52">
        <f>'calcul config'!D52</f>
        <v>-7.14769679359958E-06</v>
      </c>
      <c r="U42" s="52">
        <f>'calcul config'!D53</f>
        <v>-0.00012520724713968028</v>
      </c>
      <c r="V42" s="52">
        <f>'calcul config'!D54</f>
        <v>-6.016327378996356E-05</v>
      </c>
      <c r="W42" s="52">
        <f>'calcul config'!D55</f>
        <v>-3.422605441061386E-05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0.8328254278122736</v>
      </c>
      <c r="L44" s="52">
        <f>L40/(L43*1.5)</f>
        <v>0.016120722399999714</v>
      </c>
      <c r="M44" s="52">
        <f aca="true" t="shared" si="1" ref="M44:W44">M40/(M43*1.5)</f>
        <v>0.3286009339492611</v>
      </c>
      <c r="N44" s="52">
        <f t="shared" si="1"/>
        <v>0.14138564128974124</v>
      </c>
      <c r="O44" s="52">
        <f t="shared" si="1"/>
        <v>0.22298511757295708</v>
      </c>
      <c r="P44" s="52">
        <f t="shared" si="1"/>
        <v>0.003238375262622543</v>
      </c>
      <c r="Q44" s="52">
        <f t="shared" si="1"/>
        <v>0.040714550029599825</v>
      </c>
      <c r="R44" s="52">
        <f t="shared" si="1"/>
        <v>0.003627245063352594</v>
      </c>
      <c r="S44" s="52">
        <f t="shared" si="1"/>
        <v>0.008776733157057319</v>
      </c>
      <c r="T44" s="52">
        <f t="shared" si="1"/>
        <v>9.581201051869668E-05</v>
      </c>
      <c r="U44" s="52">
        <f t="shared" si="1"/>
        <v>0.001781071255562834</v>
      </c>
      <c r="V44" s="52">
        <f t="shared" si="1"/>
        <v>0.0008075314172487525</v>
      </c>
      <c r="W44" s="52">
        <f t="shared" si="1"/>
        <v>0.0005472169762111415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1052</v>
      </c>
      <c r="B51" s="24">
        <v>146.94</v>
      </c>
      <c r="C51" s="24">
        <v>166.24</v>
      </c>
      <c r="D51" s="24">
        <v>8.889814653473291</v>
      </c>
      <c r="E51" s="24">
        <v>8.95407372633109</v>
      </c>
      <c r="F51" s="24">
        <v>33.48676769554625</v>
      </c>
      <c r="G51" s="24" t="s">
        <v>59</v>
      </c>
      <c r="H51" s="24">
        <v>10.305429150045953</v>
      </c>
      <c r="I51" s="24">
        <v>89.74542915004595</v>
      </c>
      <c r="J51" s="24" t="s">
        <v>73</v>
      </c>
      <c r="K51" s="24">
        <v>1.415775469100057</v>
      </c>
      <c r="M51" s="24" t="s">
        <v>68</v>
      </c>
      <c r="N51" s="24">
        <v>1.0226204701524464</v>
      </c>
      <c r="X51" s="24">
        <v>67.5</v>
      </c>
    </row>
    <row r="52" spans="1:24" ht="12.75" hidden="1">
      <c r="A52" s="24">
        <v>1049</v>
      </c>
      <c r="B52" s="24">
        <v>156.39999389648438</v>
      </c>
      <c r="C52" s="24">
        <v>186.39999389648438</v>
      </c>
      <c r="D52" s="24">
        <v>9.001057624816895</v>
      </c>
      <c r="E52" s="24">
        <v>9.049545288085938</v>
      </c>
      <c r="F52" s="24">
        <v>35.33108168336349</v>
      </c>
      <c r="G52" s="24" t="s">
        <v>56</v>
      </c>
      <c r="H52" s="24">
        <v>4.655137973415805</v>
      </c>
      <c r="I52" s="24">
        <v>93.55513186990018</v>
      </c>
      <c r="J52" s="24" t="s">
        <v>62</v>
      </c>
      <c r="K52" s="24">
        <v>0.8414739778909058</v>
      </c>
      <c r="L52" s="24">
        <v>0.8112594110010186</v>
      </c>
      <c r="M52" s="24">
        <v>0.19920810109401402</v>
      </c>
      <c r="N52" s="24">
        <v>0.09037933685603004</v>
      </c>
      <c r="O52" s="24">
        <v>0.033795020762245435</v>
      </c>
      <c r="P52" s="24">
        <v>0.023272355283103587</v>
      </c>
      <c r="Q52" s="24">
        <v>0.004113761360275464</v>
      </c>
      <c r="R52" s="24">
        <v>0.001391154789398209</v>
      </c>
      <c r="S52" s="24">
        <v>0.00044335042531242326</v>
      </c>
      <c r="T52" s="24">
        <v>0.0003424129178155214</v>
      </c>
      <c r="U52" s="24">
        <v>8.997862697109097E-05</v>
      </c>
      <c r="V52" s="24">
        <v>5.1612288989834606E-05</v>
      </c>
      <c r="W52" s="24">
        <v>2.7634498996953295E-05</v>
      </c>
      <c r="X52" s="24">
        <v>67.5</v>
      </c>
    </row>
    <row r="53" spans="1:24" ht="12.75" hidden="1">
      <c r="A53" s="24">
        <v>1050</v>
      </c>
      <c r="B53" s="24">
        <v>138.0800018310547</v>
      </c>
      <c r="C53" s="24">
        <v>119.37999725341797</v>
      </c>
      <c r="D53" s="24">
        <v>9.452319145202637</v>
      </c>
      <c r="E53" s="24">
        <v>10.002650260925293</v>
      </c>
      <c r="F53" s="24">
        <v>36.74453891543085</v>
      </c>
      <c r="G53" s="24" t="s">
        <v>57</v>
      </c>
      <c r="H53" s="24">
        <v>22.00160327529038</v>
      </c>
      <c r="I53" s="24">
        <v>92.58160510634507</v>
      </c>
      <c r="J53" s="24" t="s">
        <v>60</v>
      </c>
      <c r="K53" s="24">
        <v>-0.4526227253336318</v>
      </c>
      <c r="L53" s="24">
        <v>0.0044151455719950205</v>
      </c>
      <c r="M53" s="24">
        <v>0.10523708690803638</v>
      </c>
      <c r="N53" s="24">
        <v>-0.0009350045393956527</v>
      </c>
      <c r="O53" s="24">
        <v>-0.018484540378484664</v>
      </c>
      <c r="P53" s="24">
        <v>0.0005051784600494015</v>
      </c>
      <c r="Q53" s="24">
        <v>0.002080751481538002</v>
      </c>
      <c r="R53" s="24">
        <v>-7.51453838480874E-05</v>
      </c>
      <c r="S53" s="24">
        <v>-0.000266984979826955</v>
      </c>
      <c r="T53" s="24">
        <v>3.597297162514236E-05</v>
      </c>
      <c r="U53" s="24">
        <v>3.9181594433399384E-05</v>
      </c>
      <c r="V53" s="24">
        <v>-5.932801238263102E-06</v>
      </c>
      <c r="W53" s="24">
        <v>-1.7362595609777062E-05</v>
      </c>
      <c r="X53" s="24">
        <v>67.5</v>
      </c>
    </row>
    <row r="54" spans="1:24" ht="12.75" hidden="1">
      <c r="A54" s="24">
        <v>1051</v>
      </c>
      <c r="B54" s="24">
        <v>151.83999633789062</v>
      </c>
      <c r="C54" s="24">
        <v>165.0399932861328</v>
      </c>
      <c r="D54" s="24">
        <v>9.335500717163086</v>
      </c>
      <c r="E54" s="24">
        <v>9.152637481689453</v>
      </c>
      <c r="F54" s="24">
        <v>27.62123937686377</v>
      </c>
      <c r="G54" s="24" t="s">
        <v>58</v>
      </c>
      <c r="H54" s="24">
        <v>-13.833899793855323</v>
      </c>
      <c r="I54" s="24">
        <v>70.5060965440353</v>
      </c>
      <c r="J54" s="24" t="s">
        <v>61</v>
      </c>
      <c r="K54" s="24">
        <v>-0.7093737547859382</v>
      </c>
      <c r="L54" s="24">
        <v>0.8112473965611833</v>
      </c>
      <c r="M54" s="24">
        <v>-0.16914202044611298</v>
      </c>
      <c r="N54" s="24">
        <v>-0.09037450025890634</v>
      </c>
      <c r="O54" s="24">
        <v>-0.028291786711283722</v>
      </c>
      <c r="P54" s="24">
        <v>0.02326687162354453</v>
      </c>
      <c r="Q54" s="24">
        <v>-0.003548732985358696</v>
      </c>
      <c r="R54" s="24">
        <v>-0.0013891237595520058</v>
      </c>
      <c r="S54" s="24">
        <v>-0.0003539471996943994</v>
      </c>
      <c r="T54" s="24">
        <v>0.00034051806354347153</v>
      </c>
      <c r="U54" s="24">
        <v>-8.09997282048486E-05</v>
      </c>
      <c r="V54" s="24">
        <v>-5.12701691457856E-05</v>
      </c>
      <c r="W54" s="24">
        <v>-2.1498972266226195E-05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1052</v>
      </c>
      <c r="B56" s="24">
        <v>146.94</v>
      </c>
      <c r="C56" s="24">
        <v>166.24</v>
      </c>
      <c r="D56" s="24">
        <v>8.889814653473291</v>
      </c>
      <c r="E56" s="24">
        <v>8.95407372633109</v>
      </c>
      <c r="F56" s="24">
        <v>25.957010541761804</v>
      </c>
      <c r="G56" s="24" t="s">
        <v>59</v>
      </c>
      <c r="H56" s="24">
        <v>-9.874520533538757</v>
      </c>
      <c r="I56" s="24">
        <v>69.56547946646124</v>
      </c>
      <c r="J56" s="24" t="s">
        <v>73</v>
      </c>
      <c r="K56" s="24">
        <v>1.157552938257253</v>
      </c>
      <c r="M56" s="24" t="s">
        <v>68</v>
      </c>
      <c r="N56" s="24">
        <v>0.627633622403609</v>
      </c>
      <c r="X56" s="24">
        <v>67.5</v>
      </c>
    </row>
    <row r="57" spans="1:24" ht="12.75" hidden="1">
      <c r="A57" s="24">
        <v>1049</v>
      </c>
      <c r="B57" s="24">
        <v>156.39999389648438</v>
      </c>
      <c r="C57" s="24">
        <v>186.39999389648438</v>
      </c>
      <c r="D57" s="24">
        <v>9.001057624816895</v>
      </c>
      <c r="E57" s="24">
        <v>9.049545288085938</v>
      </c>
      <c r="F57" s="24">
        <v>35.33108168336349</v>
      </c>
      <c r="G57" s="24" t="s">
        <v>56</v>
      </c>
      <c r="H57" s="24">
        <v>4.655137973415805</v>
      </c>
      <c r="I57" s="24">
        <v>93.55513186990018</v>
      </c>
      <c r="J57" s="24" t="s">
        <v>62</v>
      </c>
      <c r="K57" s="24">
        <v>1.0215096320596475</v>
      </c>
      <c r="L57" s="24">
        <v>0.21475914111283217</v>
      </c>
      <c r="M57" s="24">
        <v>0.24182847207718322</v>
      </c>
      <c r="N57" s="24">
        <v>0.0878656602941709</v>
      </c>
      <c r="O57" s="24">
        <v>0.0410256262991874</v>
      </c>
      <c r="P57" s="24">
        <v>0.006160761826565628</v>
      </c>
      <c r="Q57" s="24">
        <v>0.004993733547520118</v>
      </c>
      <c r="R57" s="24">
        <v>0.0013524604197344568</v>
      </c>
      <c r="S57" s="24">
        <v>0.000538228532001695</v>
      </c>
      <c r="T57" s="24">
        <v>9.068631423919615E-05</v>
      </c>
      <c r="U57" s="24">
        <v>0.00010921074720931636</v>
      </c>
      <c r="V57" s="24">
        <v>5.018313450642474E-05</v>
      </c>
      <c r="W57" s="24">
        <v>3.355934371757362E-05</v>
      </c>
      <c r="X57" s="24">
        <v>67.5</v>
      </c>
    </row>
    <row r="58" spans="1:24" ht="12.75" hidden="1">
      <c r="A58" s="24">
        <v>1051</v>
      </c>
      <c r="B58" s="24">
        <v>151.83999633789062</v>
      </c>
      <c r="C58" s="24">
        <v>165.0399932861328</v>
      </c>
      <c r="D58" s="24">
        <v>9.335500717163086</v>
      </c>
      <c r="E58" s="24">
        <v>9.152637481689453</v>
      </c>
      <c r="F58" s="24">
        <v>39.16228171252924</v>
      </c>
      <c r="G58" s="24" t="s">
        <v>57</v>
      </c>
      <c r="H58" s="24">
        <v>15.6258153925246</v>
      </c>
      <c r="I58" s="24">
        <v>99.96581173041523</v>
      </c>
      <c r="J58" s="24" t="s">
        <v>60</v>
      </c>
      <c r="K58" s="24">
        <v>-0.9796780112782848</v>
      </c>
      <c r="L58" s="24">
        <v>-0.0011678373098125514</v>
      </c>
      <c r="M58" s="24">
        <v>0.2326891746867374</v>
      </c>
      <c r="N58" s="24">
        <v>-0.0009090411638171897</v>
      </c>
      <c r="O58" s="24">
        <v>-0.03921789162080278</v>
      </c>
      <c r="P58" s="24">
        <v>-0.0001335272578695709</v>
      </c>
      <c r="Q58" s="24">
        <v>0.004839056766499451</v>
      </c>
      <c r="R58" s="24">
        <v>-7.309814578051147E-05</v>
      </c>
      <c r="S58" s="24">
        <v>-0.0005026706708700659</v>
      </c>
      <c r="T58" s="24">
        <v>-9.503050201250177E-06</v>
      </c>
      <c r="U58" s="24">
        <v>0.00010763299045810823</v>
      </c>
      <c r="V58" s="24">
        <v>-5.776418383232633E-06</v>
      </c>
      <c r="W58" s="24">
        <v>-3.0924477468580716E-05</v>
      </c>
      <c r="X58" s="24">
        <v>67.5</v>
      </c>
    </row>
    <row r="59" spans="1:24" ht="12.75" hidden="1">
      <c r="A59" s="24">
        <v>1050</v>
      </c>
      <c r="B59" s="24">
        <v>138.0800018310547</v>
      </c>
      <c r="C59" s="24">
        <v>119.37999725341797</v>
      </c>
      <c r="D59" s="24">
        <v>9.452319145202637</v>
      </c>
      <c r="E59" s="24">
        <v>10.002650260925293</v>
      </c>
      <c r="F59" s="24">
        <v>32.80615737976912</v>
      </c>
      <c r="G59" s="24" t="s">
        <v>58</v>
      </c>
      <c r="H59" s="24">
        <v>12.078450206695678</v>
      </c>
      <c r="I59" s="24">
        <v>82.65845203775037</v>
      </c>
      <c r="J59" s="24" t="s">
        <v>61</v>
      </c>
      <c r="K59" s="24">
        <v>0.289331855502399</v>
      </c>
      <c r="L59" s="24">
        <v>-0.21475596580197528</v>
      </c>
      <c r="M59" s="24">
        <v>0.06585406510451726</v>
      </c>
      <c r="N59" s="24">
        <v>-0.08786095778611297</v>
      </c>
      <c r="O59" s="24">
        <v>0.012044043758619593</v>
      </c>
      <c r="P59" s="24">
        <v>-0.006159314633550886</v>
      </c>
      <c r="Q59" s="24">
        <v>0.0012332495101250772</v>
      </c>
      <c r="R59" s="24">
        <v>-0.0013504835608150712</v>
      </c>
      <c r="S59" s="24">
        <v>0.000192385418646366</v>
      </c>
      <c r="T59" s="24">
        <v>-9.018702582501958E-05</v>
      </c>
      <c r="U59" s="24">
        <v>1.8496666485126007E-05</v>
      </c>
      <c r="V59" s="24">
        <v>-4.984957351424152E-05</v>
      </c>
      <c r="W59" s="24">
        <v>1.303480893797417E-05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1052</v>
      </c>
      <c r="B61" s="24">
        <v>146.94</v>
      </c>
      <c r="C61" s="24">
        <v>166.24</v>
      </c>
      <c r="D61" s="24">
        <v>8.889814653473291</v>
      </c>
      <c r="E61" s="24">
        <v>8.95407372633109</v>
      </c>
      <c r="F61" s="24">
        <v>33.48676769554625</v>
      </c>
      <c r="G61" s="24" t="s">
        <v>59</v>
      </c>
      <c r="H61" s="24">
        <v>10.305429150045953</v>
      </c>
      <c r="I61" s="24">
        <v>89.74542915004595</v>
      </c>
      <c r="J61" s="24" t="s">
        <v>73</v>
      </c>
      <c r="K61" s="24">
        <v>1.4007035785642274</v>
      </c>
      <c r="M61" s="24" t="s">
        <v>68</v>
      </c>
      <c r="N61" s="24">
        <v>0.8989502057028954</v>
      </c>
      <c r="X61" s="24">
        <v>67.5</v>
      </c>
    </row>
    <row r="62" spans="1:24" ht="12.75" hidden="1">
      <c r="A62" s="24">
        <v>1050</v>
      </c>
      <c r="B62" s="24">
        <v>138.0800018310547</v>
      </c>
      <c r="C62" s="24">
        <v>119.37999725341797</v>
      </c>
      <c r="D62" s="24">
        <v>9.452319145202637</v>
      </c>
      <c r="E62" s="24">
        <v>10.002650260925293</v>
      </c>
      <c r="F62" s="24">
        <v>32.67117209677237</v>
      </c>
      <c r="G62" s="24" t="s">
        <v>56</v>
      </c>
      <c r="H62" s="24">
        <v>11.738341049404681</v>
      </c>
      <c r="I62" s="24">
        <v>82.31834288045937</v>
      </c>
      <c r="J62" s="24" t="s">
        <v>62</v>
      </c>
      <c r="K62" s="24">
        <v>0.9750453764849096</v>
      </c>
      <c r="L62" s="24">
        <v>0.6219377294944064</v>
      </c>
      <c r="M62" s="24">
        <v>0.23082873279025976</v>
      </c>
      <c r="N62" s="24">
        <v>0.0895817215870646</v>
      </c>
      <c r="O62" s="24">
        <v>0.03915961246870688</v>
      </c>
      <c r="P62" s="24">
        <v>0.017841520892708695</v>
      </c>
      <c r="Q62" s="24">
        <v>0.004766580226737996</v>
      </c>
      <c r="R62" s="24">
        <v>0.0013789453027948657</v>
      </c>
      <c r="S62" s="24">
        <v>0.0005137605748584891</v>
      </c>
      <c r="T62" s="24">
        <v>0.00026250848963578255</v>
      </c>
      <c r="U62" s="24">
        <v>0.00010424066873544131</v>
      </c>
      <c r="V62" s="24">
        <v>5.1190925077390866E-05</v>
      </c>
      <c r="W62" s="24">
        <v>3.2030884315270035E-05</v>
      </c>
      <c r="X62" s="24">
        <v>67.5</v>
      </c>
    </row>
    <row r="63" spans="1:24" ht="12.75" hidden="1">
      <c r="A63" s="24">
        <v>1049</v>
      </c>
      <c r="B63" s="24">
        <v>156.39999389648438</v>
      </c>
      <c r="C63" s="24">
        <v>186.39999389648438</v>
      </c>
      <c r="D63" s="24">
        <v>9.001057624816895</v>
      </c>
      <c r="E63" s="24">
        <v>9.049545288085938</v>
      </c>
      <c r="F63" s="24">
        <v>28.004421672752997</v>
      </c>
      <c r="G63" s="24" t="s">
        <v>57</v>
      </c>
      <c r="H63" s="24">
        <v>-14.745531657974183</v>
      </c>
      <c r="I63" s="24">
        <v>74.15446223851019</v>
      </c>
      <c r="J63" s="24" t="s">
        <v>60</v>
      </c>
      <c r="K63" s="24">
        <v>0.9640874843119361</v>
      </c>
      <c r="L63" s="24">
        <v>-0.003382863042924581</v>
      </c>
      <c r="M63" s="24">
        <v>-0.2278274892910922</v>
      </c>
      <c r="N63" s="24">
        <v>-0.0009258379981478226</v>
      </c>
      <c r="O63" s="24">
        <v>0.03878043411536365</v>
      </c>
      <c r="P63" s="24">
        <v>-0.00038729068386933533</v>
      </c>
      <c r="Q63" s="24">
        <v>-0.0046828854322420906</v>
      </c>
      <c r="R63" s="24">
        <v>-7.44321629175479E-05</v>
      </c>
      <c r="S63" s="24">
        <v>0.0005124420411015877</v>
      </c>
      <c r="T63" s="24">
        <v>-2.759545582461118E-05</v>
      </c>
      <c r="U63" s="24">
        <v>-0.00010054587177625667</v>
      </c>
      <c r="V63" s="24">
        <v>-5.865122993669626E-06</v>
      </c>
      <c r="W63" s="24">
        <v>3.200716817989077E-05</v>
      </c>
      <c r="X63" s="24">
        <v>67.5</v>
      </c>
    </row>
    <row r="64" spans="1:24" ht="12.75" hidden="1">
      <c r="A64" s="24">
        <v>1051</v>
      </c>
      <c r="B64" s="24">
        <v>151.83999633789062</v>
      </c>
      <c r="C64" s="24">
        <v>165.0399932861328</v>
      </c>
      <c r="D64" s="24">
        <v>9.335500717163086</v>
      </c>
      <c r="E64" s="24">
        <v>9.152637481689453</v>
      </c>
      <c r="F64" s="24">
        <v>39.16228171252924</v>
      </c>
      <c r="G64" s="24" t="s">
        <v>58</v>
      </c>
      <c r="H64" s="24">
        <v>15.6258153925246</v>
      </c>
      <c r="I64" s="24">
        <v>99.96581173041523</v>
      </c>
      <c r="J64" s="24" t="s">
        <v>61</v>
      </c>
      <c r="K64" s="24">
        <v>0.1457697115236266</v>
      </c>
      <c r="L64" s="24">
        <v>-0.6219285293394171</v>
      </c>
      <c r="M64" s="24">
        <v>0.03710173856943118</v>
      </c>
      <c r="N64" s="24">
        <v>-0.08957693713508819</v>
      </c>
      <c r="O64" s="24">
        <v>0.00543628352123419</v>
      </c>
      <c r="P64" s="24">
        <v>-0.017837316885987897</v>
      </c>
      <c r="Q64" s="24">
        <v>0.0008893093311241329</v>
      </c>
      <c r="R64" s="24">
        <v>-0.0013769350025413108</v>
      </c>
      <c r="S64" s="24">
        <v>3.67842736854191E-05</v>
      </c>
      <c r="T64" s="24">
        <v>-0.00026105401346980224</v>
      </c>
      <c r="U64" s="24">
        <v>2.7507175194202708E-05</v>
      </c>
      <c r="V64" s="24">
        <v>-5.085382131706695E-05</v>
      </c>
      <c r="W64" s="24">
        <v>1.2323697182257348E-06</v>
      </c>
      <c r="X64" s="24">
        <v>67.5</v>
      </c>
    </row>
    <row r="65" s="100" customFormat="1" ht="12.75">
      <c r="A65" s="100" t="s">
        <v>106</v>
      </c>
    </row>
    <row r="66" spans="1:24" s="100" customFormat="1" ht="12.75">
      <c r="A66" s="100">
        <v>1052</v>
      </c>
      <c r="B66" s="100">
        <v>146.94</v>
      </c>
      <c r="C66" s="100">
        <v>166.24</v>
      </c>
      <c r="D66" s="100">
        <v>8.889814653473291</v>
      </c>
      <c r="E66" s="100">
        <v>8.95407372633109</v>
      </c>
      <c r="F66" s="100">
        <v>37.30222172372106</v>
      </c>
      <c r="G66" s="100" t="s">
        <v>59</v>
      </c>
      <c r="H66" s="100">
        <v>20.530947548059686</v>
      </c>
      <c r="I66" s="100">
        <v>99.97094754805968</v>
      </c>
      <c r="J66" s="100" t="s">
        <v>73</v>
      </c>
      <c r="K66" s="100">
        <v>1.9647814245991464</v>
      </c>
      <c r="M66" s="100" t="s">
        <v>68</v>
      </c>
      <c r="N66" s="100">
        <v>1.042766520547455</v>
      </c>
      <c r="X66" s="100">
        <v>67.5</v>
      </c>
    </row>
    <row r="67" spans="1:24" s="100" customFormat="1" ht="12.75">
      <c r="A67" s="100">
        <v>1050</v>
      </c>
      <c r="B67" s="100">
        <v>138.0800018310547</v>
      </c>
      <c r="C67" s="100">
        <v>119.37999725341797</v>
      </c>
      <c r="D67" s="100">
        <v>9.452319145202637</v>
      </c>
      <c r="E67" s="100">
        <v>10.002650260925293</v>
      </c>
      <c r="F67" s="100">
        <v>32.67117209677237</v>
      </c>
      <c r="G67" s="100" t="s">
        <v>56</v>
      </c>
      <c r="H67" s="100">
        <v>11.738341049404681</v>
      </c>
      <c r="I67" s="100">
        <v>82.31834288045937</v>
      </c>
      <c r="J67" s="100" t="s">
        <v>62</v>
      </c>
      <c r="K67" s="100">
        <v>1.3463154247669775</v>
      </c>
      <c r="L67" s="100">
        <v>0.19795431323908783</v>
      </c>
      <c r="M67" s="100">
        <v>0.3187213978656267</v>
      </c>
      <c r="N67" s="100">
        <v>0.09189804254051062</v>
      </c>
      <c r="O67" s="100">
        <v>0.054070407047581905</v>
      </c>
      <c r="P67" s="100">
        <v>0.005678828219740781</v>
      </c>
      <c r="Q67" s="100">
        <v>0.006581569130914714</v>
      </c>
      <c r="R67" s="100">
        <v>0.001414603300118603</v>
      </c>
      <c r="S67" s="100">
        <v>0.0007093997798216275</v>
      </c>
      <c r="T67" s="100">
        <v>8.353424879097102E-05</v>
      </c>
      <c r="U67" s="100">
        <v>0.00014394618790586312</v>
      </c>
      <c r="V67" s="100">
        <v>5.251297518303329E-05</v>
      </c>
      <c r="W67" s="100">
        <v>4.4231274011654564E-05</v>
      </c>
      <c r="X67" s="100">
        <v>67.5</v>
      </c>
    </row>
    <row r="68" spans="1:24" s="100" customFormat="1" ht="12.75">
      <c r="A68" s="100">
        <v>1051</v>
      </c>
      <c r="B68" s="100">
        <v>151.83999633789062</v>
      </c>
      <c r="C68" s="100">
        <v>165.0399932861328</v>
      </c>
      <c r="D68" s="100">
        <v>9.335500717163086</v>
      </c>
      <c r="E68" s="100">
        <v>9.152637481689453</v>
      </c>
      <c r="F68" s="100">
        <v>27.62123937686377</v>
      </c>
      <c r="G68" s="100" t="s">
        <v>57</v>
      </c>
      <c r="H68" s="100">
        <v>-13.833899793855323</v>
      </c>
      <c r="I68" s="100">
        <v>70.5060965440353</v>
      </c>
      <c r="J68" s="100" t="s">
        <v>60</v>
      </c>
      <c r="K68" s="100">
        <v>1.3207384666926114</v>
      </c>
      <c r="L68" s="100">
        <v>-0.0010757611157051611</v>
      </c>
      <c r="M68" s="100">
        <v>-0.3133491820830133</v>
      </c>
      <c r="N68" s="100">
        <v>-0.00094972422375744</v>
      </c>
      <c r="O68" s="100">
        <v>0.05292693281381164</v>
      </c>
      <c r="P68" s="100">
        <v>-0.00012337789009577436</v>
      </c>
      <c r="Q68" s="100">
        <v>-0.00649997273774513</v>
      </c>
      <c r="R68" s="100">
        <v>-7.633388125985966E-05</v>
      </c>
      <c r="S68" s="100">
        <v>0.0006830114556599543</v>
      </c>
      <c r="T68" s="100">
        <v>-8.806319755865176E-06</v>
      </c>
      <c r="U68" s="100">
        <v>-0.0001435046976065132</v>
      </c>
      <c r="V68" s="100">
        <v>-6.011795879116812E-06</v>
      </c>
      <c r="W68" s="100">
        <v>4.216584240598403E-05</v>
      </c>
      <c r="X68" s="100">
        <v>67.5</v>
      </c>
    </row>
    <row r="69" spans="1:24" s="100" customFormat="1" ht="12.75">
      <c r="A69" s="100">
        <v>1049</v>
      </c>
      <c r="B69" s="100">
        <v>156.39999389648438</v>
      </c>
      <c r="C69" s="100">
        <v>186.39999389648438</v>
      </c>
      <c r="D69" s="100">
        <v>9.001057624816895</v>
      </c>
      <c r="E69" s="100">
        <v>9.049545288085938</v>
      </c>
      <c r="F69" s="100">
        <v>35.49208844611211</v>
      </c>
      <c r="G69" s="100" t="s">
        <v>58</v>
      </c>
      <c r="H69" s="100">
        <v>5.081476715486801</v>
      </c>
      <c r="I69" s="100">
        <v>93.98147061197118</v>
      </c>
      <c r="J69" s="100" t="s">
        <v>61</v>
      </c>
      <c r="K69" s="100">
        <v>-0.2611802549273907</v>
      </c>
      <c r="L69" s="100">
        <v>-0.19795139016430482</v>
      </c>
      <c r="M69" s="100">
        <v>-0.058271944753248775</v>
      </c>
      <c r="N69" s="100">
        <v>-0.09189313492680673</v>
      </c>
      <c r="O69" s="100">
        <v>-0.011061134716359977</v>
      </c>
      <c r="P69" s="100">
        <v>-0.005677487811132646</v>
      </c>
      <c r="Q69" s="100">
        <v>-0.0010331537318228785</v>
      </c>
      <c r="R69" s="100">
        <v>-0.0014125422596433172</v>
      </c>
      <c r="S69" s="100">
        <v>-0.00019168567773374166</v>
      </c>
      <c r="T69" s="100">
        <v>-8.306876340375666E-05</v>
      </c>
      <c r="U69" s="100">
        <v>-1.12652908303896E-05</v>
      </c>
      <c r="V69" s="100">
        <v>-5.2167718685808995E-05</v>
      </c>
      <c r="W69" s="100">
        <v>-1.3358418128198692E-05</v>
      </c>
      <c r="X69" s="100">
        <v>67.5</v>
      </c>
    </row>
    <row r="70" ht="12.75" hidden="1">
      <c r="A70" s="24" t="s">
        <v>105</v>
      </c>
    </row>
    <row r="71" spans="1:24" ht="12.75" hidden="1">
      <c r="A71" s="24">
        <v>1052</v>
      </c>
      <c r="B71" s="24">
        <v>146.94</v>
      </c>
      <c r="C71" s="24">
        <v>166.24</v>
      </c>
      <c r="D71" s="24">
        <v>8.889814653473291</v>
      </c>
      <c r="E71" s="24">
        <v>8.95407372633109</v>
      </c>
      <c r="F71" s="24">
        <v>25.957010541761804</v>
      </c>
      <c r="G71" s="24" t="s">
        <v>59</v>
      </c>
      <c r="H71" s="24">
        <v>-9.874520533538757</v>
      </c>
      <c r="I71" s="24">
        <v>69.56547946646124</v>
      </c>
      <c r="J71" s="24" t="s">
        <v>73</v>
      </c>
      <c r="K71" s="24">
        <v>1.189398324859188</v>
      </c>
      <c r="M71" s="24" t="s">
        <v>68</v>
      </c>
      <c r="N71" s="24">
        <v>0.7919925130496146</v>
      </c>
      <c r="X71" s="24">
        <v>67.5</v>
      </c>
    </row>
    <row r="72" spans="1:24" ht="12.75" hidden="1">
      <c r="A72" s="24">
        <v>1051</v>
      </c>
      <c r="B72" s="24">
        <v>151.83999633789062</v>
      </c>
      <c r="C72" s="24">
        <v>165.0399932861328</v>
      </c>
      <c r="D72" s="24">
        <v>9.335500717163086</v>
      </c>
      <c r="E72" s="24">
        <v>9.152637481689453</v>
      </c>
      <c r="F72" s="24">
        <v>35.1026994944956</v>
      </c>
      <c r="G72" s="24" t="s">
        <v>56</v>
      </c>
      <c r="H72" s="24">
        <v>5.263308052145149</v>
      </c>
      <c r="I72" s="24">
        <v>89.60330439003577</v>
      </c>
      <c r="J72" s="24" t="s">
        <v>62</v>
      </c>
      <c r="K72" s="24">
        <v>0.8633472435416893</v>
      </c>
      <c r="L72" s="24">
        <v>0.6268966414312273</v>
      </c>
      <c r="M72" s="24">
        <v>0.204385434540132</v>
      </c>
      <c r="N72" s="24">
        <v>0.08781490650196584</v>
      </c>
      <c r="O72" s="24">
        <v>0.03467359612867086</v>
      </c>
      <c r="P72" s="24">
        <v>0.017983666073698314</v>
      </c>
      <c r="Q72" s="24">
        <v>0.004220526053321231</v>
      </c>
      <c r="R72" s="24">
        <v>0.0013516937883008384</v>
      </c>
      <c r="S72" s="24">
        <v>0.0004548923296633441</v>
      </c>
      <c r="T72" s="24">
        <v>0.0002646392750342099</v>
      </c>
      <c r="U72" s="24">
        <v>9.231449596967562E-05</v>
      </c>
      <c r="V72" s="24">
        <v>5.0164176646624624E-05</v>
      </c>
      <c r="W72" s="24">
        <v>2.8367195907712414E-05</v>
      </c>
      <c r="X72" s="24">
        <v>67.5</v>
      </c>
    </row>
    <row r="73" spans="1:24" ht="12.75" hidden="1">
      <c r="A73" s="24">
        <v>1049</v>
      </c>
      <c r="B73" s="24">
        <v>156.39999389648438</v>
      </c>
      <c r="C73" s="24">
        <v>186.39999389648438</v>
      </c>
      <c r="D73" s="24">
        <v>9.001057624816895</v>
      </c>
      <c r="E73" s="24">
        <v>9.049545288085938</v>
      </c>
      <c r="F73" s="24">
        <v>35.49208844611211</v>
      </c>
      <c r="G73" s="24" t="s">
        <v>57</v>
      </c>
      <c r="H73" s="24">
        <v>5.081476715486801</v>
      </c>
      <c r="I73" s="24">
        <v>93.98147061197118</v>
      </c>
      <c r="J73" s="24" t="s">
        <v>60</v>
      </c>
      <c r="K73" s="24">
        <v>-0.5727296583732998</v>
      </c>
      <c r="L73" s="24">
        <v>-0.003410308901862615</v>
      </c>
      <c r="M73" s="24">
        <v>0.13731557502669742</v>
      </c>
      <c r="N73" s="24">
        <v>-0.0009082719483905724</v>
      </c>
      <c r="O73" s="24">
        <v>-0.02272048906378929</v>
      </c>
      <c r="P73" s="24">
        <v>-0.00039017652189989407</v>
      </c>
      <c r="Q73" s="24">
        <v>0.002916624681277931</v>
      </c>
      <c r="R73" s="24">
        <v>-7.304338894743716E-05</v>
      </c>
      <c r="S73" s="24">
        <v>-0.0002742003228877115</v>
      </c>
      <c r="T73" s="24">
        <v>-2.7783261218813542E-05</v>
      </c>
      <c r="U73" s="24">
        <v>6.888237244121658E-05</v>
      </c>
      <c r="V73" s="24">
        <v>-5.768684624231342E-06</v>
      </c>
      <c r="W73" s="24">
        <v>-1.633661080138997E-05</v>
      </c>
      <c r="X73" s="24">
        <v>67.5</v>
      </c>
    </row>
    <row r="74" spans="1:24" ht="12.75" hidden="1">
      <c r="A74" s="24">
        <v>1050</v>
      </c>
      <c r="B74" s="24">
        <v>138.0800018310547</v>
      </c>
      <c r="C74" s="24">
        <v>119.37999725341797</v>
      </c>
      <c r="D74" s="24">
        <v>9.452319145202637</v>
      </c>
      <c r="E74" s="24">
        <v>10.002650260925293</v>
      </c>
      <c r="F74" s="24">
        <v>36.74453891543085</v>
      </c>
      <c r="G74" s="24" t="s">
        <v>58</v>
      </c>
      <c r="H74" s="24">
        <v>22.00160327529038</v>
      </c>
      <c r="I74" s="24">
        <v>92.58160510634507</v>
      </c>
      <c r="J74" s="24" t="s">
        <v>61</v>
      </c>
      <c r="K74" s="24">
        <v>0.6460256971287105</v>
      </c>
      <c r="L74" s="24">
        <v>-0.6268873653463967</v>
      </c>
      <c r="M74" s="24">
        <v>0.15138638877800745</v>
      </c>
      <c r="N74" s="24">
        <v>-0.08781020923569632</v>
      </c>
      <c r="O74" s="24">
        <v>0.026192320347697532</v>
      </c>
      <c r="P74" s="24">
        <v>-0.017979432909078247</v>
      </c>
      <c r="Q74" s="24">
        <v>0.0030505967670807783</v>
      </c>
      <c r="R74" s="24">
        <v>-0.001349718770952729</v>
      </c>
      <c r="S74" s="24">
        <v>0.0003629617259640736</v>
      </c>
      <c r="T74" s="24">
        <v>-0.0002631768156329113</v>
      </c>
      <c r="U74" s="24">
        <v>6.14588067977632E-05</v>
      </c>
      <c r="V74" s="24">
        <v>-4.98313846520435E-05</v>
      </c>
      <c r="W74" s="24">
        <v>2.3190794535557518E-05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1052</v>
      </c>
      <c r="B76" s="24">
        <v>146.94</v>
      </c>
      <c r="C76" s="24">
        <v>166.24</v>
      </c>
      <c r="D76" s="24">
        <v>8.889814653473291</v>
      </c>
      <c r="E76" s="24">
        <v>8.95407372633109</v>
      </c>
      <c r="F76" s="24">
        <v>37.30222172372106</v>
      </c>
      <c r="G76" s="24" t="s">
        <v>59</v>
      </c>
      <c r="H76" s="24">
        <v>20.530947548059686</v>
      </c>
      <c r="I76" s="24">
        <v>99.97094754805968</v>
      </c>
      <c r="J76" s="24" t="s">
        <v>73</v>
      </c>
      <c r="K76" s="24">
        <v>1.4244405104983222</v>
      </c>
      <c r="M76" s="24" t="s">
        <v>68</v>
      </c>
      <c r="N76" s="24">
        <v>1.035352598892116</v>
      </c>
      <c r="X76" s="24">
        <v>67.5</v>
      </c>
    </row>
    <row r="77" spans="1:24" ht="12.75" hidden="1">
      <c r="A77" s="24">
        <v>1051</v>
      </c>
      <c r="B77" s="24">
        <v>151.83999633789062</v>
      </c>
      <c r="C77" s="24">
        <v>165.0399932861328</v>
      </c>
      <c r="D77" s="24">
        <v>9.335500717163086</v>
      </c>
      <c r="E77" s="24">
        <v>9.152637481689453</v>
      </c>
      <c r="F77" s="24">
        <v>35.1026994944956</v>
      </c>
      <c r="G77" s="24" t="s">
        <v>56</v>
      </c>
      <c r="H77" s="24">
        <v>5.263308052145149</v>
      </c>
      <c r="I77" s="24">
        <v>89.60330439003577</v>
      </c>
      <c r="J77" s="24" t="s">
        <v>62</v>
      </c>
      <c r="K77" s="24">
        <v>0.8354354101022424</v>
      </c>
      <c r="L77" s="24">
        <v>0.8231053268417059</v>
      </c>
      <c r="M77" s="24">
        <v>0.1977775068434731</v>
      </c>
      <c r="N77" s="24">
        <v>0.09037491777127073</v>
      </c>
      <c r="O77" s="24">
        <v>0.03355240593419052</v>
      </c>
      <c r="P77" s="24">
        <v>0.02361214369449784</v>
      </c>
      <c r="Q77" s="24">
        <v>0.00408419629618448</v>
      </c>
      <c r="R77" s="24">
        <v>0.001391105840574663</v>
      </c>
      <c r="S77" s="24">
        <v>0.00044019610751714055</v>
      </c>
      <c r="T77" s="24">
        <v>0.0003474346149746803</v>
      </c>
      <c r="U77" s="24">
        <v>8.936011503211178E-05</v>
      </c>
      <c r="V77" s="24">
        <v>5.1618798076182735E-05</v>
      </c>
      <c r="W77" s="24">
        <v>2.744487940401301E-05</v>
      </c>
      <c r="X77" s="24">
        <v>67.5</v>
      </c>
    </row>
    <row r="78" spans="1:24" ht="12.75" hidden="1">
      <c r="A78" s="24">
        <v>1050</v>
      </c>
      <c r="B78" s="24">
        <v>138.0800018310547</v>
      </c>
      <c r="C78" s="24">
        <v>119.37999725341797</v>
      </c>
      <c r="D78" s="24">
        <v>9.452319145202637</v>
      </c>
      <c r="E78" s="24">
        <v>10.002650260925293</v>
      </c>
      <c r="F78" s="24">
        <v>32.80615737976912</v>
      </c>
      <c r="G78" s="24" t="s">
        <v>57</v>
      </c>
      <c r="H78" s="24">
        <v>12.078450206695678</v>
      </c>
      <c r="I78" s="24">
        <v>82.65845203775037</v>
      </c>
      <c r="J78" s="24" t="s">
        <v>60</v>
      </c>
      <c r="K78" s="24">
        <v>0.32210423360323637</v>
      </c>
      <c r="L78" s="24">
        <v>0.004479757696184146</v>
      </c>
      <c r="M78" s="24">
        <v>-0.07832253019488862</v>
      </c>
      <c r="N78" s="24">
        <v>-0.0009346398469549592</v>
      </c>
      <c r="O78" s="24">
        <v>0.012601381899245456</v>
      </c>
      <c r="P78" s="24">
        <v>0.0005124400359606771</v>
      </c>
      <c r="Q78" s="24">
        <v>-0.0017151898152520948</v>
      </c>
      <c r="R78" s="24">
        <v>-7.510448233726715E-05</v>
      </c>
      <c r="S78" s="24">
        <v>0.00013743703243156516</v>
      </c>
      <c r="T78" s="24">
        <v>3.6481744764219885E-05</v>
      </c>
      <c r="U78" s="24">
        <v>-4.3849159881461585E-05</v>
      </c>
      <c r="V78" s="24">
        <v>-5.922696798604975E-06</v>
      </c>
      <c r="W78" s="24">
        <v>7.706109645275076E-06</v>
      </c>
      <c r="X78" s="24">
        <v>67.5</v>
      </c>
    </row>
    <row r="79" spans="1:24" ht="12.75" hidden="1">
      <c r="A79" s="24">
        <v>1049</v>
      </c>
      <c r="B79" s="24">
        <v>156.39999389648438</v>
      </c>
      <c r="C79" s="24">
        <v>186.39999389648438</v>
      </c>
      <c r="D79" s="24">
        <v>9.001057624816895</v>
      </c>
      <c r="E79" s="24">
        <v>9.049545288085938</v>
      </c>
      <c r="F79" s="24">
        <v>28.004421672752997</v>
      </c>
      <c r="G79" s="24" t="s">
        <v>58</v>
      </c>
      <c r="H79" s="24">
        <v>-14.745531657974183</v>
      </c>
      <c r="I79" s="24">
        <v>74.15446223851019</v>
      </c>
      <c r="J79" s="24" t="s">
        <v>61</v>
      </c>
      <c r="K79" s="24">
        <v>-0.7708444636550059</v>
      </c>
      <c r="L79" s="24">
        <v>0.8230931361918741</v>
      </c>
      <c r="M79" s="24">
        <v>-0.18160815916993045</v>
      </c>
      <c r="N79" s="24">
        <v>-0.0903700847101541</v>
      </c>
      <c r="O79" s="24">
        <v>-0.031096127061132094</v>
      </c>
      <c r="P79" s="24">
        <v>0.023606582451917064</v>
      </c>
      <c r="Q79" s="24">
        <v>-0.003706586473215282</v>
      </c>
      <c r="R79" s="24">
        <v>-0.0013890769512211304</v>
      </c>
      <c r="S79" s="24">
        <v>-0.0004181909554134892</v>
      </c>
      <c r="T79" s="24">
        <v>0.00034551395627609996</v>
      </c>
      <c r="U79" s="24">
        <v>-7.786193766046584E-05</v>
      </c>
      <c r="V79" s="24">
        <v>-5.127788975242176E-05</v>
      </c>
      <c r="W79" s="24">
        <v>-2.634079117330791E-05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1052</v>
      </c>
      <c r="B81" s="24">
        <v>135.96</v>
      </c>
      <c r="C81" s="24">
        <v>161.76</v>
      </c>
      <c r="D81" s="24">
        <v>10.5122132856286</v>
      </c>
      <c r="E81" s="24">
        <v>8.848106048032314</v>
      </c>
      <c r="F81" s="24">
        <v>31.53110655967145</v>
      </c>
      <c r="G81" s="24" t="s">
        <v>59</v>
      </c>
      <c r="H81" s="24">
        <v>2.969345083236945</v>
      </c>
      <c r="I81" s="24">
        <v>71.42934508323695</v>
      </c>
      <c r="J81" s="24" t="s">
        <v>73</v>
      </c>
      <c r="K81" s="24">
        <v>1.69893267456592</v>
      </c>
      <c r="M81" s="24" t="s">
        <v>68</v>
      </c>
      <c r="N81" s="24">
        <v>1.1037430649065072</v>
      </c>
      <c r="X81" s="24">
        <v>67.5</v>
      </c>
    </row>
    <row r="82" spans="1:24" ht="12.75" hidden="1">
      <c r="A82" s="24">
        <v>1049</v>
      </c>
      <c r="B82" s="24">
        <v>159</v>
      </c>
      <c r="C82" s="24">
        <v>189.3000030517578</v>
      </c>
      <c r="D82" s="24">
        <v>9.08102798461914</v>
      </c>
      <c r="E82" s="24">
        <v>9.271011352539062</v>
      </c>
      <c r="F82" s="24">
        <v>34.922164734590204</v>
      </c>
      <c r="G82" s="24" t="s">
        <v>56</v>
      </c>
      <c r="H82" s="24">
        <v>0.16799641938767707</v>
      </c>
      <c r="I82" s="24">
        <v>91.66799641938768</v>
      </c>
      <c r="J82" s="24" t="s">
        <v>62</v>
      </c>
      <c r="K82" s="24">
        <v>1.0645711661612078</v>
      </c>
      <c r="L82" s="24">
        <v>0.696258700254413</v>
      </c>
      <c r="M82" s="24">
        <v>0.2520233209629244</v>
      </c>
      <c r="N82" s="24">
        <v>0.12276383125347151</v>
      </c>
      <c r="O82" s="24">
        <v>0.042755161472164044</v>
      </c>
      <c r="P82" s="24">
        <v>0.019973413340633052</v>
      </c>
      <c r="Q82" s="24">
        <v>0.005204304026470354</v>
      </c>
      <c r="R82" s="24">
        <v>0.0018896024713742133</v>
      </c>
      <c r="S82" s="24">
        <v>0.0005608936831987179</v>
      </c>
      <c r="T82" s="24">
        <v>0.00029385642745892573</v>
      </c>
      <c r="U82" s="24">
        <v>0.00011379522264181411</v>
      </c>
      <c r="V82" s="24">
        <v>7.010651560329833E-05</v>
      </c>
      <c r="W82" s="24">
        <v>3.4963161725923036E-05</v>
      </c>
      <c r="X82" s="24">
        <v>67.5</v>
      </c>
    </row>
    <row r="83" spans="1:24" ht="12.75" hidden="1">
      <c r="A83" s="24">
        <v>1050</v>
      </c>
      <c r="B83" s="24">
        <v>123.80000305175781</v>
      </c>
      <c r="C83" s="24">
        <v>118.4000015258789</v>
      </c>
      <c r="D83" s="24">
        <v>9.715965270996094</v>
      </c>
      <c r="E83" s="24">
        <v>10.154862403869629</v>
      </c>
      <c r="F83" s="24">
        <v>35.44869437626127</v>
      </c>
      <c r="G83" s="24" t="s">
        <v>57</v>
      </c>
      <c r="H83" s="24">
        <v>30.540852218876026</v>
      </c>
      <c r="I83" s="24">
        <v>86.84085527063384</v>
      </c>
      <c r="J83" s="24" t="s">
        <v>60</v>
      </c>
      <c r="K83" s="24">
        <v>-1.0608138161165992</v>
      </c>
      <c r="L83" s="24">
        <v>0.003789453465176712</v>
      </c>
      <c r="M83" s="24">
        <v>0.25087706322077363</v>
      </c>
      <c r="N83" s="24">
        <v>-0.0012702255648331748</v>
      </c>
      <c r="O83" s="24">
        <v>-0.04264052431653687</v>
      </c>
      <c r="P83" s="24">
        <v>0.00043365598317691474</v>
      </c>
      <c r="Q83" s="24">
        <v>0.005165822774804113</v>
      </c>
      <c r="R83" s="24">
        <v>-0.00010210711422268733</v>
      </c>
      <c r="S83" s="24">
        <v>-0.0005608847474469285</v>
      </c>
      <c r="T83" s="24">
        <v>3.088579440180168E-05</v>
      </c>
      <c r="U83" s="24">
        <v>0.000111498615371689</v>
      </c>
      <c r="V83" s="24">
        <v>-8.065019774775196E-06</v>
      </c>
      <c r="W83" s="24">
        <v>-3.494962002187268E-05</v>
      </c>
      <c r="X83" s="24">
        <v>67.5</v>
      </c>
    </row>
    <row r="84" spans="1:24" ht="12.75" hidden="1">
      <c r="A84" s="24">
        <v>1051</v>
      </c>
      <c r="B84" s="24">
        <v>127.05999755859375</v>
      </c>
      <c r="C84" s="24">
        <v>150.75999450683594</v>
      </c>
      <c r="D84" s="24">
        <v>9.425516128540039</v>
      </c>
      <c r="E84" s="24">
        <v>9.357841491699219</v>
      </c>
      <c r="F84" s="24">
        <v>22.686626195563804</v>
      </c>
      <c r="G84" s="24" t="s">
        <v>58</v>
      </c>
      <c r="H84" s="24">
        <v>-2.262711090395584</v>
      </c>
      <c r="I84" s="24">
        <v>57.297286468198166</v>
      </c>
      <c r="J84" s="24" t="s">
        <v>61</v>
      </c>
      <c r="K84" s="24">
        <v>-0.08936338936036294</v>
      </c>
      <c r="L84" s="24">
        <v>0.6962483879495879</v>
      </c>
      <c r="M84" s="24">
        <v>-0.024009445201861147</v>
      </c>
      <c r="N84" s="24">
        <v>-0.12275725962665211</v>
      </c>
      <c r="O84" s="24">
        <v>-0.0031288206279120917</v>
      </c>
      <c r="P84" s="24">
        <v>0.019968705089815745</v>
      </c>
      <c r="Q84" s="24">
        <v>-0.0006317083656646332</v>
      </c>
      <c r="R84" s="24">
        <v>-0.001886841709590036</v>
      </c>
      <c r="S84" s="24">
        <v>-3.1660596360456866E-06</v>
      </c>
      <c r="T84" s="24">
        <v>0.00029222879335050563</v>
      </c>
      <c r="U84" s="24">
        <v>-2.274668033573692E-05</v>
      </c>
      <c r="V84" s="24">
        <v>-6.964107255110304E-05</v>
      </c>
      <c r="W84" s="24">
        <v>9.730047275147027E-07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1052</v>
      </c>
      <c r="B86" s="24">
        <v>135.96</v>
      </c>
      <c r="C86" s="24">
        <v>161.76</v>
      </c>
      <c r="D86" s="24">
        <v>10.5122132856286</v>
      </c>
      <c r="E86" s="24">
        <v>8.848106048032314</v>
      </c>
      <c r="F86" s="24">
        <v>25.8987791752843</v>
      </c>
      <c r="G86" s="24" t="s">
        <v>59</v>
      </c>
      <c r="H86" s="24">
        <v>-9.789910783657291</v>
      </c>
      <c r="I86" s="24">
        <v>58.670089216342724</v>
      </c>
      <c r="J86" s="24" t="s">
        <v>73</v>
      </c>
      <c r="K86" s="24">
        <v>2.7745464458026063</v>
      </c>
      <c r="M86" s="24" t="s">
        <v>68</v>
      </c>
      <c r="N86" s="24">
        <v>1.4654385900684042</v>
      </c>
      <c r="X86" s="24">
        <v>67.5</v>
      </c>
    </row>
    <row r="87" spans="1:24" ht="12.75" hidden="1">
      <c r="A87" s="24">
        <v>1049</v>
      </c>
      <c r="B87" s="24">
        <v>159</v>
      </c>
      <c r="C87" s="24">
        <v>189.3000030517578</v>
      </c>
      <c r="D87" s="24">
        <v>9.08102798461914</v>
      </c>
      <c r="E87" s="24">
        <v>9.271011352539062</v>
      </c>
      <c r="F87" s="24">
        <v>34.922164734590204</v>
      </c>
      <c r="G87" s="24" t="s">
        <v>56</v>
      </c>
      <c r="H87" s="24">
        <v>0.16799641938767707</v>
      </c>
      <c r="I87" s="24">
        <v>91.66799641938768</v>
      </c>
      <c r="J87" s="24" t="s">
        <v>62</v>
      </c>
      <c r="K87" s="24">
        <v>1.6073636539994436</v>
      </c>
      <c r="L87" s="24">
        <v>0.15964935798907742</v>
      </c>
      <c r="M87" s="24">
        <v>0.3805214781218729</v>
      </c>
      <c r="N87" s="24">
        <v>0.1280208785114162</v>
      </c>
      <c r="O87" s="24">
        <v>0.06455470584561274</v>
      </c>
      <c r="P87" s="24">
        <v>0.004579852045462553</v>
      </c>
      <c r="Q87" s="24">
        <v>0.007857733463968846</v>
      </c>
      <c r="R87" s="24">
        <v>0.001970515167655228</v>
      </c>
      <c r="S87" s="24">
        <v>0.0008469115942355502</v>
      </c>
      <c r="T87" s="24">
        <v>6.733881049195764E-05</v>
      </c>
      <c r="U87" s="24">
        <v>0.00017183425046526034</v>
      </c>
      <c r="V87" s="24">
        <v>7.311069864792366E-05</v>
      </c>
      <c r="W87" s="24">
        <v>5.2803525071482817E-05</v>
      </c>
      <c r="X87" s="24">
        <v>67.5</v>
      </c>
    </row>
    <row r="88" spans="1:24" ht="12.75" hidden="1">
      <c r="A88" s="24">
        <v>1051</v>
      </c>
      <c r="B88" s="24">
        <v>127.05999755859375</v>
      </c>
      <c r="C88" s="24">
        <v>150.75999450683594</v>
      </c>
      <c r="D88" s="24">
        <v>9.425516128540039</v>
      </c>
      <c r="E88" s="24">
        <v>9.357841491699219</v>
      </c>
      <c r="F88" s="24">
        <v>35.56079554473318</v>
      </c>
      <c r="G88" s="24" t="s">
        <v>57</v>
      </c>
      <c r="H88" s="24">
        <v>30.252258869469912</v>
      </c>
      <c r="I88" s="24">
        <v>89.81225642806366</v>
      </c>
      <c r="J88" s="24" t="s">
        <v>60</v>
      </c>
      <c r="K88" s="24">
        <v>-1.5383041589978481</v>
      </c>
      <c r="L88" s="24">
        <v>0.0008695667901063742</v>
      </c>
      <c r="M88" s="24">
        <v>0.36540355156447096</v>
      </c>
      <c r="N88" s="24">
        <v>-0.001324695674125164</v>
      </c>
      <c r="O88" s="24">
        <v>-0.06157550382837397</v>
      </c>
      <c r="P88" s="24">
        <v>9.964297648509606E-05</v>
      </c>
      <c r="Q88" s="24">
        <v>0.007600524402889842</v>
      </c>
      <c r="R88" s="24">
        <v>-0.00010650978301590225</v>
      </c>
      <c r="S88" s="24">
        <v>-0.0007888056918704269</v>
      </c>
      <c r="T88" s="24">
        <v>7.105807349763975E-06</v>
      </c>
      <c r="U88" s="24">
        <v>0.00016914366170215852</v>
      </c>
      <c r="V88" s="24">
        <v>-8.416862223758024E-06</v>
      </c>
      <c r="W88" s="24">
        <v>-4.8510737738089715E-05</v>
      </c>
      <c r="X88" s="24">
        <v>67.5</v>
      </c>
    </row>
    <row r="89" spans="1:24" ht="12.75" hidden="1">
      <c r="A89" s="24">
        <v>1050</v>
      </c>
      <c r="B89" s="24">
        <v>123.80000305175781</v>
      </c>
      <c r="C89" s="24">
        <v>118.4000015258789</v>
      </c>
      <c r="D89" s="24">
        <v>9.715965270996094</v>
      </c>
      <c r="E89" s="24">
        <v>10.154862403869629</v>
      </c>
      <c r="F89" s="24">
        <v>27.93347109360083</v>
      </c>
      <c r="G89" s="24" t="s">
        <v>58</v>
      </c>
      <c r="H89" s="24">
        <v>12.130345741857354</v>
      </c>
      <c r="I89" s="24">
        <v>68.43034879361517</v>
      </c>
      <c r="J89" s="24" t="s">
        <v>61</v>
      </c>
      <c r="K89" s="24">
        <v>0.46608822191551424</v>
      </c>
      <c r="L89" s="24">
        <v>0.15964698982418096</v>
      </c>
      <c r="M89" s="24">
        <v>0.10619246591037439</v>
      </c>
      <c r="N89" s="24">
        <v>-0.1280140246856013</v>
      </c>
      <c r="O89" s="24">
        <v>0.01938472014488447</v>
      </c>
      <c r="P89" s="24">
        <v>0.004578767960441402</v>
      </c>
      <c r="Q89" s="24">
        <v>0.001993991973868463</v>
      </c>
      <c r="R89" s="24">
        <v>-0.0019676345423073915</v>
      </c>
      <c r="S89" s="24">
        <v>0.0003082934136880292</v>
      </c>
      <c r="T89" s="24">
        <v>6.696284716452717E-05</v>
      </c>
      <c r="U89" s="24">
        <v>3.0289129055546893E-05</v>
      </c>
      <c r="V89" s="24">
        <v>-7.262458734542856E-05</v>
      </c>
      <c r="W89" s="24">
        <v>2.0854749676776112E-05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1052</v>
      </c>
      <c r="B91" s="24">
        <v>135.96</v>
      </c>
      <c r="C91" s="24">
        <v>161.76</v>
      </c>
      <c r="D91" s="24">
        <v>10.5122132856286</v>
      </c>
      <c r="E91" s="24">
        <v>8.848106048032314</v>
      </c>
      <c r="F91" s="24">
        <v>31.53110655967145</v>
      </c>
      <c r="G91" s="24" t="s">
        <v>59</v>
      </c>
      <c r="H91" s="24">
        <v>2.969345083236945</v>
      </c>
      <c r="I91" s="24">
        <v>71.42934508323695</v>
      </c>
      <c r="J91" s="24" t="s">
        <v>73</v>
      </c>
      <c r="K91" s="24">
        <v>2.269874655338053</v>
      </c>
      <c r="M91" s="24" t="s">
        <v>68</v>
      </c>
      <c r="N91" s="24">
        <v>1.759876600882635</v>
      </c>
      <c r="X91" s="24">
        <v>67.5</v>
      </c>
    </row>
    <row r="92" spans="1:24" ht="12.75" hidden="1">
      <c r="A92" s="24">
        <v>1050</v>
      </c>
      <c r="B92" s="24">
        <v>123.80000305175781</v>
      </c>
      <c r="C92" s="24">
        <v>118.4000015258789</v>
      </c>
      <c r="D92" s="24">
        <v>9.715965270996094</v>
      </c>
      <c r="E92" s="24">
        <v>10.154862403869629</v>
      </c>
      <c r="F92" s="24">
        <v>29.26850263517684</v>
      </c>
      <c r="G92" s="24" t="s">
        <v>56</v>
      </c>
      <c r="H92" s="24">
        <v>15.400854936164137</v>
      </c>
      <c r="I92" s="24">
        <v>71.70085798792195</v>
      </c>
      <c r="J92" s="24" t="s">
        <v>62</v>
      </c>
      <c r="K92" s="24">
        <v>0.9346509740843167</v>
      </c>
      <c r="L92" s="24">
        <v>1.152747614196051</v>
      </c>
      <c r="M92" s="24">
        <v>0.22126623613326282</v>
      </c>
      <c r="N92" s="24">
        <v>0.12644621457959115</v>
      </c>
      <c r="O92" s="24">
        <v>0.037537368942093766</v>
      </c>
      <c r="P92" s="24">
        <v>0.033068760359559156</v>
      </c>
      <c r="Q92" s="24">
        <v>0.004569100651353502</v>
      </c>
      <c r="R92" s="24">
        <v>0.0019463908624106933</v>
      </c>
      <c r="S92" s="24">
        <v>0.0004924551130232128</v>
      </c>
      <c r="T92" s="24">
        <v>0.00048657568163507233</v>
      </c>
      <c r="U92" s="24">
        <v>9.992232716181699E-05</v>
      </c>
      <c r="V92" s="24">
        <v>7.225316604065795E-05</v>
      </c>
      <c r="W92" s="24">
        <v>3.0702217734531805E-05</v>
      </c>
      <c r="X92" s="24">
        <v>67.5</v>
      </c>
    </row>
    <row r="93" spans="1:24" ht="12.75" hidden="1">
      <c r="A93" s="24">
        <v>1049</v>
      </c>
      <c r="B93" s="24">
        <v>159</v>
      </c>
      <c r="C93" s="24">
        <v>189.3000030517578</v>
      </c>
      <c r="D93" s="24">
        <v>9.08102798461914</v>
      </c>
      <c r="E93" s="24">
        <v>9.271011352539062</v>
      </c>
      <c r="F93" s="24">
        <v>28.66186903760813</v>
      </c>
      <c r="G93" s="24" t="s">
        <v>57</v>
      </c>
      <c r="H93" s="24">
        <v>-16.264798279815125</v>
      </c>
      <c r="I93" s="24">
        <v>75.23520172018488</v>
      </c>
      <c r="J93" s="24" t="s">
        <v>60</v>
      </c>
      <c r="K93" s="24">
        <v>0.7420030350114274</v>
      </c>
      <c r="L93" s="24">
        <v>-0.006270768958356633</v>
      </c>
      <c r="M93" s="24">
        <v>-0.17411842535117625</v>
      </c>
      <c r="N93" s="24">
        <v>-0.001307054818594241</v>
      </c>
      <c r="O93" s="24">
        <v>0.03004482708204086</v>
      </c>
      <c r="P93" s="24">
        <v>-0.0007177110813194855</v>
      </c>
      <c r="Q93" s="24">
        <v>-0.0035202956337581064</v>
      </c>
      <c r="R93" s="24">
        <v>-0.00010509761334391723</v>
      </c>
      <c r="S93" s="24">
        <v>0.00041320808121485676</v>
      </c>
      <c r="T93" s="24">
        <v>-5.11245482725572E-05</v>
      </c>
      <c r="U93" s="24">
        <v>-7.1682310122861E-05</v>
      </c>
      <c r="V93" s="24">
        <v>-8.287046424593403E-06</v>
      </c>
      <c r="W93" s="24">
        <v>2.629957619404318E-05</v>
      </c>
      <c r="X93" s="24">
        <v>67.5</v>
      </c>
    </row>
    <row r="94" spans="1:24" ht="12.75" hidden="1">
      <c r="A94" s="24">
        <v>1051</v>
      </c>
      <c r="B94" s="24">
        <v>127.05999755859375</v>
      </c>
      <c r="C94" s="24">
        <v>150.75999450683594</v>
      </c>
      <c r="D94" s="24">
        <v>9.425516128540039</v>
      </c>
      <c r="E94" s="24">
        <v>9.357841491699219</v>
      </c>
      <c r="F94" s="24">
        <v>35.56079554473318</v>
      </c>
      <c r="G94" s="24" t="s">
        <v>58</v>
      </c>
      <c r="H94" s="24">
        <v>30.252258869469912</v>
      </c>
      <c r="I94" s="24">
        <v>89.81225642806366</v>
      </c>
      <c r="J94" s="24" t="s">
        <v>61</v>
      </c>
      <c r="K94" s="24">
        <v>0.5683343552791724</v>
      </c>
      <c r="L94" s="24">
        <v>-1.1527305580626197</v>
      </c>
      <c r="M94" s="24">
        <v>0.13653395623729536</v>
      </c>
      <c r="N94" s="24">
        <v>-0.12643945898812284</v>
      </c>
      <c r="O94" s="24">
        <v>0.022502498365851064</v>
      </c>
      <c r="P94" s="24">
        <v>-0.03306097098576662</v>
      </c>
      <c r="Q94" s="24">
        <v>0.0029127649086636916</v>
      </c>
      <c r="R94" s="24">
        <v>-0.0019435513579386717</v>
      </c>
      <c r="S94" s="24">
        <v>0.0002679013250460729</v>
      </c>
      <c r="T94" s="24">
        <v>-0.00048388239740929014</v>
      </c>
      <c r="U94" s="24">
        <v>6.961406381531802E-05</v>
      </c>
      <c r="V94" s="24">
        <v>-7.177635310083343E-05</v>
      </c>
      <c r="W94" s="24">
        <v>1.5841668656815063E-05</v>
      </c>
      <c r="X94" s="24">
        <v>67.5</v>
      </c>
    </row>
    <row r="95" s="100" customFormat="1" ht="12.75">
      <c r="A95" s="100" t="s">
        <v>101</v>
      </c>
    </row>
    <row r="96" spans="1:24" s="100" customFormat="1" ht="12.75">
      <c r="A96" s="100">
        <v>1052</v>
      </c>
      <c r="B96" s="100">
        <v>135.96</v>
      </c>
      <c r="C96" s="100">
        <v>161.76</v>
      </c>
      <c r="D96" s="100">
        <v>10.5122132856286</v>
      </c>
      <c r="E96" s="100">
        <v>8.848106048032314</v>
      </c>
      <c r="F96" s="100">
        <v>39.3118503278829</v>
      </c>
      <c r="G96" s="100" t="s">
        <v>59</v>
      </c>
      <c r="H96" s="100">
        <v>20.595540046361407</v>
      </c>
      <c r="I96" s="100">
        <v>89.05554004636141</v>
      </c>
      <c r="J96" s="100" t="s">
        <v>73</v>
      </c>
      <c r="K96" s="100">
        <v>1.3626427753027532</v>
      </c>
      <c r="M96" s="100" t="s">
        <v>68</v>
      </c>
      <c r="N96" s="100">
        <v>0.7280077199010261</v>
      </c>
      <c r="X96" s="100">
        <v>67.5</v>
      </c>
    </row>
    <row r="97" spans="1:24" s="100" customFormat="1" ht="12.75">
      <c r="A97" s="100">
        <v>1050</v>
      </c>
      <c r="B97" s="100">
        <v>123.80000305175781</v>
      </c>
      <c r="C97" s="100">
        <v>118.4000015258789</v>
      </c>
      <c r="D97" s="100">
        <v>9.715965270996094</v>
      </c>
      <c r="E97" s="100">
        <v>10.154862403869629</v>
      </c>
      <c r="F97" s="100">
        <v>29.26850263517684</v>
      </c>
      <c r="G97" s="100" t="s">
        <v>56</v>
      </c>
      <c r="H97" s="100">
        <v>15.400854936164137</v>
      </c>
      <c r="I97" s="100">
        <v>71.70085798792195</v>
      </c>
      <c r="J97" s="100" t="s">
        <v>62</v>
      </c>
      <c r="K97" s="100">
        <v>1.1236753166962934</v>
      </c>
      <c r="L97" s="100">
        <v>0.11195268770020533</v>
      </c>
      <c r="M97" s="100">
        <v>0.26601403437134413</v>
      </c>
      <c r="N97" s="100">
        <v>0.12090803989103087</v>
      </c>
      <c r="O97" s="100">
        <v>0.04512878634686186</v>
      </c>
      <c r="P97" s="100">
        <v>0.0032113751520450266</v>
      </c>
      <c r="Q97" s="100">
        <v>0.005493229002877607</v>
      </c>
      <c r="R97" s="100">
        <v>0.0018611371220732266</v>
      </c>
      <c r="S97" s="100">
        <v>0.0005921007955627974</v>
      </c>
      <c r="T97" s="100">
        <v>4.7260706182852176E-05</v>
      </c>
      <c r="U97" s="100">
        <v>0.00012016288019331836</v>
      </c>
      <c r="V97" s="100">
        <v>6.907501648048519E-05</v>
      </c>
      <c r="W97" s="100">
        <v>3.691819414717318E-05</v>
      </c>
      <c r="X97" s="100">
        <v>67.5</v>
      </c>
    </row>
    <row r="98" spans="1:24" s="100" customFormat="1" ht="12.75">
      <c r="A98" s="100">
        <v>1051</v>
      </c>
      <c r="B98" s="100">
        <v>127.05999755859375</v>
      </c>
      <c r="C98" s="100">
        <v>150.75999450683594</v>
      </c>
      <c r="D98" s="100">
        <v>9.425516128540039</v>
      </c>
      <c r="E98" s="100">
        <v>9.357841491699219</v>
      </c>
      <c r="F98" s="100">
        <v>22.686626195563804</v>
      </c>
      <c r="G98" s="100" t="s">
        <v>57</v>
      </c>
      <c r="H98" s="100">
        <v>-2.262711090395584</v>
      </c>
      <c r="I98" s="100">
        <v>57.297286468198166</v>
      </c>
      <c r="J98" s="100" t="s">
        <v>60</v>
      </c>
      <c r="K98" s="100">
        <v>0.8764475668096543</v>
      </c>
      <c r="L98" s="100">
        <v>0.0006108087861637217</v>
      </c>
      <c r="M98" s="100">
        <v>-0.2093653209013397</v>
      </c>
      <c r="N98" s="100">
        <v>-0.0012499424562003112</v>
      </c>
      <c r="O98" s="100">
        <v>0.03489293798642947</v>
      </c>
      <c r="P98" s="100">
        <v>6.965237343111915E-05</v>
      </c>
      <c r="Q98" s="100">
        <v>-0.004410797057483309</v>
      </c>
      <c r="R98" s="100">
        <v>-0.0001004644410285639</v>
      </c>
      <c r="S98" s="100">
        <v>0.0004314089715926825</v>
      </c>
      <c r="T98" s="100">
        <v>4.941791084312894E-06</v>
      </c>
      <c r="U98" s="100">
        <v>-0.00010185421013239207</v>
      </c>
      <c r="V98" s="100">
        <v>-7.919789303635406E-06</v>
      </c>
      <c r="W98" s="100">
        <v>2.604671796405911E-05</v>
      </c>
      <c r="X98" s="100">
        <v>67.5</v>
      </c>
    </row>
    <row r="99" spans="1:24" s="100" customFormat="1" ht="12.75">
      <c r="A99" s="100">
        <v>1049</v>
      </c>
      <c r="B99" s="100">
        <v>159</v>
      </c>
      <c r="C99" s="100">
        <v>189.3000030517578</v>
      </c>
      <c r="D99" s="100">
        <v>9.08102798461914</v>
      </c>
      <c r="E99" s="100">
        <v>9.271011352539062</v>
      </c>
      <c r="F99" s="100">
        <v>33.79409165352797</v>
      </c>
      <c r="G99" s="100" t="s">
        <v>58</v>
      </c>
      <c r="H99" s="100">
        <v>-2.793108653608982</v>
      </c>
      <c r="I99" s="100">
        <v>88.70689134639102</v>
      </c>
      <c r="J99" s="100" t="s">
        <v>61</v>
      </c>
      <c r="K99" s="100">
        <v>-0.7031968998694121</v>
      </c>
      <c r="L99" s="100">
        <v>0.1119510214152888</v>
      </c>
      <c r="M99" s="100">
        <v>-0.16410249506451058</v>
      </c>
      <c r="N99" s="100">
        <v>-0.12090157879096244</v>
      </c>
      <c r="O99" s="100">
        <v>-0.028619752546377702</v>
      </c>
      <c r="P99" s="100">
        <v>0.0032106197087241007</v>
      </c>
      <c r="Q99" s="100">
        <v>-0.00327420741489483</v>
      </c>
      <c r="R99" s="100">
        <v>-0.0018584236016710052</v>
      </c>
      <c r="S99" s="100">
        <v>-0.00040554858073409855</v>
      </c>
      <c r="T99" s="100">
        <v>4.700162816095723E-05</v>
      </c>
      <c r="U99" s="100">
        <v>-6.375607935452354E-05</v>
      </c>
      <c r="V99" s="100">
        <v>-6.86194931427311E-05</v>
      </c>
      <c r="W99" s="100">
        <v>-2.6163362597134426E-05</v>
      </c>
      <c r="X99" s="100">
        <v>67.5</v>
      </c>
    </row>
    <row r="100" ht="12.75" hidden="1">
      <c r="A100" s="24" t="s">
        <v>100</v>
      </c>
    </row>
    <row r="101" spans="1:24" ht="12.75" hidden="1">
      <c r="A101" s="24">
        <v>1052</v>
      </c>
      <c r="B101" s="24">
        <v>135.96</v>
      </c>
      <c r="C101" s="24">
        <v>161.76</v>
      </c>
      <c r="D101" s="24">
        <v>10.5122132856286</v>
      </c>
      <c r="E101" s="24">
        <v>8.848106048032314</v>
      </c>
      <c r="F101" s="24">
        <v>25.8987791752843</v>
      </c>
      <c r="G101" s="24" t="s">
        <v>59</v>
      </c>
      <c r="H101" s="24">
        <v>-9.789910783657291</v>
      </c>
      <c r="I101" s="24">
        <v>58.670089216342724</v>
      </c>
      <c r="J101" s="24" t="s">
        <v>73</v>
      </c>
      <c r="K101" s="24">
        <v>1.7645164409201408</v>
      </c>
      <c r="M101" s="24" t="s">
        <v>68</v>
      </c>
      <c r="N101" s="24">
        <v>1.480967350580667</v>
      </c>
      <c r="X101" s="24">
        <v>67.5</v>
      </c>
    </row>
    <row r="102" spans="1:24" ht="12.75" hidden="1">
      <c r="A102" s="24">
        <v>1051</v>
      </c>
      <c r="B102" s="24">
        <v>127.05999755859375</v>
      </c>
      <c r="C102" s="24">
        <v>150.75999450683594</v>
      </c>
      <c r="D102" s="24">
        <v>9.425516128540039</v>
      </c>
      <c r="E102" s="24">
        <v>9.357841491699219</v>
      </c>
      <c r="F102" s="24">
        <v>29.467814669692412</v>
      </c>
      <c r="G102" s="24" t="s">
        <v>56</v>
      </c>
      <c r="H102" s="24">
        <v>14.863841586395438</v>
      </c>
      <c r="I102" s="24">
        <v>74.42383914498919</v>
      </c>
      <c r="J102" s="24" t="s">
        <v>62</v>
      </c>
      <c r="K102" s="24">
        <v>0.6603008589006555</v>
      </c>
      <c r="L102" s="24">
        <v>1.1339565876984916</v>
      </c>
      <c r="M102" s="24">
        <v>0.1563171020238515</v>
      </c>
      <c r="N102" s="24">
        <v>0.12825962823119705</v>
      </c>
      <c r="O102" s="24">
        <v>0.026518822790845033</v>
      </c>
      <c r="P102" s="24">
        <v>0.03252966722475616</v>
      </c>
      <c r="Q102" s="24">
        <v>0.0032278914817688953</v>
      </c>
      <c r="R102" s="24">
        <v>0.0019742794134293504</v>
      </c>
      <c r="S102" s="24">
        <v>0.0003478842537606297</v>
      </c>
      <c r="T102" s="24">
        <v>0.00047867228647755807</v>
      </c>
      <c r="U102" s="24">
        <v>7.061054812190239E-05</v>
      </c>
      <c r="V102" s="24">
        <v>7.32768351379448E-05</v>
      </c>
      <c r="W102" s="24">
        <v>2.1695818557876E-05</v>
      </c>
      <c r="X102" s="24">
        <v>67.5</v>
      </c>
    </row>
    <row r="103" spans="1:24" ht="12.75" hidden="1">
      <c r="A103" s="24">
        <v>1049</v>
      </c>
      <c r="B103" s="24">
        <v>159</v>
      </c>
      <c r="C103" s="24">
        <v>189.3000030517578</v>
      </c>
      <c r="D103" s="24">
        <v>9.08102798461914</v>
      </c>
      <c r="E103" s="24">
        <v>9.271011352539062</v>
      </c>
      <c r="F103" s="24">
        <v>33.79409165352797</v>
      </c>
      <c r="G103" s="24" t="s">
        <v>57</v>
      </c>
      <c r="H103" s="24">
        <v>-2.793108653608982</v>
      </c>
      <c r="I103" s="24">
        <v>88.70689134639102</v>
      </c>
      <c r="J103" s="24" t="s">
        <v>60</v>
      </c>
      <c r="K103" s="24">
        <v>-0.26676307504460073</v>
      </c>
      <c r="L103" s="24">
        <v>-0.006168700543033058</v>
      </c>
      <c r="M103" s="24">
        <v>0.06477381854265414</v>
      </c>
      <c r="N103" s="24">
        <v>-0.0013262278187190113</v>
      </c>
      <c r="O103" s="24">
        <v>-0.010451140893945604</v>
      </c>
      <c r="P103" s="24">
        <v>-0.0007058628796924641</v>
      </c>
      <c r="Q103" s="24">
        <v>0.0014142173106535243</v>
      </c>
      <c r="R103" s="24">
        <v>-0.00010665289344661423</v>
      </c>
      <c r="S103" s="24">
        <v>-0.00011521543002450465</v>
      </c>
      <c r="T103" s="24">
        <v>-5.027015437444998E-05</v>
      </c>
      <c r="U103" s="24">
        <v>3.587687544154644E-05</v>
      </c>
      <c r="V103" s="24">
        <v>-8.418716703476548E-06</v>
      </c>
      <c r="W103" s="24">
        <v>-6.5041606894961E-06</v>
      </c>
      <c r="X103" s="24">
        <v>67.5</v>
      </c>
    </row>
    <row r="104" spans="1:24" ht="12.75" hidden="1">
      <c r="A104" s="24">
        <v>1050</v>
      </c>
      <c r="B104" s="24">
        <v>123.80000305175781</v>
      </c>
      <c r="C104" s="24">
        <v>118.4000015258789</v>
      </c>
      <c r="D104" s="24">
        <v>9.715965270996094</v>
      </c>
      <c r="E104" s="24">
        <v>10.154862403869629</v>
      </c>
      <c r="F104" s="24">
        <v>35.44869437626127</v>
      </c>
      <c r="G104" s="24" t="s">
        <v>58</v>
      </c>
      <c r="H104" s="24">
        <v>30.540852218876026</v>
      </c>
      <c r="I104" s="24">
        <v>86.84085527063384</v>
      </c>
      <c r="J104" s="24" t="s">
        <v>61</v>
      </c>
      <c r="K104" s="24">
        <v>0.6040154683927326</v>
      </c>
      <c r="L104" s="24">
        <v>-1.133939808772237</v>
      </c>
      <c r="M104" s="24">
        <v>0.14226520592379047</v>
      </c>
      <c r="N104" s="24">
        <v>-0.1282527713298147</v>
      </c>
      <c r="O104" s="24">
        <v>0.02437255867214478</v>
      </c>
      <c r="P104" s="24">
        <v>-0.032522008046067016</v>
      </c>
      <c r="Q104" s="24">
        <v>0.002901598320981749</v>
      </c>
      <c r="R104" s="24">
        <v>-0.0019713965513337</v>
      </c>
      <c r="S104" s="24">
        <v>0.00032825121279114674</v>
      </c>
      <c r="T104" s="24">
        <v>-0.00047602528233364077</v>
      </c>
      <c r="U104" s="24">
        <v>6.081693279529358E-05</v>
      </c>
      <c r="V104" s="24">
        <v>-7.27916188644005E-05</v>
      </c>
      <c r="W104" s="24">
        <v>2.069793314854143E-05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1052</v>
      </c>
      <c r="B106" s="24">
        <v>135.96</v>
      </c>
      <c r="C106" s="24">
        <v>161.76</v>
      </c>
      <c r="D106" s="24">
        <v>10.5122132856286</v>
      </c>
      <c r="E106" s="24">
        <v>8.848106048032314</v>
      </c>
      <c r="F106" s="24">
        <v>39.3118503278829</v>
      </c>
      <c r="G106" s="24" t="s">
        <v>59</v>
      </c>
      <c r="H106" s="24">
        <v>20.595540046361407</v>
      </c>
      <c r="I106" s="24">
        <v>89.05554004636141</v>
      </c>
      <c r="J106" s="24" t="s">
        <v>73</v>
      </c>
      <c r="K106" s="24">
        <v>2.088994935723118</v>
      </c>
      <c r="M106" s="24" t="s">
        <v>68</v>
      </c>
      <c r="N106" s="24">
        <v>1.2884094088983002</v>
      </c>
      <c r="X106" s="24">
        <v>67.5</v>
      </c>
    </row>
    <row r="107" spans="1:24" ht="12.75" hidden="1">
      <c r="A107" s="24">
        <v>1051</v>
      </c>
      <c r="B107" s="24">
        <v>127.05999755859375</v>
      </c>
      <c r="C107" s="24">
        <v>150.75999450683594</v>
      </c>
      <c r="D107" s="24">
        <v>9.425516128540039</v>
      </c>
      <c r="E107" s="24">
        <v>9.357841491699219</v>
      </c>
      <c r="F107" s="24">
        <v>29.467814669692412</v>
      </c>
      <c r="G107" s="24" t="s">
        <v>56</v>
      </c>
      <c r="H107" s="24">
        <v>14.863841586395438</v>
      </c>
      <c r="I107" s="24">
        <v>74.42383914498919</v>
      </c>
      <c r="J107" s="24" t="s">
        <v>62</v>
      </c>
      <c r="K107" s="24">
        <v>1.2407584403743426</v>
      </c>
      <c r="L107" s="24">
        <v>0.6673530566702671</v>
      </c>
      <c r="M107" s="24">
        <v>0.293732282326246</v>
      </c>
      <c r="N107" s="24">
        <v>0.1224098580624904</v>
      </c>
      <c r="O107" s="24">
        <v>0.049831025332285894</v>
      </c>
      <c r="P107" s="24">
        <v>0.01914402961699992</v>
      </c>
      <c r="Q107" s="24">
        <v>0.006065711655043686</v>
      </c>
      <c r="R107" s="24">
        <v>0.0018842348661800873</v>
      </c>
      <c r="S107" s="24">
        <v>0.0006537784257725067</v>
      </c>
      <c r="T107" s="24">
        <v>0.0002816808181031041</v>
      </c>
      <c r="U107" s="24">
        <v>0.00013269989584753896</v>
      </c>
      <c r="V107" s="24">
        <v>6.99192730819716E-05</v>
      </c>
      <c r="W107" s="24">
        <v>4.076146295281813E-05</v>
      </c>
      <c r="X107" s="24">
        <v>67.5</v>
      </c>
    </row>
    <row r="108" spans="1:24" ht="12.75" hidden="1">
      <c r="A108" s="24">
        <v>1050</v>
      </c>
      <c r="B108" s="24">
        <v>123.80000305175781</v>
      </c>
      <c r="C108" s="24">
        <v>118.4000015258789</v>
      </c>
      <c r="D108" s="24">
        <v>9.715965270996094</v>
      </c>
      <c r="E108" s="24">
        <v>10.154862403869629</v>
      </c>
      <c r="F108" s="24">
        <v>27.93347109360083</v>
      </c>
      <c r="G108" s="24" t="s">
        <v>57</v>
      </c>
      <c r="H108" s="24">
        <v>12.130345741857354</v>
      </c>
      <c r="I108" s="24">
        <v>68.43034879361517</v>
      </c>
      <c r="J108" s="24" t="s">
        <v>60</v>
      </c>
      <c r="K108" s="24">
        <v>0.32092886588922087</v>
      </c>
      <c r="L108" s="24">
        <v>0.0036328035514784475</v>
      </c>
      <c r="M108" s="24">
        <v>-0.07919499754636172</v>
      </c>
      <c r="N108" s="24">
        <v>-0.001265803202365444</v>
      </c>
      <c r="O108" s="24">
        <v>0.01236895088996367</v>
      </c>
      <c r="P108" s="24">
        <v>0.000415517838419693</v>
      </c>
      <c r="Q108" s="24">
        <v>-0.0017880634916794657</v>
      </c>
      <c r="R108" s="24">
        <v>-0.00010173000039871859</v>
      </c>
      <c r="S108" s="24">
        <v>0.00011918049389044462</v>
      </c>
      <c r="T108" s="24">
        <v>2.9576502994168055E-05</v>
      </c>
      <c r="U108" s="24">
        <v>-4.906142913896905E-05</v>
      </c>
      <c r="V108" s="24">
        <v>-8.024327369209777E-06</v>
      </c>
      <c r="W108" s="24">
        <v>6.102223039399592E-06</v>
      </c>
      <c r="X108" s="24">
        <v>67.5</v>
      </c>
    </row>
    <row r="109" spans="1:24" ht="12.75" hidden="1">
      <c r="A109" s="24">
        <v>1049</v>
      </c>
      <c r="B109" s="24">
        <v>159</v>
      </c>
      <c r="C109" s="24">
        <v>189.3000030517578</v>
      </c>
      <c r="D109" s="24">
        <v>9.08102798461914</v>
      </c>
      <c r="E109" s="24">
        <v>9.271011352539062</v>
      </c>
      <c r="F109" s="24">
        <v>28.66186903760813</v>
      </c>
      <c r="G109" s="24" t="s">
        <v>58</v>
      </c>
      <c r="H109" s="24">
        <v>-16.264798279815125</v>
      </c>
      <c r="I109" s="24">
        <v>75.23520172018488</v>
      </c>
      <c r="J109" s="24" t="s">
        <v>61</v>
      </c>
      <c r="K109" s="24">
        <v>-1.1985350100849075</v>
      </c>
      <c r="L109" s="24">
        <v>0.6673431688310784</v>
      </c>
      <c r="M109" s="24">
        <v>-0.28285474371878094</v>
      </c>
      <c r="N109" s="24">
        <v>-0.12240331324409452</v>
      </c>
      <c r="O109" s="24">
        <v>-0.04827152514214343</v>
      </c>
      <c r="P109" s="24">
        <v>0.019139519714520662</v>
      </c>
      <c r="Q109" s="24">
        <v>-0.005796178640436805</v>
      </c>
      <c r="R109" s="24">
        <v>-0.0018814866563299267</v>
      </c>
      <c r="S109" s="24">
        <v>-0.000642823646019347</v>
      </c>
      <c r="T109" s="24">
        <v>0.0002801237472223124</v>
      </c>
      <c r="U109" s="24">
        <v>-0.00012329735815819253</v>
      </c>
      <c r="V109" s="24">
        <v>-6.94572884482476E-05</v>
      </c>
      <c r="W109" s="24">
        <v>-4.030210585107664E-05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1052</v>
      </c>
      <c r="B111" s="24">
        <v>138.88</v>
      </c>
      <c r="C111" s="24">
        <v>165.38</v>
      </c>
      <c r="D111" s="24">
        <v>10.793579507940708</v>
      </c>
      <c r="E111" s="24">
        <v>8.780498171806459</v>
      </c>
      <c r="F111" s="24">
        <v>29.719160268813145</v>
      </c>
      <c r="G111" s="24" t="s">
        <v>59</v>
      </c>
      <c r="H111" s="24">
        <v>-5.802341235142848</v>
      </c>
      <c r="I111" s="24">
        <v>65.57765876485715</v>
      </c>
      <c r="J111" s="24" t="s">
        <v>73</v>
      </c>
      <c r="K111" s="24">
        <v>2.851277101614722</v>
      </c>
      <c r="M111" s="24" t="s">
        <v>68</v>
      </c>
      <c r="N111" s="24">
        <v>1.6189642031270521</v>
      </c>
      <c r="X111" s="24">
        <v>67.5</v>
      </c>
    </row>
    <row r="112" spans="1:24" ht="12.75" hidden="1">
      <c r="A112" s="24">
        <v>1049</v>
      </c>
      <c r="B112" s="24">
        <v>150.66000366210938</v>
      </c>
      <c r="C112" s="24">
        <v>185.4600067138672</v>
      </c>
      <c r="D112" s="24">
        <v>8.847241401672363</v>
      </c>
      <c r="E112" s="24">
        <v>9.226227760314941</v>
      </c>
      <c r="F112" s="24">
        <v>33.47115579292029</v>
      </c>
      <c r="G112" s="24" t="s">
        <v>56</v>
      </c>
      <c r="H112" s="24">
        <v>6.989315782066839</v>
      </c>
      <c r="I112" s="24">
        <v>90.14931944417621</v>
      </c>
      <c r="J112" s="24" t="s">
        <v>62</v>
      </c>
      <c r="K112" s="24">
        <v>1.5430525670516417</v>
      </c>
      <c r="L112" s="24">
        <v>0.5730390894545925</v>
      </c>
      <c r="M112" s="24">
        <v>0.365297637181569</v>
      </c>
      <c r="N112" s="24">
        <v>0.06542423169421316</v>
      </c>
      <c r="O112" s="24">
        <v>0.061971678390332</v>
      </c>
      <c r="P112" s="24">
        <v>0.016438603898644988</v>
      </c>
      <c r="Q112" s="24">
        <v>0.007543451837126622</v>
      </c>
      <c r="R112" s="24">
        <v>0.0010070261082287305</v>
      </c>
      <c r="S112" s="24">
        <v>0.0008130271028301726</v>
      </c>
      <c r="T112" s="24">
        <v>0.00024183338921789885</v>
      </c>
      <c r="U112" s="24">
        <v>0.00016497130116909384</v>
      </c>
      <c r="V112" s="24">
        <v>3.7349019853828526E-05</v>
      </c>
      <c r="W112" s="24">
        <v>5.0686350945299164E-05</v>
      </c>
      <c r="X112" s="24">
        <v>67.5</v>
      </c>
    </row>
    <row r="113" spans="1:24" ht="12.75" hidden="1">
      <c r="A113" s="24">
        <v>1050</v>
      </c>
      <c r="B113" s="24">
        <v>121.13999938964844</v>
      </c>
      <c r="C113" s="24">
        <v>109.94000244140625</v>
      </c>
      <c r="D113" s="24">
        <v>9.945528030395508</v>
      </c>
      <c r="E113" s="24">
        <v>10.12493896484375</v>
      </c>
      <c r="F113" s="24">
        <v>34.46178001247214</v>
      </c>
      <c r="G113" s="24" t="s">
        <v>57</v>
      </c>
      <c r="H113" s="24">
        <v>28.825277932824378</v>
      </c>
      <c r="I113" s="24">
        <v>82.46527732247282</v>
      </c>
      <c r="J113" s="24" t="s">
        <v>60</v>
      </c>
      <c r="K113" s="24">
        <v>-1.3348724575643316</v>
      </c>
      <c r="L113" s="24">
        <v>0.003118600833041387</v>
      </c>
      <c r="M113" s="24">
        <v>0.31391012730585716</v>
      </c>
      <c r="N113" s="24">
        <v>-0.0006771909865981761</v>
      </c>
      <c r="O113" s="24">
        <v>-0.053943085629124046</v>
      </c>
      <c r="P113" s="24">
        <v>0.00035700552351970445</v>
      </c>
      <c r="Q113" s="24">
        <v>0.006378760883491927</v>
      </c>
      <c r="R113" s="24">
        <v>-5.443937934583925E-05</v>
      </c>
      <c r="S113" s="24">
        <v>-0.0007330999125399435</v>
      </c>
      <c r="T113" s="24">
        <v>2.5431685302143952E-05</v>
      </c>
      <c r="U113" s="24">
        <v>0.00013206287065923217</v>
      </c>
      <c r="V113" s="24">
        <v>-4.307403745015586E-06</v>
      </c>
      <c r="W113" s="24">
        <v>-4.640645737086061E-05</v>
      </c>
      <c r="X113" s="24">
        <v>67.5</v>
      </c>
    </row>
    <row r="114" spans="1:24" ht="12.75" hidden="1">
      <c r="A114" s="24">
        <v>1051</v>
      </c>
      <c r="B114" s="24">
        <v>141.86000061035156</v>
      </c>
      <c r="C114" s="24">
        <v>135.36000061035156</v>
      </c>
      <c r="D114" s="24">
        <v>9.24569034576416</v>
      </c>
      <c r="E114" s="24">
        <v>9.607528686523438</v>
      </c>
      <c r="F114" s="24">
        <v>23.7120743331778</v>
      </c>
      <c r="G114" s="24" t="s">
        <v>58</v>
      </c>
      <c r="H114" s="24">
        <v>-13.270101444614482</v>
      </c>
      <c r="I114" s="24">
        <v>61.08989916573708</v>
      </c>
      <c r="J114" s="24" t="s">
        <v>61</v>
      </c>
      <c r="K114" s="24">
        <v>-0.7740327814251945</v>
      </c>
      <c r="L114" s="24">
        <v>0.573030603346621</v>
      </c>
      <c r="M114" s="24">
        <v>-0.1868228993064227</v>
      </c>
      <c r="N114" s="24">
        <v>-0.06542072687723482</v>
      </c>
      <c r="O114" s="24">
        <v>-0.030506268787312104</v>
      </c>
      <c r="P114" s="24">
        <v>0.016434726806148093</v>
      </c>
      <c r="Q114" s="24">
        <v>-0.004026794657079288</v>
      </c>
      <c r="R114" s="24">
        <v>-0.0010055535473711694</v>
      </c>
      <c r="S114" s="24">
        <v>-0.00035153604106883687</v>
      </c>
      <c r="T114" s="24">
        <v>0.00024049244795483384</v>
      </c>
      <c r="U114" s="24">
        <v>-9.88682375824854E-05</v>
      </c>
      <c r="V114" s="24">
        <v>-3.709980535015114E-05</v>
      </c>
      <c r="W114" s="24">
        <v>-2.0384967167904046E-05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1052</v>
      </c>
      <c r="B116" s="24">
        <v>138.88</v>
      </c>
      <c r="C116" s="24">
        <v>165.38</v>
      </c>
      <c r="D116" s="24">
        <v>10.793579507940708</v>
      </c>
      <c r="E116" s="24">
        <v>8.780498171806459</v>
      </c>
      <c r="F116" s="24">
        <v>24.982338232746528</v>
      </c>
      <c r="G116" s="24" t="s">
        <v>59</v>
      </c>
      <c r="H116" s="24">
        <v>-16.254510687487794</v>
      </c>
      <c r="I116" s="24">
        <v>55.125489312512194</v>
      </c>
      <c r="J116" s="24" t="s">
        <v>73</v>
      </c>
      <c r="K116" s="24">
        <v>2.272491466291412</v>
      </c>
      <c r="M116" s="24" t="s">
        <v>68</v>
      </c>
      <c r="N116" s="24">
        <v>1.1905436047582458</v>
      </c>
      <c r="X116" s="24">
        <v>67.5</v>
      </c>
    </row>
    <row r="117" spans="1:24" ht="12.75" hidden="1">
      <c r="A117" s="24">
        <v>1049</v>
      </c>
      <c r="B117" s="24">
        <v>150.66000366210938</v>
      </c>
      <c r="C117" s="24">
        <v>185.4600067138672</v>
      </c>
      <c r="D117" s="24">
        <v>8.847241401672363</v>
      </c>
      <c r="E117" s="24">
        <v>9.226227760314941</v>
      </c>
      <c r="F117" s="24">
        <v>33.47115579292029</v>
      </c>
      <c r="G117" s="24" t="s">
        <v>56</v>
      </c>
      <c r="H117" s="24">
        <v>6.989315782066839</v>
      </c>
      <c r="I117" s="24">
        <v>90.14931944417621</v>
      </c>
      <c r="J117" s="24" t="s">
        <v>62</v>
      </c>
      <c r="K117" s="24">
        <v>1.4568335765036795</v>
      </c>
      <c r="L117" s="24">
        <v>0.1500796815844569</v>
      </c>
      <c r="M117" s="24">
        <v>0.34488576260850573</v>
      </c>
      <c r="N117" s="24">
        <v>0.07185334367443147</v>
      </c>
      <c r="O117" s="24">
        <v>0.0585089052073825</v>
      </c>
      <c r="P117" s="24">
        <v>0.004305319133598633</v>
      </c>
      <c r="Q117" s="24">
        <v>0.007121877874687335</v>
      </c>
      <c r="R117" s="24">
        <v>0.0011059891590303006</v>
      </c>
      <c r="S117" s="24">
        <v>0.0007676070803991536</v>
      </c>
      <c r="T117" s="24">
        <v>6.340012182169345E-05</v>
      </c>
      <c r="U117" s="24">
        <v>0.00015575336228327105</v>
      </c>
      <c r="V117" s="24">
        <v>4.1029367594357686E-05</v>
      </c>
      <c r="W117" s="24">
        <v>4.7859768523431075E-05</v>
      </c>
      <c r="X117" s="24">
        <v>67.5</v>
      </c>
    </row>
    <row r="118" spans="1:24" ht="12.75" hidden="1">
      <c r="A118" s="24">
        <v>1051</v>
      </c>
      <c r="B118" s="24">
        <v>141.86000061035156</v>
      </c>
      <c r="C118" s="24">
        <v>135.36000061035156</v>
      </c>
      <c r="D118" s="24">
        <v>9.24569034576416</v>
      </c>
      <c r="E118" s="24">
        <v>9.607528686523438</v>
      </c>
      <c r="F118" s="24">
        <v>37.25109806337404</v>
      </c>
      <c r="G118" s="24" t="s">
        <v>57</v>
      </c>
      <c r="H118" s="24">
        <v>21.61076063681628</v>
      </c>
      <c r="I118" s="24">
        <v>95.97076124716784</v>
      </c>
      <c r="J118" s="24" t="s">
        <v>60</v>
      </c>
      <c r="K118" s="24">
        <v>-1.456508420749659</v>
      </c>
      <c r="L118" s="24">
        <v>-0.0008160637352813424</v>
      </c>
      <c r="M118" s="24">
        <v>0.3447036559384552</v>
      </c>
      <c r="N118" s="24">
        <v>-0.0007436069422509362</v>
      </c>
      <c r="O118" s="24">
        <v>-0.05850577867870608</v>
      </c>
      <c r="P118" s="24">
        <v>-9.31788265132552E-05</v>
      </c>
      <c r="Q118" s="24">
        <v>0.007109588255681138</v>
      </c>
      <c r="R118" s="24">
        <v>-5.980317558413841E-05</v>
      </c>
      <c r="S118" s="24">
        <v>-0.000766350992523941</v>
      </c>
      <c r="T118" s="24">
        <v>-6.6245835617939156E-06</v>
      </c>
      <c r="U118" s="24">
        <v>0.00015426977973784315</v>
      </c>
      <c r="V118" s="24">
        <v>-4.731967611189581E-06</v>
      </c>
      <c r="W118" s="24">
        <v>-4.7663837979499966E-05</v>
      </c>
      <c r="X118" s="24">
        <v>67.5</v>
      </c>
    </row>
    <row r="119" spans="1:24" ht="12.75" hidden="1">
      <c r="A119" s="24">
        <v>1050</v>
      </c>
      <c r="B119" s="24">
        <v>121.13999938964844</v>
      </c>
      <c r="C119" s="24">
        <v>109.94000244140625</v>
      </c>
      <c r="D119" s="24">
        <v>9.945528030395508</v>
      </c>
      <c r="E119" s="24">
        <v>10.12493896484375</v>
      </c>
      <c r="F119" s="24">
        <v>24.940658818858545</v>
      </c>
      <c r="G119" s="24" t="s">
        <v>58</v>
      </c>
      <c r="H119" s="24">
        <v>6.0417217912652745</v>
      </c>
      <c r="I119" s="24">
        <v>59.68172118091371</v>
      </c>
      <c r="J119" s="24" t="s">
        <v>61</v>
      </c>
      <c r="K119" s="24">
        <v>-0.03077807521331544</v>
      </c>
      <c r="L119" s="24">
        <v>-0.1500774628799139</v>
      </c>
      <c r="M119" s="24">
        <v>-0.011206196175048517</v>
      </c>
      <c r="N119" s="24">
        <v>-0.07184949579441317</v>
      </c>
      <c r="O119" s="24">
        <v>-0.000604855160126806</v>
      </c>
      <c r="P119" s="24">
        <v>-0.004304310693760395</v>
      </c>
      <c r="Q119" s="24">
        <v>-0.00041820963241158274</v>
      </c>
      <c r="R119" s="24">
        <v>-0.0011043711333073697</v>
      </c>
      <c r="S119" s="24">
        <v>4.389517213183168E-05</v>
      </c>
      <c r="T119" s="24">
        <v>-6.305307557636169E-05</v>
      </c>
      <c r="U119" s="24">
        <v>-2.1446326542819468E-05</v>
      </c>
      <c r="V119" s="24">
        <v>-4.075558228905068E-05</v>
      </c>
      <c r="W119" s="24">
        <v>4.326198351946043E-06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1052</v>
      </c>
      <c r="B121" s="24">
        <v>138.88</v>
      </c>
      <c r="C121" s="24">
        <v>165.38</v>
      </c>
      <c r="D121" s="24">
        <v>10.793579507940708</v>
      </c>
      <c r="E121" s="24">
        <v>8.780498171806459</v>
      </c>
      <c r="F121" s="24">
        <v>29.719160268813145</v>
      </c>
      <c r="G121" s="24" t="s">
        <v>59</v>
      </c>
      <c r="H121" s="24">
        <v>-5.802341235142848</v>
      </c>
      <c r="I121" s="24">
        <v>65.57765876485715</v>
      </c>
      <c r="J121" s="24" t="s">
        <v>73</v>
      </c>
      <c r="K121" s="24">
        <v>1.6142424171973182</v>
      </c>
      <c r="M121" s="24" t="s">
        <v>68</v>
      </c>
      <c r="N121" s="24">
        <v>1.4431650239777414</v>
      </c>
      <c r="X121" s="24">
        <v>67.5</v>
      </c>
    </row>
    <row r="122" spans="1:24" ht="12.75" hidden="1">
      <c r="A122" s="24">
        <v>1050</v>
      </c>
      <c r="B122" s="24">
        <v>121.13999938964844</v>
      </c>
      <c r="C122" s="24">
        <v>109.94000244140625</v>
      </c>
      <c r="D122" s="24">
        <v>9.945528030395508</v>
      </c>
      <c r="E122" s="24">
        <v>10.12493896484375</v>
      </c>
      <c r="F122" s="24">
        <v>29.66070827423603</v>
      </c>
      <c r="G122" s="24" t="s">
        <v>56</v>
      </c>
      <c r="H122" s="24">
        <v>17.336558772193726</v>
      </c>
      <c r="I122" s="24">
        <v>70.97655816184216</v>
      </c>
      <c r="J122" s="24" t="s">
        <v>62</v>
      </c>
      <c r="K122" s="24">
        <v>0.4280237283878406</v>
      </c>
      <c r="L122" s="24">
        <v>1.1894773874391784</v>
      </c>
      <c r="M122" s="24">
        <v>0.10132894937685091</v>
      </c>
      <c r="N122" s="24">
        <v>0.06669713271556356</v>
      </c>
      <c r="O122" s="24">
        <v>0.0171903546933431</v>
      </c>
      <c r="P122" s="24">
        <v>0.03412241264126509</v>
      </c>
      <c r="Q122" s="24">
        <v>0.0020924282075914322</v>
      </c>
      <c r="R122" s="24">
        <v>0.001026707750797737</v>
      </c>
      <c r="S122" s="24">
        <v>0.00022550171602378098</v>
      </c>
      <c r="T122" s="24">
        <v>0.0005020885358750694</v>
      </c>
      <c r="U122" s="24">
        <v>4.574854848378236E-05</v>
      </c>
      <c r="V122" s="24">
        <v>3.8117941444672695E-05</v>
      </c>
      <c r="W122" s="24">
        <v>1.4052794251358376E-05</v>
      </c>
      <c r="X122" s="24">
        <v>67.5</v>
      </c>
    </row>
    <row r="123" spans="1:24" ht="12.75" hidden="1">
      <c r="A123" s="24">
        <v>1049</v>
      </c>
      <c r="B123" s="24">
        <v>150.66000366210938</v>
      </c>
      <c r="C123" s="24">
        <v>185.4600067138672</v>
      </c>
      <c r="D123" s="24">
        <v>8.847241401672363</v>
      </c>
      <c r="E123" s="24">
        <v>9.226227760314941</v>
      </c>
      <c r="F123" s="24">
        <v>24.906878923318942</v>
      </c>
      <c r="G123" s="24" t="s">
        <v>57</v>
      </c>
      <c r="H123" s="24">
        <v>-16.07722354220013</v>
      </c>
      <c r="I123" s="24">
        <v>67.08278011990924</v>
      </c>
      <c r="J123" s="24" t="s">
        <v>60</v>
      </c>
      <c r="K123" s="24">
        <v>0.39583083994144097</v>
      </c>
      <c r="L123" s="24">
        <v>-0.006471169022464421</v>
      </c>
      <c r="M123" s="24">
        <v>-0.09326334412340717</v>
      </c>
      <c r="N123" s="24">
        <v>-0.0006892104457318344</v>
      </c>
      <c r="O123" s="24">
        <v>0.015967146352731026</v>
      </c>
      <c r="P123" s="24">
        <v>-0.0007405254426850346</v>
      </c>
      <c r="Q123" s="24">
        <v>-0.0019037503021705248</v>
      </c>
      <c r="R123" s="24">
        <v>-5.543461339508792E-05</v>
      </c>
      <c r="S123" s="24">
        <v>0.00021462994003874352</v>
      </c>
      <c r="T123" s="24">
        <v>-5.27431292061213E-05</v>
      </c>
      <c r="U123" s="24">
        <v>-3.9978221087677404E-05</v>
      </c>
      <c r="V123" s="24">
        <v>-4.3721538560929396E-06</v>
      </c>
      <c r="W123" s="24">
        <v>1.3510886405701842E-05</v>
      </c>
      <c r="X123" s="24">
        <v>67.5</v>
      </c>
    </row>
    <row r="124" spans="1:24" ht="12.75" hidden="1">
      <c r="A124" s="24">
        <v>1051</v>
      </c>
      <c r="B124" s="24">
        <v>141.86000061035156</v>
      </c>
      <c r="C124" s="24">
        <v>135.36000061035156</v>
      </c>
      <c r="D124" s="24">
        <v>9.24569034576416</v>
      </c>
      <c r="E124" s="24">
        <v>9.607528686523438</v>
      </c>
      <c r="F124" s="24">
        <v>37.25109806337404</v>
      </c>
      <c r="G124" s="24" t="s">
        <v>58</v>
      </c>
      <c r="H124" s="24">
        <v>21.61076063681628</v>
      </c>
      <c r="I124" s="24">
        <v>95.97076124716784</v>
      </c>
      <c r="J124" s="24" t="s">
        <v>61</v>
      </c>
      <c r="K124" s="24">
        <v>0.1628565571731187</v>
      </c>
      <c r="L124" s="24">
        <v>-1.189459784608381</v>
      </c>
      <c r="M124" s="24">
        <v>0.03961697394722807</v>
      </c>
      <c r="N124" s="24">
        <v>-0.06669357166503376</v>
      </c>
      <c r="O124" s="24">
        <v>0.006368558065481652</v>
      </c>
      <c r="P124" s="24">
        <v>-0.034114376244180455</v>
      </c>
      <c r="Q124" s="24">
        <v>0.0008683263159146617</v>
      </c>
      <c r="R124" s="24">
        <v>-0.0010252101292836924</v>
      </c>
      <c r="S124" s="24">
        <v>6.91737867160337E-05</v>
      </c>
      <c r="T124" s="24">
        <v>-0.0004993105848855172</v>
      </c>
      <c r="U124" s="24">
        <v>2.2241212355394902E-05</v>
      </c>
      <c r="V124" s="24">
        <v>-3.786636674726198E-05</v>
      </c>
      <c r="W124" s="24">
        <v>3.864838263528266E-06</v>
      </c>
      <c r="X124" s="24">
        <v>67.5</v>
      </c>
    </row>
    <row r="125" s="100" customFormat="1" ht="12.75">
      <c r="A125" s="100" t="s">
        <v>96</v>
      </c>
    </row>
    <row r="126" spans="1:24" s="100" customFormat="1" ht="12.75">
      <c r="A126" s="100">
        <v>1052</v>
      </c>
      <c r="B126" s="100">
        <v>138.88</v>
      </c>
      <c r="C126" s="100">
        <v>165.38</v>
      </c>
      <c r="D126" s="100">
        <v>10.793579507940708</v>
      </c>
      <c r="E126" s="100">
        <v>8.780498171806459</v>
      </c>
      <c r="F126" s="100">
        <v>39.50295639919202</v>
      </c>
      <c r="G126" s="100" t="s">
        <v>59</v>
      </c>
      <c r="H126" s="100">
        <v>15.78637251920236</v>
      </c>
      <c r="I126" s="100">
        <v>87.16637251920235</v>
      </c>
      <c r="J126" s="100" t="s">
        <v>73</v>
      </c>
      <c r="K126" s="100">
        <v>2.11236798250514</v>
      </c>
      <c r="M126" s="100" t="s">
        <v>68</v>
      </c>
      <c r="N126" s="100">
        <v>1.113522778145345</v>
      </c>
      <c r="X126" s="100">
        <v>67.5</v>
      </c>
    </row>
    <row r="127" spans="1:24" s="100" customFormat="1" ht="12.75">
      <c r="A127" s="100">
        <v>1050</v>
      </c>
      <c r="B127" s="100">
        <v>121.13999938964844</v>
      </c>
      <c r="C127" s="100">
        <v>109.94000244140625</v>
      </c>
      <c r="D127" s="100">
        <v>9.945528030395508</v>
      </c>
      <c r="E127" s="100">
        <v>10.12493896484375</v>
      </c>
      <c r="F127" s="100">
        <v>29.66070827423603</v>
      </c>
      <c r="G127" s="100" t="s">
        <v>56</v>
      </c>
      <c r="H127" s="100">
        <v>17.336558772193726</v>
      </c>
      <c r="I127" s="100">
        <v>70.97655816184216</v>
      </c>
      <c r="J127" s="100" t="s">
        <v>62</v>
      </c>
      <c r="K127" s="100">
        <v>1.3983359544605856</v>
      </c>
      <c r="L127" s="100">
        <v>0.20152323286667234</v>
      </c>
      <c r="M127" s="100">
        <v>0.3310363003977949</v>
      </c>
      <c r="N127" s="100">
        <v>0.059936541734456714</v>
      </c>
      <c r="O127" s="100">
        <v>0.056159832679953184</v>
      </c>
      <c r="P127" s="100">
        <v>0.005781244488533149</v>
      </c>
      <c r="Q127" s="100">
        <v>0.0068359133001218205</v>
      </c>
      <c r="R127" s="100">
        <v>0.0009226533417922339</v>
      </c>
      <c r="S127" s="100">
        <v>0.0007368181309290192</v>
      </c>
      <c r="T127" s="100">
        <v>8.505050886696086E-05</v>
      </c>
      <c r="U127" s="100">
        <v>0.0001495128161152918</v>
      </c>
      <c r="V127" s="100">
        <v>3.425200560959256E-05</v>
      </c>
      <c r="W127" s="100">
        <v>4.594150171939496E-05</v>
      </c>
      <c r="X127" s="100">
        <v>67.5</v>
      </c>
    </row>
    <row r="128" spans="1:24" s="100" customFormat="1" ht="12.75">
      <c r="A128" s="100">
        <v>1051</v>
      </c>
      <c r="B128" s="100">
        <v>141.86000061035156</v>
      </c>
      <c r="C128" s="100">
        <v>135.36000061035156</v>
      </c>
      <c r="D128" s="100">
        <v>9.24569034576416</v>
      </c>
      <c r="E128" s="100">
        <v>9.607528686523438</v>
      </c>
      <c r="F128" s="100">
        <v>23.7120743331778</v>
      </c>
      <c r="G128" s="100" t="s">
        <v>57</v>
      </c>
      <c r="H128" s="100">
        <v>-13.270101444614482</v>
      </c>
      <c r="I128" s="100">
        <v>61.08989916573708</v>
      </c>
      <c r="J128" s="100" t="s">
        <v>60</v>
      </c>
      <c r="K128" s="100">
        <v>1.1142951531473342</v>
      </c>
      <c r="L128" s="100">
        <v>-0.0010953538425977967</v>
      </c>
      <c r="M128" s="100">
        <v>-0.2660501111171222</v>
      </c>
      <c r="N128" s="100">
        <v>-0.0006191712944152908</v>
      </c>
      <c r="O128" s="100">
        <v>0.04438349796366921</v>
      </c>
      <c r="P128" s="100">
        <v>-0.00012554795228133736</v>
      </c>
      <c r="Q128" s="100">
        <v>-0.0055987617859366</v>
      </c>
      <c r="R128" s="100">
        <v>-4.976263029541606E-05</v>
      </c>
      <c r="S128" s="100">
        <v>0.0005504893267412849</v>
      </c>
      <c r="T128" s="100">
        <v>-8.958369988791965E-06</v>
      </c>
      <c r="U128" s="100">
        <v>-0.00012886412076983602</v>
      </c>
      <c r="V128" s="100">
        <v>-3.91782758022006E-06</v>
      </c>
      <c r="W128" s="100">
        <v>3.3288477450698495E-05</v>
      </c>
      <c r="X128" s="100">
        <v>67.5</v>
      </c>
    </row>
    <row r="129" spans="1:24" s="100" customFormat="1" ht="12.75">
      <c r="A129" s="100">
        <v>1049</v>
      </c>
      <c r="B129" s="100">
        <v>150.66000366210938</v>
      </c>
      <c r="C129" s="100">
        <v>185.4600067138672</v>
      </c>
      <c r="D129" s="100">
        <v>8.847241401672363</v>
      </c>
      <c r="E129" s="100">
        <v>9.226227760314941</v>
      </c>
      <c r="F129" s="100">
        <v>29.199773933365954</v>
      </c>
      <c r="G129" s="100" t="s">
        <v>58</v>
      </c>
      <c r="H129" s="100">
        <v>-4.5149827281886985</v>
      </c>
      <c r="I129" s="100">
        <v>78.64502093392068</v>
      </c>
      <c r="J129" s="100" t="s">
        <v>61</v>
      </c>
      <c r="K129" s="100">
        <v>-0.8448016058279932</v>
      </c>
      <c r="L129" s="100">
        <v>-0.2015202560165964</v>
      </c>
      <c r="M129" s="100">
        <v>-0.1969831732804253</v>
      </c>
      <c r="N129" s="100">
        <v>-0.05993334349086862</v>
      </c>
      <c r="O129" s="100">
        <v>-0.03440976482263878</v>
      </c>
      <c r="P129" s="100">
        <v>-0.005779881101534259</v>
      </c>
      <c r="Q129" s="100">
        <v>-0.00392219034610999</v>
      </c>
      <c r="R129" s="100">
        <v>-0.0009213104090079838</v>
      </c>
      <c r="S129" s="100">
        <v>-0.0004897575514575148</v>
      </c>
      <c r="T129" s="100">
        <v>-8.457740044286595E-05</v>
      </c>
      <c r="U129" s="100">
        <v>-7.581636077353081E-05</v>
      </c>
      <c r="V129" s="100">
        <v>-3.402720257869029E-05</v>
      </c>
      <c r="W129" s="100">
        <v>-3.1662262225676614E-05</v>
      </c>
      <c r="X129" s="100">
        <v>67.5</v>
      </c>
    </row>
    <row r="130" ht="12.75" hidden="1">
      <c r="A130" s="24" t="s">
        <v>95</v>
      </c>
    </row>
    <row r="131" spans="1:24" ht="12.75" hidden="1">
      <c r="A131" s="24">
        <v>1052</v>
      </c>
      <c r="B131" s="24">
        <v>138.88</v>
      </c>
      <c r="C131" s="24">
        <v>165.38</v>
      </c>
      <c r="D131" s="24">
        <v>10.793579507940708</v>
      </c>
      <c r="E131" s="24">
        <v>8.780498171806459</v>
      </c>
      <c r="F131" s="24">
        <v>24.982338232746528</v>
      </c>
      <c r="G131" s="24" t="s">
        <v>59</v>
      </c>
      <c r="H131" s="24">
        <v>-16.254510687487794</v>
      </c>
      <c r="I131" s="24">
        <v>55.125489312512194</v>
      </c>
      <c r="J131" s="24" t="s">
        <v>73</v>
      </c>
      <c r="K131" s="24">
        <v>2.1412910538580943</v>
      </c>
      <c r="M131" s="24" t="s">
        <v>68</v>
      </c>
      <c r="N131" s="24">
        <v>1.6818988452892676</v>
      </c>
      <c r="X131" s="24">
        <v>67.5</v>
      </c>
    </row>
    <row r="132" spans="1:24" ht="12.75" hidden="1">
      <c r="A132" s="24">
        <v>1051</v>
      </c>
      <c r="B132" s="24">
        <v>141.86000061035156</v>
      </c>
      <c r="C132" s="24">
        <v>135.36000061035156</v>
      </c>
      <c r="D132" s="24">
        <v>9.24569034576416</v>
      </c>
      <c r="E132" s="24">
        <v>9.607528686523438</v>
      </c>
      <c r="F132" s="24">
        <v>32.548390273309224</v>
      </c>
      <c r="G132" s="24" t="s">
        <v>56</v>
      </c>
      <c r="H132" s="24">
        <v>9.49507895227407</v>
      </c>
      <c r="I132" s="24">
        <v>83.85507956262563</v>
      </c>
      <c r="J132" s="24" t="s">
        <v>62</v>
      </c>
      <c r="K132" s="24">
        <v>0.8698525127262944</v>
      </c>
      <c r="L132" s="24">
        <v>1.1555083780260758</v>
      </c>
      <c r="M132" s="24">
        <v>0.2059253869891066</v>
      </c>
      <c r="N132" s="24">
        <v>0.06858507332265341</v>
      </c>
      <c r="O132" s="24">
        <v>0.03493472087380849</v>
      </c>
      <c r="P132" s="24">
        <v>0.03314785547231203</v>
      </c>
      <c r="Q132" s="24">
        <v>0.004252342902705468</v>
      </c>
      <c r="R132" s="24">
        <v>0.0010557220187235989</v>
      </c>
      <c r="S132" s="24">
        <v>0.00045830904264839876</v>
      </c>
      <c r="T132" s="24">
        <v>0.0004877668986210366</v>
      </c>
      <c r="U132" s="24">
        <v>9.302614976814873E-05</v>
      </c>
      <c r="V132" s="24">
        <v>3.918691381913151E-05</v>
      </c>
      <c r="W132" s="24">
        <v>2.8579977117920286E-05</v>
      </c>
      <c r="X132" s="24">
        <v>67.5</v>
      </c>
    </row>
    <row r="133" spans="1:24" ht="12.75" hidden="1">
      <c r="A133" s="24">
        <v>1049</v>
      </c>
      <c r="B133" s="24">
        <v>150.66000366210938</v>
      </c>
      <c r="C133" s="24">
        <v>185.4600067138672</v>
      </c>
      <c r="D133" s="24">
        <v>8.847241401672363</v>
      </c>
      <c r="E133" s="24">
        <v>9.226227760314941</v>
      </c>
      <c r="F133" s="24">
        <v>29.199773933365954</v>
      </c>
      <c r="G133" s="24" t="s">
        <v>57</v>
      </c>
      <c r="H133" s="24">
        <v>-4.5149827281886985</v>
      </c>
      <c r="I133" s="24">
        <v>78.64502093392068</v>
      </c>
      <c r="J133" s="24" t="s">
        <v>60</v>
      </c>
      <c r="K133" s="24">
        <v>-0.44863039562806384</v>
      </c>
      <c r="L133" s="24">
        <v>-0.006286676199619553</v>
      </c>
      <c r="M133" s="24">
        <v>0.10820544312724115</v>
      </c>
      <c r="N133" s="24">
        <v>-0.0007091891583000745</v>
      </c>
      <c r="O133" s="24">
        <v>-0.017693632317979463</v>
      </c>
      <c r="P133" s="24">
        <v>-0.0007192848119213045</v>
      </c>
      <c r="Q133" s="24">
        <v>0.002328608887006966</v>
      </c>
      <c r="R133" s="24">
        <v>-5.705318404764309E-05</v>
      </c>
      <c r="S133" s="24">
        <v>-0.00020493500289125684</v>
      </c>
      <c r="T133" s="24">
        <v>-5.1220108174744635E-05</v>
      </c>
      <c r="U133" s="24">
        <v>5.695677816952924E-05</v>
      </c>
      <c r="V133" s="24">
        <v>-4.506640528468663E-06</v>
      </c>
      <c r="W133" s="24">
        <v>-1.1927529752744872E-05</v>
      </c>
      <c r="X133" s="24">
        <v>67.5</v>
      </c>
    </row>
    <row r="134" spans="1:24" ht="12.75" hidden="1">
      <c r="A134" s="24">
        <v>1050</v>
      </c>
      <c r="B134" s="24">
        <v>121.13999938964844</v>
      </c>
      <c r="C134" s="24">
        <v>109.94000244140625</v>
      </c>
      <c r="D134" s="24">
        <v>9.945528030395508</v>
      </c>
      <c r="E134" s="24">
        <v>10.12493896484375</v>
      </c>
      <c r="F134" s="24">
        <v>34.46178001247214</v>
      </c>
      <c r="G134" s="24" t="s">
        <v>58</v>
      </c>
      <c r="H134" s="24">
        <v>28.825277932824378</v>
      </c>
      <c r="I134" s="24">
        <v>82.46527732247282</v>
      </c>
      <c r="J134" s="24" t="s">
        <v>61</v>
      </c>
      <c r="K134" s="24">
        <v>0.7452343000794146</v>
      </c>
      <c r="L134" s="24">
        <v>-1.1554912762071436</v>
      </c>
      <c r="M134" s="24">
        <v>0.17520515712801005</v>
      </c>
      <c r="N134" s="24">
        <v>-0.06858140661587143</v>
      </c>
      <c r="O134" s="24">
        <v>0.030122584516058107</v>
      </c>
      <c r="P134" s="24">
        <v>-0.033140050569856194</v>
      </c>
      <c r="Q134" s="24">
        <v>0.003558089489254275</v>
      </c>
      <c r="R134" s="24">
        <v>-0.0010541792613250635</v>
      </c>
      <c r="S134" s="24">
        <v>0.00040993758447262717</v>
      </c>
      <c r="T134" s="24">
        <v>-0.0004850701474106112</v>
      </c>
      <c r="U134" s="24">
        <v>7.355127436851843E-05</v>
      </c>
      <c r="V134" s="24">
        <v>-3.8926911074669205E-05</v>
      </c>
      <c r="W134" s="24">
        <v>2.5972083591006575E-05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1052</v>
      </c>
      <c r="B136" s="24">
        <v>138.88</v>
      </c>
      <c r="C136" s="24">
        <v>165.38</v>
      </c>
      <c r="D136" s="24">
        <v>10.793579507940708</v>
      </c>
      <c r="E136" s="24">
        <v>8.780498171806459</v>
      </c>
      <c r="F136" s="24">
        <v>39.50295639919202</v>
      </c>
      <c r="G136" s="24" t="s">
        <v>59</v>
      </c>
      <c r="H136" s="24">
        <v>15.78637251920236</v>
      </c>
      <c r="I136" s="24">
        <v>87.16637251920235</v>
      </c>
      <c r="J136" s="24" t="s">
        <v>73</v>
      </c>
      <c r="K136" s="24">
        <v>1.484241298201066</v>
      </c>
      <c r="M136" s="24" t="s">
        <v>68</v>
      </c>
      <c r="N136" s="24">
        <v>0.9031476310501759</v>
      </c>
      <c r="X136" s="24">
        <v>67.5</v>
      </c>
    </row>
    <row r="137" spans="1:24" ht="12.75" hidden="1">
      <c r="A137" s="24">
        <v>1051</v>
      </c>
      <c r="B137" s="24">
        <v>141.86000061035156</v>
      </c>
      <c r="C137" s="24">
        <v>135.36000061035156</v>
      </c>
      <c r="D137" s="24">
        <v>9.24569034576416</v>
      </c>
      <c r="E137" s="24">
        <v>9.607528686523438</v>
      </c>
      <c r="F137" s="24">
        <v>32.548390273309224</v>
      </c>
      <c r="G137" s="24" t="s">
        <v>56</v>
      </c>
      <c r="H137" s="24">
        <v>9.49507895227407</v>
      </c>
      <c r="I137" s="24">
        <v>83.85507956262563</v>
      </c>
      <c r="J137" s="24" t="s">
        <v>62</v>
      </c>
      <c r="K137" s="24">
        <v>1.052559353657321</v>
      </c>
      <c r="L137" s="24">
        <v>0.5555645477706371</v>
      </c>
      <c r="M137" s="24">
        <v>0.24917870758689759</v>
      </c>
      <c r="N137" s="24">
        <v>0.059577178361427355</v>
      </c>
      <c r="O137" s="24">
        <v>0.04227266837332886</v>
      </c>
      <c r="P137" s="24">
        <v>0.015937235728465254</v>
      </c>
      <c r="Q137" s="24">
        <v>0.005145618260991969</v>
      </c>
      <c r="R137" s="24">
        <v>0.0009170722103629423</v>
      </c>
      <c r="S137" s="24">
        <v>0.0005546115064953582</v>
      </c>
      <c r="T137" s="24">
        <v>0.00023450386904741853</v>
      </c>
      <c r="U137" s="24">
        <v>0.00011256628155144169</v>
      </c>
      <c r="V137" s="24">
        <v>3.402921460964314E-05</v>
      </c>
      <c r="W137" s="24">
        <v>3.458083676183746E-05</v>
      </c>
      <c r="X137" s="24">
        <v>67.5</v>
      </c>
    </row>
    <row r="138" spans="1:24" ht="12.75" hidden="1">
      <c r="A138" s="24">
        <v>1050</v>
      </c>
      <c r="B138" s="24">
        <v>121.13999938964844</v>
      </c>
      <c r="C138" s="24">
        <v>109.94000244140625</v>
      </c>
      <c r="D138" s="24">
        <v>9.945528030395508</v>
      </c>
      <c r="E138" s="24">
        <v>10.12493896484375</v>
      </c>
      <c r="F138" s="24">
        <v>24.940658818858545</v>
      </c>
      <c r="G138" s="24" t="s">
        <v>57</v>
      </c>
      <c r="H138" s="24">
        <v>6.0417217912652745</v>
      </c>
      <c r="I138" s="24">
        <v>59.68172118091371</v>
      </c>
      <c r="J138" s="24" t="s">
        <v>60</v>
      </c>
      <c r="K138" s="24">
        <v>0.3709703796227272</v>
      </c>
      <c r="L138" s="24">
        <v>0.003023837097153192</v>
      </c>
      <c r="M138" s="24">
        <v>-0.09046658745229501</v>
      </c>
      <c r="N138" s="24">
        <v>-0.00061599245085989</v>
      </c>
      <c r="O138" s="24">
        <v>0.014471113554757225</v>
      </c>
      <c r="P138" s="24">
        <v>0.0003458806278984538</v>
      </c>
      <c r="Q138" s="24">
        <v>-0.0019932885557598723</v>
      </c>
      <c r="R138" s="24">
        <v>-4.9495258683323256E-05</v>
      </c>
      <c r="S138" s="24">
        <v>0.00015426019008667386</v>
      </c>
      <c r="T138" s="24">
        <v>2.462119976163535E-05</v>
      </c>
      <c r="U138" s="24">
        <v>-5.170188954830526E-05</v>
      </c>
      <c r="V138" s="24">
        <v>-3.902321026936888E-06</v>
      </c>
      <c r="W138" s="24">
        <v>8.513945130288666E-06</v>
      </c>
      <c r="X138" s="24">
        <v>67.5</v>
      </c>
    </row>
    <row r="139" spans="1:24" ht="12.75" hidden="1">
      <c r="A139" s="24">
        <v>1049</v>
      </c>
      <c r="B139" s="24">
        <v>150.66000366210938</v>
      </c>
      <c r="C139" s="24">
        <v>185.4600067138672</v>
      </c>
      <c r="D139" s="24">
        <v>8.847241401672363</v>
      </c>
      <c r="E139" s="24">
        <v>9.226227760314941</v>
      </c>
      <c r="F139" s="24">
        <v>24.906878923318942</v>
      </c>
      <c r="G139" s="24" t="s">
        <v>58</v>
      </c>
      <c r="H139" s="24">
        <v>-16.07722354220013</v>
      </c>
      <c r="I139" s="24">
        <v>67.08278011990924</v>
      </c>
      <c r="J139" s="24" t="s">
        <v>61</v>
      </c>
      <c r="K139" s="24">
        <v>-0.9850188680497887</v>
      </c>
      <c r="L139" s="24">
        <v>0.5555563186111759</v>
      </c>
      <c r="M139" s="24">
        <v>-0.2321762797303223</v>
      </c>
      <c r="N139" s="24">
        <v>-0.05957399377924743</v>
      </c>
      <c r="O139" s="24">
        <v>-0.03971857706271412</v>
      </c>
      <c r="P139" s="24">
        <v>0.015933482019191973</v>
      </c>
      <c r="Q139" s="24">
        <v>-0.0047438579259217635</v>
      </c>
      <c r="R139" s="24">
        <v>-0.0009157355832268634</v>
      </c>
      <c r="S139" s="24">
        <v>-0.0005327266812273194</v>
      </c>
      <c r="T139" s="24">
        <v>0.00023320776385126304</v>
      </c>
      <c r="U139" s="24">
        <v>-9.999041133755418E-05</v>
      </c>
      <c r="V139" s="24">
        <v>-3.38047235982174E-05</v>
      </c>
      <c r="W139" s="24">
        <v>-3.351636927632949E-05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1052</v>
      </c>
      <c r="B141" s="24">
        <v>127.62</v>
      </c>
      <c r="C141" s="24">
        <v>165.32</v>
      </c>
      <c r="D141" s="24">
        <v>9.385096790310081</v>
      </c>
      <c r="E141" s="24">
        <v>8.926718726975173</v>
      </c>
      <c r="F141" s="24">
        <v>26.90105038319792</v>
      </c>
      <c r="G141" s="24" t="s">
        <v>59</v>
      </c>
      <c r="H141" s="24">
        <v>8.11543723965211</v>
      </c>
      <c r="I141" s="24">
        <v>68.23543723965211</v>
      </c>
      <c r="J141" s="24" t="s">
        <v>73</v>
      </c>
      <c r="K141" s="24">
        <v>0.9794516037880229</v>
      </c>
      <c r="M141" s="24" t="s">
        <v>68</v>
      </c>
      <c r="N141" s="24">
        <v>0.6431508182253353</v>
      </c>
      <c r="X141" s="24">
        <v>67.5</v>
      </c>
    </row>
    <row r="142" spans="1:24" ht="12.75" hidden="1">
      <c r="A142" s="24">
        <v>1049</v>
      </c>
      <c r="B142" s="24">
        <v>147.66000366210938</v>
      </c>
      <c r="C142" s="24">
        <v>184.36000061035156</v>
      </c>
      <c r="D142" s="24">
        <v>8.605899810791016</v>
      </c>
      <c r="E142" s="24">
        <v>9.606329917907715</v>
      </c>
      <c r="F142" s="24">
        <v>32.71972497752517</v>
      </c>
      <c r="G142" s="24" t="s">
        <v>56</v>
      </c>
      <c r="H142" s="24">
        <v>10.425415627845268</v>
      </c>
      <c r="I142" s="24">
        <v>90.58541928995464</v>
      </c>
      <c r="J142" s="24" t="s">
        <v>62</v>
      </c>
      <c r="K142" s="24">
        <v>0.8199757086428063</v>
      </c>
      <c r="L142" s="24">
        <v>0.4909197025483838</v>
      </c>
      <c r="M142" s="24">
        <v>0.19411892212155019</v>
      </c>
      <c r="N142" s="24">
        <v>0.16462557036048578</v>
      </c>
      <c r="O142" s="24">
        <v>0.03293159170946579</v>
      </c>
      <c r="P142" s="24">
        <v>0.014082796268810907</v>
      </c>
      <c r="Q142" s="24">
        <v>0.0040086747830394885</v>
      </c>
      <c r="R142" s="24">
        <v>0.0025340009239476426</v>
      </c>
      <c r="S142" s="24">
        <v>0.0004320167184632301</v>
      </c>
      <c r="T142" s="24">
        <v>0.00020718210293848245</v>
      </c>
      <c r="U142" s="24">
        <v>8.766553081286954E-05</v>
      </c>
      <c r="V142" s="24">
        <v>9.402571523296841E-05</v>
      </c>
      <c r="W142" s="24">
        <v>2.692569673937748E-05</v>
      </c>
      <c r="X142" s="24">
        <v>67.5</v>
      </c>
    </row>
    <row r="143" spans="1:24" ht="12.75" hidden="1">
      <c r="A143" s="24">
        <v>1050</v>
      </c>
      <c r="B143" s="24">
        <v>131.36000061035156</v>
      </c>
      <c r="C143" s="24">
        <v>129.9600067138672</v>
      </c>
      <c r="D143" s="24">
        <v>9.799357414245605</v>
      </c>
      <c r="E143" s="24">
        <v>9.738591194152832</v>
      </c>
      <c r="F143" s="24">
        <v>36.77872406056705</v>
      </c>
      <c r="G143" s="24" t="s">
        <v>57</v>
      </c>
      <c r="H143" s="24">
        <v>25.5007446409802</v>
      </c>
      <c r="I143" s="24">
        <v>89.36074525133176</v>
      </c>
      <c r="J143" s="24" t="s">
        <v>60</v>
      </c>
      <c r="K143" s="24">
        <v>-0.6705165386280076</v>
      </c>
      <c r="L143" s="24">
        <v>0.002672858585731097</v>
      </c>
      <c r="M143" s="24">
        <v>0.15745604909766175</v>
      </c>
      <c r="N143" s="24">
        <v>-0.001702846470451691</v>
      </c>
      <c r="O143" s="24">
        <v>-0.027132123656399082</v>
      </c>
      <c r="P143" s="24">
        <v>0.00030580722302418366</v>
      </c>
      <c r="Q143" s="24">
        <v>0.0031888411525980657</v>
      </c>
      <c r="R143" s="24">
        <v>-0.00013688468394767786</v>
      </c>
      <c r="S143" s="24">
        <v>-0.00037164432196357995</v>
      </c>
      <c r="T143" s="24">
        <v>2.1773566828210867E-05</v>
      </c>
      <c r="U143" s="24">
        <v>6.528098905259126E-05</v>
      </c>
      <c r="V143" s="24">
        <v>-1.0806392102733779E-05</v>
      </c>
      <c r="W143" s="24">
        <v>-2.3607674324651753E-05</v>
      </c>
      <c r="X143" s="24">
        <v>67.5</v>
      </c>
    </row>
    <row r="144" spans="1:24" ht="12.75" hidden="1">
      <c r="A144" s="24">
        <v>1051</v>
      </c>
      <c r="B144" s="24">
        <v>136.47999572753906</v>
      </c>
      <c r="C144" s="24">
        <v>140.97999572753906</v>
      </c>
      <c r="D144" s="24">
        <v>9.350152015686035</v>
      </c>
      <c r="E144" s="24">
        <v>9.8027982711792</v>
      </c>
      <c r="F144" s="24">
        <v>26.33189850051189</v>
      </c>
      <c r="G144" s="24" t="s">
        <v>58</v>
      </c>
      <c r="H144" s="24">
        <v>-1.9136561602289817</v>
      </c>
      <c r="I144" s="24">
        <v>67.06633956731008</v>
      </c>
      <c r="J144" s="24" t="s">
        <v>61</v>
      </c>
      <c r="K144" s="24">
        <v>-0.4719827689551685</v>
      </c>
      <c r="L144" s="24">
        <v>0.4909124261792263</v>
      </c>
      <c r="M144" s="24">
        <v>-0.11353302835821473</v>
      </c>
      <c r="N144" s="24">
        <v>-0.1646167632120536</v>
      </c>
      <c r="O144" s="24">
        <v>-0.01866380449996263</v>
      </c>
      <c r="P144" s="24">
        <v>0.01407947558296049</v>
      </c>
      <c r="Q144" s="24">
        <v>-0.0024291491555015173</v>
      </c>
      <c r="R144" s="24">
        <v>-0.0025303010227773395</v>
      </c>
      <c r="S144" s="24">
        <v>-0.00022027015908644725</v>
      </c>
      <c r="T144" s="24">
        <v>0.00020603479212402302</v>
      </c>
      <c r="U144" s="24">
        <v>-5.8511860003059526E-05</v>
      </c>
      <c r="V144" s="24">
        <v>-9.340266064086848E-05</v>
      </c>
      <c r="W144" s="24">
        <v>-1.2948778238973031E-05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1052</v>
      </c>
      <c r="B146" s="24">
        <v>127.62</v>
      </c>
      <c r="C146" s="24">
        <v>165.32</v>
      </c>
      <c r="D146" s="24">
        <v>9.385096790310081</v>
      </c>
      <c r="E146" s="24">
        <v>8.926718726975173</v>
      </c>
      <c r="F146" s="24">
        <v>24.60834667208128</v>
      </c>
      <c r="G146" s="24" t="s">
        <v>59</v>
      </c>
      <c r="H146" s="24">
        <v>2.2999156164990637</v>
      </c>
      <c r="I146" s="24">
        <v>62.41991561649907</v>
      </c>
      <c r="J146" s="24" t="s">
        <v>73</v>
      </c>
      <c r="K146" s="24">
        <v>0.9473613611030473</v>
      </c>
      <c r="M146" s="24" t="s">
        <v>68</v>
      </c>
      <c r="N146" s="24">
        <v>0.5487764848152241</v>
      </c>
      <c r="X146" s="24">
        <v>67.5</v>
      </c>
    </row>
    <row r="147" spans="1:24" ht="12.75" hidden="1">
      <c r="A147" s="24">
        <v>1049</v>
      </c>
      <c r="B147" s="24">
        <v>147.66000366210938</v>
      </c>
      <c r="C147" s="24">
        <v>184.36000061035156</v>
      </c>
      <c r="D147" s="24">
        <v>8.605899810791016</v>
      </c>
      <c r="E147" s="24">
        <v>9.606329917907715</v>
      </c>
      <c r="F147" s="24">
        <v>32.71972497752517</v>
      </c>
      <c r="G147" s="24" t="s">
        <v>56</v>
      </c>
      <c r="H147" s="24">
        <v>10.425415627845268</v>
      </c>
      <c r="I147" s="24">
        <v>90.58541928995464</v>
      </c>
      <c r="J147" s="24" t="s">
        <v>62</v>
      </c>
      <c r="K147" s="24">
        <v>0.9032513981466528</v>
      </c>
      <c r="L147" s="24">
        <v>0.23796129960405446</v>
      </c>
      <c r="M147" s="24">
        <v>0.21383319973513445</v>
      </c>
      <c r="N147" s="24">
        <v>0.1666108298460019</v>
      </c>
      <c r="O147" s="24">
        <v>0.036276133446900186</v>
      </c>
      <c r="P147" s="24">
        <v>0.006826249160546715</v>
      </c>
      <c r="Q147" s="24">
        <v>0.004415711377138344</v>
      </c>
      <c r="R147" s="24">
        <v>0.0025645564472022405</v>
      </c>
      <c r="S147" s="24">
        <v>0.00047589631149418685</v>
      </c>
      <c r="T147" s="24">
        <v>0.00010040190246804653</v>
      </c>
      <c r="U147" s="24">
        <v>9.655777924003742E-05</v>
      </c>
      <c r="V147" s="24">
        <v>9.516052550710404E-05</v>
      </c>
      <c r="W147" s="24">
        <v>2.966490108888647E-05</v>
      </c>
      <c r="X147" s="24">
        <v>67.5</v>
      </c>
    </row>
    <row r="148" spans="1:24" ht="12.75" hidden="1">
      <c r="A148" s="24">
        <v>1051</v>
      </c>
      <c r="B148" s="24">
        <v>136.47999572753906</v>
      </c>
      <c r="C148" s="24">
        <v>140.97999572753906</v>
      </c>
      <c r="D148" s="24">
        <v>9.350152015686035</v>
      </c>
      <c r="E148" s="24">
        <v>9.8027982711792</v>
      </c>
      <c r="F148" s="24">
        <v>36.93907734233193</v>
      </c>
      <c r="G148" s="24" t="s">
        <v>57</v>
      </c>
      <c r="H148" s="24">
        <v>25.102423141567655</v>
      </c>
      <c r="I148" s="24">
        <v>94.08241886910672</v>
      </c>
      <c r="J148" s="24" t="s">
        <v>60</v>
      </c>
      <c r="K148" s="24">
        <v>-0.8778659428877491</v>
      </c>
      <c r="L148" s="24">
        <v>0.0012964186714982595</v>
      </c>
      <c r="M148" s="24">
        <v>0.2072377992202303</v>
      </c>
      <c r="N148" s="24">
        <v>-0.0017234185948519914</v>
      </c>
      <c r="O148" s="24">
        <v>-0.03534674425069196</v>
      </c>
      <c r="P148" s="24">
        <v>0.0001483502959876223</v>
      </c>
      <c r="Q148" s="24">
        <v>0.0042494409492633434</v>
      </c>
      <c r="R148" s="24">
        <v>-0.00013854944807585663</v>
      </c>
      <c r="S148" s="24">
        <v>-0.00046987079348320205</v>
      </c>
      <c r="T148" s="24">
        <v>1.0563288611764479E-05</v>
      </c>
      <c r="U148" s="24">
        <v>9.054013573293102E-05</v>
      </c>
      <c r="V148" s="24">
        <v>-1.0939693155468697E-05</v>
      </c>
      <c r="W148" s="24">
        <v>-2.9430365619673542E-05</v>
      </c>
      <c r="X148" s="24">
        <v>67.5</v>
      </c>
    </row>
    <row r="149" spans="1:24" ht="12.75" hidden="1">
      <c r="A149" s="24">
        <v>1050</v>
      </c>
      <c r="B149" s="24">
        <v>131.36000061035156</v>
      </c>
      <c r="C149" s="24">
        <v>129.9600067138672</v>
      </c>
      <c r="D149" s="24">
        <v>9.799357414245605</v>
      </c>
      <c r="E149" s="24">
        <v>9.738591194152832</v>
      </c>
      <c r="F149" s="24">
        <v>28.2621649500639</v>
      </c>
      <c r="G149" s="24" t="s">
        <v>58</v>
      </c>
      <c r="H149" s="24">
        <v>4.808181521109773</v>
      </c>
      <c r="I149" s="24">
        <v>68.66818213146134</v>
      </c>
      <c r="J149" s="24" t="s">
        <v>61</v>
      </c>
      <c r="K149" s="24">
        <v>-0.2126369548589481</v>
      </c>
      <c r="L149" s="24">
        <v>0.2379577681183759</v>
      </c>
      <c r="M149" s="24">
        <v>-0.05269849982040684</v>
      </c>
      <c r="N149" s="24">
        <v>-0.1666019161063891</v>
      </c>
      <c r="O149" s="24">
        <v>-0.008158770050288517</v>
      </c>
      <c r="P149" s="24">
        <v>0.006824636971410649</v>
      </c>
      <c r="Q149" s="24">
        <v>-0.001200316035431031</v>
      </c>
      <c r="R149" s="24">
        <v>-0.002560811164714113</v>
      </c>
      <c r="S149" s="24">
        <v>-7.548997764762012E-05</v>
      </c>
      <c r="T149" s="24">
        <v>9.98446741339151E-05</v>
      </c>
      <c r="U149" s="24">
        <v>-3.355426281756507E-05</v>
      </c>
      <c r="V149" s="24">
        <v>-9.452961826037588E-05</v>
      </c>
      <c r="W149" s="24">
        <v>-3.7228935125457337E-06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1052</v>
      </c>
      <c r="B151" s="24">
        <v>127.62</v>
      </c>
      <c r="C151" s="24">
        <v>165.32</v>
      </c>
      <c r="D151" s="24">
        <v>9.385096790310081</v>
      </c>
      <c r="E151" s="24">
        <v>8.926718726975173</v>
      </c>
      <c r="F151" s="24">
        <v>26.90105038319792</v>
      </c>
      <c r="G151" s="24" t="s">
        <v>59</v>
      </c>
      <c r="H151" s="24">
        <v>8.11543723965211</v>
      </c>
      <c r="I151" s="24">
        <v>68.23543723965211</v>
      </c>
      <c r="J151" s="24" t="s">
        <v>73</v>
      </c>
      <c r="K151" s="24">
        <v>0.9532923956926032</v>
      </c>
      <c r="M151" s="24" t="s">
        <v>68</v>
      </c>
      <c r="N151" s="24">
        <v>0.7213740088144064</v>
      </c>
      <c r="X151" s="24">
        <v>67.5</v>
      </c>
    </row>
    <row r="152" spans="1:24" ht="12.75" hidden="1">
      <c r="A152" s="24">
        <v>1050</v>
      </c>
      <c r="B152" s="24">
        <v>131.36000061035156</v>
      </c>
      <c r="C152" s="24">
        <v>129.9600067138672</v>
      </c>
      <c r="D152" s="24">
        <v>9.799357414245605</v>
      </c>
      <c r="E152" s="24">
        <v>9.738591194152832</v>
      </c>
      <c r="F152" s="24">
        <v>31.697660427928923</v>
      </c>
      <c r="G152" s="24" t="s">
        <v>56</v>
      </c>
      <c r="H152" s="24">
        <v>13.155356254633304</v>
      </c>
      <c r="I152" s="24">
        <v>77.01535686498487</v>
      </c>
      <c r="J152" s="24" t="s">
        <v>62</v>
      </c>
      <c r="K152" s="24">
        <v>0.666053494952426</v>
      </c>
      <c r="L152" s="24">
        <v>0.6758824215432564</v>
      </c>
      <c r="M152" s="24">
        <v>0.15767921123780934</v>
      </c>
      <c r="N152" s="24">
        <v>0.16394105369687398</v>
      </c>
      <c r="O152" s="24">
        <v>0.026750032962355414</v>
      </c>
      <c r="P152" s="24">
        <v>0.01938902648793372</v>
      </c>
      <c r="Q152" s="24">
        <v>0.0032559892825640047</v>
      </c>
      <c r="R152" s="24">
        <v>0.002523509366899519</v>
      </c>
      <c r="S152" s="24">
        <v>0.00035094913791173843</v>
      </c>
      <c r="T152" s="24">
        <v>0.0002852968460213106</v>
      </c>
      <c r="U152" s="24">
        <v>7.120798417080103E-05</v>
      </c>
      <c r="V152" s="24">
        <v>9.366299830605136E-05</v>
      </c>
      <c r="W152" s="24">
        <v>2.188549593749208E-05</v>
      </c>
      <c r="X152" s="24">
        <v>67.5</v>
      </c>
    </row>
    <row r="153" spans="1:24" ht="12.75" hidden="1">
      <c r="A153" s="24">
        <v>1049</v>
      </c>
      <c r="B153" s="24">
        <v>147.66000366210938</v>
      </c>
      <c r="C153" s="24">
        <v>184.36000061035156</v>
      </c>
      <c r="D153" s="24">
        <v>8.605899810791016</v>
      </c>
      <c r="E153" s="24">
        <v>9.606329917907715</v>
      </c>
      <c r="F153" s="24">
        <v>27.357327051354304</v>
      </c>
      <c r="G153" s="24" t="s">
        <v>57</v>
      </c>
      <c r="H153" s="24">
        <v>-4.420524088195464</v>
      </c>
      <c r="I153" s="24">
        <v>75.73947957391391</v>
      </c>
      <c r="J153" s="24" t="s">
        <v>60</v>
      </c>
      <c r="K153" s="24">
        <v>0.4839441158781076</v>
      </c>
      <c r="L153" s="24">
        <v>-0.0036757784958330432</v>
      </c>
      <c r="M153" s="24">
        <v>-0.11332810169957032</v>
      </c>
      <c r="N153" s="24">
        <v>-0.0016950607038346188</v>
      </c>
      <c r="O153" s="24">
        <v>0.019633264062929933</v>
      </c>
      <c r="P153" s="24">
        <v>-0.00042078821966023896</v>
      </c>
      <c r="Q153" s="24">
        <v>-0.0022799794678254924</v>
      </c>
      <c r="R153" s="24">
        <v>-0.00013627860893089088</v>
      </c>
      <c r="S153" s="24">
        <v>0.0002731029193806394</v>
      </c>
      <c r="T153" s="24">
        <v>-2.9979445628616482E-05</v>
      </c>
      <c r="U153" s="24">
        <v>-4.567644327201245E-05</v>
      </c>
      <c r="V153" s="24">
        <v>-1.0748986689228712E-05</v>
      </c>
      <c r="W153" s="24">
        <v>1.7475096986008337E-05</v>
      </c>
      <c r="X153" s="24">
        <v>67.5</v>
      </c>
    </row>
    <row r="154" spans="1:24" ht="12.75" hidden="1">
      <c r="A154" s="24">
        <v>1051</v>
      </c>
      <c r="B154" s="24">
        <v>136.47999572753906</v>
      </c>
      <c r="C154" s="24">
        <v>140.97999572753906</v>
      </c>
      <c r="D154" s="24">
        <v>9.350152015686035</v>
      </c>
      <c r="E154" s="24">
        <v>9.8027982711792</v>
      </c>
      <c r="F154" s="24">
        <v>36.93907734233193</v>
      </c>
      <c r="G154" s="24" t="s">
        <v>58</v>
      </c>
      <c r="H154" s="24">
        <v>25.102423141567655</v>
      </c>
      <c r="I154" s="24">
        <v>94.08241886910672</v>
      </c>
      <c r="J154" s="24" t="s">
        <v>61</v>
      </c>
      <c r="K154" s="24">
        <v>0.45763014634669585</v>
      </c>
      <c r="L154" s="24">
        <v>-0.6758724261305722</v>
      </c>
      <c r="M154" s="24">
        <v>0.10963336637059701</v>
      </c>
      <c r="N154" s="24">
        <v>-0.16393229046301902</v>
      </c>
      <c r="O154" s="24">
        <v>0.018168632467039595</v>
      </c>
      <c r="P154" s="24">
        <v>-0.019384459895080662</v>
      </c>
      <c r="Q154" s="24">
        <v>0.002324469796419357</v>
      </c>
      <c r="R154" s="24">
        <v>-0.00251982691182896</v>
      </c>
      <c r="S154" s="24">
        <v>0.00022040892184021132</v>
      </c>
      <c r="T154" s="24">
        <v>-0.0002837173297306815</v>
      </c>
      <c r="U154" s="24">
        <v>5.462819363376094E-05</v>
      </c>
      <c r="V154" s="24">
        <v>-9.304416444266757E-05</v>
      </c>
      <c r="W154" s="24">
        <v>1.3175580357600366E-05</v>
      </c>
      <c r="X154" s="24">
        <v>67.5</v>
      </c>
    </row>
    <row r="155" s="100" customFormat="1" ht="12.75">
      <c r="A155" s="100" t="s">
        <v>91</v>
      </c>
    </row>
    <row r="156" spans="1:24" s="100" customFormat="1" ht="12.75">
      <c r="A156" s="100">
        <v>1052</v>
      </c>
      <c r="B156" s="100">
        <v>127.62</v>
      </c>
      <c r="C156" s="100">
        <v>165.32</v>
      </c>
      <c r="D156" s="100">
        <v>9.385096790310081</v>
      </c>
      <c r="E156" s="100">
        <v>8.926718726975173</v>
      </c>
      <c r="F156" s="100">
        <v>35.2510553517838</v>
      </c>
      <c r="G156" s="100" t="s">
        <v>59</v>
      </c>
      <c r="H156" s="100">
        <v>29.295511321093727</v>
      </c>
      <c r="I156" s="100">
        <v>89.41551132109373</v>
      </c>
      <c r="J156" s="100" t="s">
        <v>73</v>
      </c>
      <c r="K156" s="100">
        <v>1.8181580779613888</v>
      </c>
      <c r="M156" s="100" t="s">
        <v>68</v>
      </c>
      <c r="N156" s="100">
        <v>0.9996760626732218</v>
      </c>
      <c r="X156" s="100">
        <v>67.5</v>
      </c>
    </row>
    <row r="157" spans="1:24" s="100" customFormat="1" ht="12.75">
      <c r="A157" s="100">
        <v>1050</v>
      </c>
      <c r="B157" s="100">
        <v>131.36000061035156</v>
      </c>
      <c r="C157" s="100">
        <v>129.9600067138672</v>
      </c>
      <c r="D157" s="100">
        <v>9.799357414245605</v>
      </c>
      <c r="E157" s="100">
        <v>9.738591194152832</v>
      </c>
      <c r="F157" s="100">
        <v>31.697660427928923</v>
      </c>
      <c r="G157" s="100" t="s">
        <v>56</v>
      </c>
      <c r="H157" s="100">
        <v>13.155356254633304</v>
      </c>
      <c r="I157" s="100">
        <v>77.01535686498487</v>
      </c>
      <c r="J157" s="100" t="s">
        <v>62</v>
      </c>
      <c r="K157" s="100">
        <v>1.2791374803039013</v>
      </c>
      <c r="L157" s="100">
        <v>0.24563074838392512</v>
      </c>
      <c r="M157" s="100">
        <v>0.30281749342820213</v>
      </c>
      <c r="N157" s="100">
        <v>0.16491720590009348</v>
      </c>
      <c r="O157" s="100">
        <v>0.05137228361047103</v>
      </c>
      <c r="P157" s="100">
        <v>0.007046164696999888</v>
      </c>
      <c r="Q157" s="100">
        <v>0.006253174782656052</v>
      </c>
      <c r="R157" s="100">
        <v>0.002538542569907194</v>
      </c>
      <c r="S157" s="100">
        <v>0.0006740203437220122</v>
      </c>
      <c r="T157" s="100">
        <v>0.00010369589116973947</v>
      </c>
      <c r="U157" s="100">
        <v>0.0001367860821616372</v>
      </c>
      <c r="V157" s="100">
        <v>9.42174292147235E-05</v>
      </c>
      <c r="W157" s="100">
        <v>4.202789442952506E-05</v>
      </c>
      <c r="X157" s="100">
        <v>67.5</v>
      </c>
    </row>
    <row r="158" spans="1:24" s="100" customFormat="1" ht="12.75">
      <c r="A158" s="100">
        <v>1051</v>
      </c>
      <c r="B158" s="100">
        <v>136.47999572753906</v>
      </c>
      <c r="C158" s="100">
        <v>140.97999572753906</v>
      </c>
      <c r="D158" s="100">
        <v>9.350152015686035</v>
      </c>
      <c r="E158" s="100">
        <v>9.8027982711792</v>
      </c>
      <c r="F158" s="100">
        <v>26.33189850051189</v>
      </c>
      <c r="G158" s="100" t="s">
        <v>57</v>
      </c>
      <c r="H158" s="100">
        <v>-1.9136561602289817</v>
      </c>
      <c r="I158" s="100">
        <v>67.06633956731008</v>
      </c>
      <c r="J158" s="100" t="s">
        <v>60</v>
      </c>
      <c r="K158" s="100">
        <v>1.198642092910235</v>
      </c>
      <c r="L158" s="100">
        <v>0.0013385801166071343</v>
      </c>
      <c r="M158" s="100">
        <v>-0.2849449924191022</v>
      </c>
      <c r="N158" s="100">
        <v>-0.001705028350726929</v>
      </c>
      <c r="O158" s="100">
        <v>0.047943179595037744</v>
      </c>
      <c r="P158" s="100">
        <v>0.0001528255981567002</v>
      </c>
      <c r="Q158" s="100">
        <v>-0.005937578135692778</v>
      </c>
      <c r="R158" s="100">
        <v>-0.0001370405581793739</v>
      </c>
      <c r="S158" s="100">
        <v>0.0006112501311552352</v>
      </c>
      <c r="T158" s="100">
        <v>1.0859522903821318E-05</v>
      </c>
      <c r="U158" s="100">
        <v>-0.00013287089520125969</v>
      </c>
      <c r="V158" s="100">
        <v>-1.0802330009896779E-05</v>
      </c>
      <c r="W158" s="100">
        <v>3.750796233251161E-05</v>
      </c>
      <c r="X158" s="100">
        <v>67.5</v>
      </c>
    </row>
    <row r="159" spans="1:24" s="100" customFormat="1" ht="12.75">
      <c r="A159" s="100">
        <v>1049</v>
      </c>
      <c r="B159" s="100">
        <v>147.66000366210938</v>
      </c>
      <c r="C159" s="100">
        <v>184.36000061035156</v>
      </c>
      <c r="D159" s="100">
        <v>8.605899810791016</v>
      </c>
      <c r="E159" s="100">
        <v>9.606329917907715</v>
      </c>
      <c r="F159" s="100">
        <v>29.555585008500962</v>
      </c>
      <c r="G159" s="100" t="s">
        <v>58</v>
      </c>
      <c r="H159" s="100">
        <v>1.6654108911599366</v>
      </c>
      <c r="I159" s="100">
        <v>81.82541455326931</v>
      </c>
      <c r="J159" s="100" t="s">
        <v>61</v>
      </c>
      <c r="K159" s="100">
        <v>-0.446598059357612</v>
      </c>
      <c r="L159" s="100">
        <v>0.24562710101883822</v>
      </c>
      <c r="M159" s="100">
        <v>-0.1024928564409102</v>
      </c>
      <c r="N159" s="100">
        <v>-0.16490839178227726</v>
      </c>
      <c r="O159" s="100">
        <v>-0.01845435053510764</v>
      </c>
      <c r="P159" s="100">
        <v>0.0070445071703984785</v>
      </c>
      <c r="Q159" s="100">
        <v>-0.00196146902728252</v>
      </c>
      <c r="R159" s="100">
        <v>-0.0025348408756063773</v>
      </c>
      <c r="S159" s="100">
        <v>-0.00028403644293267577</v>
      </c>
      <c r="T159" s="100">
        <v>0.00010312569324755027</v>
      </c>
      <c r="U159" s="100">
        <v>-3.2492421909516594E-05</v>
      </c>
      <c r="V159" s="100">
        <v>-9.359611976032296E-05</v>
      </c>
      <c r="W159" s="100">
        <v>-1.8960397460026894E-05</v>
      </c>
      <c r="X159" s="100">
        <v>67.5</v>
      </c>
    </row>
    <row r="160" ht="12.75" hidden="1">
      <c r="A160" s="24" t="s">
        <v>90</v>
      </c>
    </row>
    <row r="161" spans="1:24" ht="12.75" hidden="1">
      <c r="A161" s="24">
        <v>1052</v>
      </c>
      <c r="B161" s="24">
        <v>127.62</v>
      </c>
      <c r="C161" s="24">
        <v>165.32</v>
      </c>
      <c r="D161" s="24">
        <v>9.385096790310081</v>
      </c>
      <c r="E161" s="24">
        <v>8.926718726975173</v>
      </c>
      <c r="F161" s="24">
        <v>24.60834667208128</v>
      </c>
      <c r="G161" s="24" t="s">
        <v>59</v>
      </c>
      <c r="H161" s="24">
        <v>2.2999156164990637</v>
      </c>
      <c r="I161" s="24">
        <v>62.41991561649907</v>
      </c>
      <c r="J161" s="24" t="s">
        <v>73</v>
      </c>
      <c r="K161" s="24">
        <v>0.7361780297231382</v>
      </c>
      <c r="M161" s="24" t="s">
        <v>68</v>
      </c>
      <c r="N161" s="24">
        <v>0.6024949733650913</v>
      </c>
      <c r="X161" s="24">
        <v>67.5</v>
      </c>
    </row>
    <row r="162" spans="1:24" ht="12.75" hidden="1">
      <c r="A162" s="24">
        <v>1051</v>
      </c>
      <c r="B162" s="24">
        <v>136.47999572753906</v>
      </c>
      <c r="C162" s="24">
        <v>140.97999572753906</v>
      </c>
      <c r="D162" s="24">
        <v>9.350152015686035</v>
      </c>
      <c r="E162" s="24">
        <v>9.8027982711792</v>
      </c>
      <c r="F162" s="24">
        <v>31.96646656039314</v>
      </c>
      <c r="G162" s="24" t="s">
        <v>56</v>
      </c>
      <c r="H162" s="24">
        <v>12.437373440305478</v>
      </c>
      <c r="I162" s="24">
        <v>81.41736916784454</v>
      </c>
      <c r="J162" s="24" t="s">
        <v>62</v>
      </c>
      <c r="K162" s="24">
        <v>0.5030380590246218</v>
      </c>
      <c r="L162" s="24">
        <v>0.6643427970605706</v>
      </c>
      <c r="M162" s="24">
        <v>0.11908748558675472</v>
      </c>
      <c r="N162" s="24">
        <v>0.16374867363344817</v>
      </c>
      <c r="O162" s="24">
        <v>0.02020308053654756</v>
      </c>
      <c r="P162" s="24">
        <v>0.019057969931965943</v>
      </c>
      <c r="Q162" s="24">
        <v>0.002459057020445463</v>
      </c>
      <c r="R162" s="24">
        <v>0.002520535526262351</v>
      </c>
      <c r="S162" s="24">
        <v>0.0002650382960211223</v>
      </c>
      <c r="T162" s="24">
        <v>0.0002804383087511904</v>
      </c>
      <c r="U162" s="24">
        <v>5.37797942910475E-05</v>
      </c>
      <c r="V162" s="24">
        <v>9.354757748211737E-05</v>
      </c>
      <c r="W162" s="24">
        <v>1.6531962465412176E-05</v>
      </c>
      <c r="X162" s="24">
        <v>67.5</v>
      </c>
    </row>
    <row r="163" spans="1:24" ht="12.75" hidden="1">
      <c r="A163" s="24">
        <v>1049</v>
      </c>
      <c r="B163" s="24">
        <v>147.66000366210938</v>
      </c>
      <c r="C163" s="24">
        <v>184.36000061035156</v>
      </c>
      <c r="D163" s="24">
        <v>8.605899810791016</v>
      </c>
      <c r="E163" s="24">
        <v>9.606329917907715</v>
      </c>
      <c r="F163" s="24">
        <v>29.555585008500962</v>
      </c>
      <c r="G163" s="24" t="s">
        <v>57</v>
      </c>
      <c r="H163" s="24">
        <v>1.6654108911599366</v>
      </c>
      <c r="I163" s="24">
        <v>81.82541455326931</v>
      </c>
      <c r="J163" s="24" t="s">
        <v>60</v>
      </c>
      <c r="K163" s="24">
        <v>0.026359580934922303</v>
      </c>
      <c r="L163" s="24">
        <v>-0.0036130908535489644</v>
      </c>
      <c r="M163" s="24">
        <v>-0.004887865331474107</v>
      </c>
      <c r="N163" s="24">
        <v>-0.0016932675022467225</v>
      </c>
      <c r="O163" s="24">
        <v>0.0012763211010483053</v>
      </c>
      <c r="P163" s="24">
        <v>-0.0004135383859563463</v>
      </c>
      <c r="Q163" s="24">
        <v>-3.6399510268607283E-05</v>
      </c>
      <c r="R163" s="24">
        <v>-0.00013614077525936154</v>
      </c>
      <c r="S163" s="24">
        <v>3.458246561632791E-05</v>
      </c>
      <c r="T163" s="24">
        <v>-2.9458193492080233E-05</v>
      </c>
      <c r="U163" s="24">
        <v>3.4693779419141503E-06</v>
      </c>
      <c r="V163" s="24">
        <v>-1.0742132336615461E-05</v>
      </c>
      <c r="W163" s="24">
        <v>2.69946682324277E-06</v>
      </c>
      <c r="X163" s="24">
        <v>67.5</v>
      </c>
    </row>
    <row r="164" spans="1:24" ht="12.75" hidden="1">
      <c r="A164" s="24">
        <v>1050</v>
      </c>
      <c r="B164" s="24">
        <v>131.36000061035156</v>
      </c>
      <c r="C164" s="24">
        <v>129.9600067138672</v>
      </c>
      <c r="D164" s="24">
        <v>9.799357414245605</v>
      </c>
      <c r="E164" s="24">
        <v>9.738591194152832</v>
      </c>
      <c r="F164" s="24">
        <v>36.77872406056705</v>
      </c>
      <c r="G164" s="24" t="s">
        <v>58</v>
      </c>
      <c r="H164" s="24">
        <v>25.5007446409802</v>
      </c>
      <c r="I164" s="24">
        <v>89.36074525133176</v>
      </c>
      <c r="J164" s="24" t="s">
        <v>61</v>
      </c>
      <c r="K164" s="24">
        <v>0.5023469531311942</v>
      </c>
      <c r="L164" s="24">
        <v>-0.6643329719205171</v>
      </c>
      <c r="M164" s="24">
        <v>0.11898713374090868</v>
      </c>
      <c r="N164" s="24">
        <v>-0.16373991865723936</v>
      </c>
      <c r="O164" s="24">
        <v>0.020162724707073837</v>
      </c>
      <c r="P164" s="24">
        <v>-0.01905348272445378</v>
      </c>
      <c r="Q164" s="24">
        <v>0.002458787608854072</v>
      </c>
      <c r="R164" s="24">
        <v>-0.0025168561795347794</v>
      </c>
      <c r="S164" s="24">
        <v>0.00026277243278105783</v>
      </c>
      <c r="T164" s="24">
        <v>-0.00027888682265645175</v>
      </c>
      <c r="U164" s="24">
        <v>5.366777143392061E-05</v>
      </c>
      <c r="V164" s="24">
        <v>-9.292876758913462E-05</v>
      </c>
      <c r="W164" s="24">
        <v>1.6310078535310875E-05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1052</v>
      </c>
      <c r="B166" s="24">
        <v>127.62</v>
      </c>
      <c r="C166" s="24">
        <v>165.32</v>
      </c>
      <c r="D166" s="24">
        <v>9.385096790310081</v>
      </c>
      <c r="E166" s="24">
        <v>8.926718726975173</v>
      </c>
      <c r="F166" s="24">
        <v>35.2510553517838</v>
      </c>
      <c r="G166" s="24" t="s">
        <v>59</v>
      </c>
      <c r="H166" s="24">
        <v>29.295511321093727</v>
      </c>
      <c r="I166" s="24">
        <v>89.41551132109373</v>
      </c>
      <c r="J166" s="24" t="s">
        <v>73</v>
      </c>
      <c r="K166" s="24">
        <v>1.6704271369565373</v>
      </c>
      <c r="M166" s="24" t="s">
        <v>68</v>
      </c>
      <c r="N166" s="24">
        <v>1.0084333250628545</v>
      </c>
      <c r="X166" s="24">
        <v>67.5</v>
      </c>
    </row>
    <row r="167" spans="1:24" ht="12.75" hidden="1">
      <c r="A167" s="24">
        <v>1051</v>
      </c>
      <c r="B167" s="24">
        <v>136.47999572753906</v>
      </c>
      <c r="C167" s="24">
        <v>140.97999572753906</v>
      </c>
      <c r="D167" s="24">
        <v>9.350152015686035</v>
      </c>
      <c r="E167" s="24">
        <v>9.8027982711792</v>
      </c>
      <c r="F167" s="24">
        <v>31.96646656039314</v>
      </c>
      <c r="G167" s="24" t="s">
        <v>56</v>
      </c>
      <c r="H167" s="24">
        <v>12.437373440305478</v>
      </c>
      <c r="I167" s="24">
        <v>81.41736916784454</v>
      </c>
      <c r="J167" s="24" t="s">
        <v>62</v>
      </c>
      <c r="K167" s="24">
        <v>1.1434453865150829</v>
      </c>
      <c r="L167" s="24">
        <v>0.5101287758898464</v>
      </c>
      <c r="M167" s="24">
        <v>0.27069413408842957</v>
      </c>
      <c r="N167" s="24">
        <v>0.16459638513095565</v>
      </c>
      <c r="O167" s="24">
        <v>0.04592260025551924</v>
      </c>
      <c r="P167" s="24">
        <v>0.014633768373709694</v>
      </c>
      <c r="Q167" s="24">
        <v>0.005589874652205203</v>
      </c>
      <c r="R167" s="24">
        <v>0.0025335939219653446</v>
      </c>
      <c r="S167" s="24">
        <v>0.0006025201096488571</v>
      </c>
      <c r="T167" s="24">
        <v>0.00021533428764650934</v>
      </c>
      <c r="U167" s="24">
        <v>0.00012229124744753047</v>
      </c>
      <c r="V167" s="24">
        <v>9.402778567083595E-05</v>
      </c>
      <c r="W167" s="24">
        <v>3.7569007852770204E-05</v>
      </c>
      <c r="X167" s="24">
        <v>67.5</v>
      </c>
    </row>
    <row r="168" spans="1:24" ht="12.75" hidden="1">
      <c r="A168" s="24">
        <v>1050</v>
      </c>
      <c r="B168" s="24">
        <v>131.36000061035156</v>
      </c>
      <c r="C168" s="24">
        <v>129.9600067138672</v>
      </c>
      <c r="D168" s="24">
        <v>9.799357414245605</v>
      </c>
      <c r="E168" s="24">
        <v>9.738591194152832</v>
      </c>
      <c r="F168" s="24">
        <v>28.2621649500639</v>
      </c>
      <c r="G168" s="24" t="s">
        <v>57</v>
      </c>
      <c r="H168" s="24">
        <v>4.808181521109773</v>
      </c>
      <c r="I168" s="24">
        <v>68.66818213146134</v>
      </c>
      <c r="J168" s="24" t="s">
        <v>60</v>
      </c>
      <c r="K168" s="24">
        <v>0.9393047129908411</v>
      </c>
      <c r="L168" s="24">
        <v>0.002777722569465453</v>
      </c>
      <c r="M168" s="24">
        <v>-0.224107123784422</v>
      </c>
      <c r="N168" s="24">
        <v>-0.001701870747471351</v>
      </c>
      <c r="O168" s="24">
        <v>0.03743928986694771</v>
      </c>
      <c r="P168" s="24">
        <v>0.0003175339571059039</v>
      </c>
      <c r="Q168" s="24">
        <v>-0.004708445600541086</v>
      </c>
      <c r="R168" s="24">
        <v>-0.00013678220740585218</v>
      </c>
      <c r="S168" s="24">
        <v>0.0004665535396997091</v>
      </c>
      <c r="T168" s="24">
        <v>2.2591177518900337E-05</v>
      </c>
      <c r="U168" s="24">
        <v>-0.00010790340614948175</v>
      </c>
      <c r="V168" s="24">
        <v>-1.078409027389697E-05</v>
      </c>
      <c r="W168" s="24">
        <v>2.8291497270166875E-05</v>
      </c>
      <c r="X168" s="24">
        <v>67.5</v>
      </c>
    </row>
    <row r="169" spans="1:24" ht="12.75" hidden="1">
      <c r="A169" s="24">
        <v>1049</v>
      </c>
      <c r="B169" s="24">
        <v>147.66000366210938</v>
      </c>
      <c r="C169" s="24">
        <v>184.36000061035156</v>
      </c>
      <c r="D169" s="24">
        <v>8.605899810791016</v>
      </c>
      <c r="E169" s="24">
        <v>9.606329917907715</v>
      </c>
      <c r="F169" s="24">
        <v>27.357327051354304</v>
      </c>
      <c r="G169" s="24" t="s">
        <v>58</v>
      </c>
      <c r="H169" s="24">
        <v>-4.420524088195464</v>
      </c>
      <c r="I169" s="24">
        <v>75.73947957391391</v>
      </c>
      <c r="J169" s="24" t="s">
        <v>61</v>
      </c>
      <c r="K169" s="24">
        <v>-0.6520536849798649</v>
      </c>
      <c r="L169" s="24">
        <v>0.5101212132897437</v>
      </c>
      <c r="M169" s="24">
        <v>-0.15182658297860246</v>
      </c>
      <c r="N169" s="24">
        <v>-0.16458758651288613</v>
      </c>
      <c r="O169" s="24">
        <v>-0.026592946216748573</v>
      </c>
      <c r="P169" s="24">
        <v>0.014630322928817078</v>
      </c>
      <c r="Q169" s="24">
        <v>-0.0030128456074136178</v>
      </c>
      <c r="R169" s="24">
        <v>-0.0025298989681718357</v>
      </c>
      <c r="S169" s="24">
        <v>-0.0003812588059638003</v>
      </c>
      <c r="T169" s="24">
        <v>0.0002141459645534773</v>
      </c>
      <c r="U169" s="24">
        <v>-5.7550014279868896E-05</v>
      </c>
      <c r="V169" s="24">
        <v>-9.34073223849453E-05</v>
      </c>
      <c r="W169" s="24">
        <v>-2.4718849755877588E-05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1052</v>
      </c>
      <c r="B171" s="24">
        <v>135.46</v>
      </c>
      <c r="C171" s="24">
        <v>160.66</v>
      </c>
      <c r="D171" s="24">
        <v>10.689526529783445</v>
      </c>
      <c r="E171" s="24">
        <v>9.121583780497284</v>
      </c>
      <c r="F171" s="24">
        <v>31.024882621776637</v>
      </c>
      <c r="G171" s="24" t="s">
        <v>59</v>
      </c>
      <c r="H171" s="24">
        <v>1.15529703957246</v>
      </c>
      <c r="I171" s="24">
        <v>69.11529703957247</v>
      </c>
      <c r="J171" s="24" t="s">
        <v>73</v>
      </c>
      <c r="K171" s="24">
        <v>2.0208900330321042</v>
      </c>
      <c r="M171" s="24" t="s">
        <v>68</v>
      </c>
      <c r="N171" s="24">
        <v>1.2608659904165174</v>
      </c>
      <c r="X171" s="24">
        <v>67.5</v>
      </c>
    </row>
    <row r="172" spans="1:24" ht="12.75" hidden="1">
      <c r="A172" s="24">
        <v>1049</v>
      </c>
      <c r="B172" s="24">
        <v>153.0399932861328</v>
      </c>
      <c r="C172" s="24">
        <v>187.44000244140625</v>
      </c>
      <c r="D172" s="24">
        <v>9.603875160217285</v>
      </c>
      <c r="E172" s="24">
        <v>9.476699829101562</v>
      </c>
      <c r="F172" s="24">
        <v>35.07475224426621</v>
      </c>
      <c r="G172" s="24" t="s">
        <v>56</v>
      </c>
      <c r="H172" s="24">
        <v>1.4944391219618325</v>
      </c>
      <c r="I172" s="24">
        <v>87.03443240809464</v>
      </c>
      <c r="J172" s="24" t="s">
        <v>62</v>
      </c>
      <c r="K172" s="24">
        <v>1.2081260491570835</v>
      </c>
      <c r="L172" s="24">
        <v>0.6789529411052926</v>
      </c>
      <c r="M172" s="24">
        <v>0.2860080557560509</v>
      </c>
      <c r="N172" s="24">
        <v>0.12558285624700852</v>
      </c>
      <c r="O172" s="24">
        <v>0.04852054537701669</v>
      </c>
      <c r="P172" s="24">
        <v>0.01947696029419746</v>
      </c>
      <c r="Q172" s="24">
        <v>0.005906094022670399</v>
      </c>
      <c r="R172" s="24">
        <v>0.0019329957204771199</v>
      </c>
      <c r="S172" s="24">
        <v>0.0006365331238710469</v>
      </c>
      <c r="T172" s="24">
        <v>0.0002865463637522367</v>
      </c>
      <c r="U172" s="24">
        <v>0.00012914477863617342</v>
      </c>
      <c r="V172" s="24">
        <v>7.17152789518047E-05</v>
      </c>
      <c r="W172" s="24">
        <v>3.9679020546002546E-05</v>
      </c>
      <c r="X172" s="24">
        <v>67.5</v>
      </c>
    </row>
    <row r="173" spans="1:24" ht="12.75" hidden="1">
      <c r="A173" s="24">
        <v>1050</v>
      </c>
      <c r="B173" s="24">
        <v>119.31999969482422</v>
      </c>
      <c r="C173" s="24">
        <v>124.81999969482422</v>
      </c>
      <c r="D173" s="24">
        <v>9.851243019104004</v>
      </c>
      <c r="E173" s="24">
        <v>9.80510139465332</v>
      </c>
      <c r="F173" s="24">
        <v>34.811548482337415</v>
      </c>
      <c r="G173" s="24" t="s">
        <v>57</v>
      </c>
      <c r="H173" s="24">
        <v>32.27309975593131</v>
      </c>
      <c r="I173" s="24">
        <v>84.09309945075553</v>
      </c>
      <c r="J173" s="24" t="s">
        <v>60</v>
      </c>
      <c r="K173" s="24">
        <v>-1.197487520646967</v>
      </c>
      <c r="L173" s="24">
        <v>0.003695323512467051</v>
      </c>
      <c r="M173" s="24">
        <v>0.28304062584412604</v>
      </c>
      <c r="N173" s="24">
        <v>-0.0012994154441065594</v>
      </c>
      <c r="O173" s="24">
        <v>-0.0481598383718493</v>
      </c>
      <c r="P173" s="24">
        <v>0.00042290842917030996</v>
      </c>
      <c r="Q173" s="24">
        <v>0.005820511603949277</v>
      </c>
      <c r="R173" s="24">
        <v>-0.00010445595944933609</v>
      </c>
      <c r="S173" s="24">
        <v>-0.0006355907550805568</v>
      </c>
      <c r="T173" s="24">
        <v>3.0121504779570748E-05</v>
      </c>
      <c r="U173" s="24">
        <v>0.0001251300221969155</v>
      </c>
      <c r="V173" s="24">
        <v>-8.251690317138472E-06</v>
      </c>
      <c r="W173" s="24">
        <v>-3.967028174207119E-05</v>
      </c>
      <c r="X173" s="24">
        <v>67.5</v>
      </c>
    </row>
    <row r="174" spans="1:24" ht="12.75" hidden="1">
      <c r="A174" s="24">
        <v>1051</v>
      </c>
      <c r="B174" s="24">
        <v>133.39999389648438</v>
      </c>
      <c r="C174" s="24">
        <v>144.39999389648438</v>
      </c>
      <c r="D174" s="24">
        <v>9.341150283813477</v>
      </c>
      <c r="E174" s="24">
        <v>9.757609367370605</v>
      </c>
      <c r="F174" s="24">
        <v>24.75946702751512</v>
      </c>
      <c r="G174" s="24" t="s">
        <v>58</v>
      </c>
      <c r="H174" s="24">
        <v>-2.785970985467685</v>
      </c>
      <c r="I174" s="24">
        <v>63.11402291101669</v>
      </c>
      <c r="J174" s="24" t="s">
        <v>61</v>
      </c>
      <c r="K174" s="24">
        <v>-0.15997558734595577</v>
      </c>
      <c r="L174" s="24">
        <v>0.6789428847993513</v>
      </c>
      <c r="M174" s="24">
        <v>-0.04109272537958251</v>
      </c>
      <c r="N174" s="24">
        <v>-0.12557613349144184</v>
      </c>
      <c r="O174" s="24">
        <v>-0.005905361265874157</v>
      </c>
      <c r="P174" s="24">
        <v>0.019472368391191687</v>
      </c>
      <c r="Q174" s="24">
        <v>-0.001001794027190638</v>
      </c>
      <c r="R174" s="24">
        <v>-0.001930171341595968</v>
      </c>
      <c r="S174" s="24">
        <v>-3.4623833426719304E-05</v>
      </c>
      <c r="T174" s="24">
        <v>0.0002849587926866681</v>
      </c>
      <c r="U174" s="24">
        <v>-3.1950765154932914E-05</v>
      </c>
      <c r="V174" s="24">
        <v>-7.123896996760415E-05</v>
      </c>
      <c r="W174" s="24">
        <v>-8.327172357921774E-07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1052</v>
      </c>
      <c r="B176" s="24">
        <v>135.46</v>
      </c>
      <c r="C176" s="24">
        <v>160.66</v>
      </c>
      <c r="D176" s="24">
        <v>10.689526529783445</v>
      </c>
      <c r="E176" s="24">
        <v>9.121583780497284</v>
      </c>
      <c r="F176" s="24">
        <v>26.91107113313961</v>
      </c>
      <c r="G176" s="24" t="s">
        <v>59</v>
      </c>
      <c r="H176" s="24">
        <v>-8.00919542501407</v>
      </c>
      <c r="I176" s="24">
        <v>59.95080457498593</v>
      </c>
      <c r="J176" s="24" t="s">
        <v>73</v>
      </c>
      <c r="K176" s="24">
        <v>2.1916646205928165</v>
      </c>
      <c r="M176" s="24" t="s">
        <v>68</v>
      </c>
      <c r="N176" s="24">
        <v>1.1596234841145896</v>
      </c>
      <c r="X176" s="24">
        <v>67.5</v>
      </c>
    </row>
    <row r="177" spans="1:24" ht="12.75" hidden="1">
      <c r="A177" s="24">
        <v>1049</v>
      </c>
      <c r="B177" s="24">
        <v>153.0399932861328</v>
      </c>
      <c r="C177" s="24">
        <v>187.44000244140625</v>
      </c>
      <c r="D177" s="24">
        <v>9.603875160217285</v>
      </c>
      <c r="E177" s="24">
        <v>9.476699829101562</v>
      </c>
      <c r="F177" s="24">
        <v>35.07475224426621</v>
      </c>
      <c r="G177" s="24" t="s">
        <v>56</v>
      </c>
      <c r="H177" s="24">
        <v>1.4944391219618325</v>
      </c>
      <c r="I177" s="24">
        <v>87.03443240809464</v>
      </c>
      <c r="J177" s="24" t="s">
        <v>62</v>
      </c>
      <c r="K177" s="24">
        <v>1.4295594527142303</v>
      </c>
      <c r="L177" s="24">
        <v>0.11501641584813546</v>
      </c>
      <c r="M177" s="24">
        <v>0.33842879215146254</v>
      </c>
      <c r="N177" s="24">
        <v>0.13000345266572128</v>
      </c>
      <c r="O177" s="24">
        <v>0.05741376101365972</v>
      </c>
      <c r="P177" s="24">
        <v>0.0032994603326905194</v>
      </c>
      <c r="Q177" s="24">
        <v>0.006988522232630079</v>
      </c>
      <c r="R177" s="24">
        <v>0.002001040444427242</v>
      </c>
      <c r="S177" s="24">
        <v>0.0007532247914872987</v>
      </c>
      <c r="T177" s="24">
        <v>4.8502699253104046E-05</v>
      </c>
      <c r="U177" s="24">
        <v>0.00015282503723664624</v>
      </c>
      <c r="V177" s="24">
        <v>7.424566985517257E-05</v>
      </c>
      <c r="W177" s="24">
        <v>4.696234822699569E-05</v>
      </c>
      <c r="X177" s="24">
        <v>67.5</v>
      </c>
    </row>
    <row r="178" spans="1:24" ht="12.75" hidden="1">
      <c r="A178" s="24">
        <v>1051</v>
      </c>
      <c r="B178" s="24">
        <v>133.39999389648438</v>
      </c>
      <c r="C178" s="24">
        <v>144.39999389648438</v>
      </c>
      <c r="D178" s="24">
        <v>9.341150283813477</v>
      </c>
      <c r="E178" s="24">
        <v>9.757609367370605</v>
      </c>
      <c r="F178" s="24">
        <v>36.673532622716955</v>
      </c>
      <c r="G178" s="24" t="s">
        <v>57</v>
      </c>
      <c r="H178" s="24">
        <v>27.584012669806086</v>
      </c>
      <c r="I178" s="24">
        <v>93.48400656629046</v>
      </c>
      <c r="J178" s="24" t="s">
        <v>60</v>
      </c>
      <c r="K178" s="24">
        <v>-1.3673772563179336</v>
      </c>
      <c r="L178" s="24">
        <v>0.0006267894009622937</v>
      </c>
      <c r="M178" s="24">
        <v>0.3248095632289409</v>
      </c>
      <c r="N178" s="24">
        <v>-0.0013451056372798937</v>
      </c>
      <c r="O178" s="24">
        <v>-0.05473242268971574</v>
      </c>
      <c r="P178" s="24">
        <v>7.183565628599905E-05</v>
      </c>
      <c r="Q178" s="24">
        <v>0.006756507230153509</v>
      </c>
      <c r="R178" s="24">
        <v>-0.0001081492647177395</v>
      </c>
      <c r="S178" s="24">
        <v>-0.0007010431929224871</v>
      </c>
      <c r="T178" s="24">
        <v>5.12349276649274E-06</v>
      </c>
      <c r="U178" s="24">
        <v>0.0001503826702558923</v>
      </c>
      <c r="V178" s="24">
        <v>-8.544826407630423E-06</v>
      </c>
      <c r="W178" s="24">
        <v>-4.311011424725647E-05</v>
      </c>
      <c r="X178" s="24">
        <v>67.5</v>
      </c>
    </row>
    <row r="179" spans="1:24" ht="12.75" hidden="1">
      <c r="A179" s="24">
        <v>1050</v>
      </c>
      <c r="B179" s="24">
        <v>119.31999969482422</v>
      </c>
      <c r="C179" s="24">
        <v>124.81999969482422</v>
      </c>
      <c r="D179" s="24">
        <v>9.851243019104004</v>
      </c>
      <c r="E179" s="24">
        <v>9.80510139465332</v>
      </c>
      <c r="F179" s="24">
        <v>26.50149407264266</v>
      </c>
      <c r="G179" s="24" t="s">
        <v>58</v>
      </c>
      <c r="H179" s="24">
        <v>12.198777802967484</v>
      </c>
      <c r="I179" s="24">
        <v>64.0187774977917</v>
      </c>
      <c r="J179" s="24" t="s">
        <v>61</v>
      </c>
      <c r="K179" s="24">
        <v>0.4170367702601892</v>
      </c>
      <c r="L179" s="24">
        <v>0.11501470797075505</v>
      </c>
      <c r="M179" s="24">
        <v>0.09504101741944111</v>
      </c>
      <c r="N179" s="24">
        <v>-0.12999649378284397</v>
      </c>
      <c r="O179" s="24">
        <v>0.017340757199382124</v>
      </c>
      <c r="P179" s="24">
        <v>0.0032986782391564344</v>
      </c>
      <c r="Q179" s="24">
        <v>0.0017857919937238652</v>
      </c>
      <c r="R179" s="24">
        <v>-0.0019981157616050646</v>
      </c>
      <c r="S179" s="24">
        <v>0.00027547418784366906</v>
      </c>
      <c r="T179" s="24">
        <v>4.8231334801234316E-05</v>
      </c>
      <c r="U179" s="24">
        <v>2.7212947159208496E-05</v>
      </c>
      <c r="V179" s="24">
        <v>-7.375232493899255E-05</v>
      </c>
      <c r="W179" s="24">
        <v>1.8627404558394593E-05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1052</v>
      </c>
      <c r="B181" s="24">
        <v>135.46</v>
      </c>
      <c r="C181" s="24">
        <v>160.66</v>
      </c>
      <c r="D181" s="24">
        <v>10.689526529783445</v>
      </c>
      <c r="E181" s="24">
        <v>9.121583780497284</v>
      </c>
      <c r="F181" s="24">
        <v>31.024882621776637</v>
      </c>
      <c r="G181" s="24" t="s">
        <v>59</v>
      </c>
      <c r="H181" s="24">
        <v>1.15529703957246</v>
      </c>
      <c r="I181" s="24">
        <v>69.11529703957247</v>
      </c>
      <c r="J181" s="24" t="s">
        <v>73</v>
      </c>
      <c r="K181" s="24">
        <v>1.7629042050570014</v>
      </c>
      <c r="M181" s="24" t="s">
        <v>68</v>
      </c>
      <c r="N181" s="24">
        <v>1.4728839699401806</v>
      </c>
      <c r="X181" s="24">
        <v>67.5</v>
      </c>
    </row>
    <row r="182" spans="1:24" ht="12.75" hidden="1">
      <c r="A182" s="24">
        <v>1050</v>
      </c>
      <c r="B182" s="24">
        <v>119.31999969482422</v>
      </c>
      <c r="C182" s="24">
        <v>124.81999969482422</v>
      </c>
      <c r="D182" s="24">
        <v>9.851243019104004</v>
      </c>
      <c r="E182" s="24">
        <v>9.80510139465332</v>
      </c>
      <c r="F182" s="24">
        <v>28.828213753441005</v>
      </c>
      <c r="G182" s="24" t="s">
        <v>56</v>
      </c>
      <c r="H182" s="24">
        <v>17.81935712338121</v>
      </c>
      <c r="I182" s="24">
        <v>69.63935681820543</v>
      </c>
      <c r="J182" s="24" t="s">
        <v>62</v>
      </c>
      <c r="K182" s="24">
        <v>0.6718104781414964</v>
      </c>
      <c r="L182" s="24">
        <v>1.1258908638976337</v>
      </c>
      <c r="M182" s="24">
        <v>0.15904215643177683</v>
      </c>
      <c r="N182" s="24">
        <v>0.12986118550429884</v>
      </c>
      <c r="O182" s="24">
        <v>0.02698123902334719</v>
      </c>
      <c r="P182" s="24">
        <v>0.03229834246189099</v>
      </c>
      <c r="Q182" s="24">
        <v>0.003284168251360226</v>
      </c>
      <c r="R182" s="24">
        <v>0.001998959469980678</v>
      </c>
      <c r="S182" s="24">
        <v>0.0003539625998518807</v>
      </c>
      <c r="T182" s="24">
        <v>0.0004752470631510159</v>
      </c>
      <c r="U182" s="24">
        <v>7.181895871618509E-05</v>
      </c>
      <c r="V182" s="24">
        <v>7.420109321173819E-05</v>
      </c>
      <c r="W182" s="24">
        <v>2.2066703516940076E-05</v>
      </c>
      <c r="X182" s="24">
        <v>67.5</v>
      </c>
    </row>
    <row r="183" spans="1:24" ht="12.75" hidden="1">
      <c r="A183" s="24">
        <v>1049</v>
      </c>
      <c r="B183" s="24">
        <v>153.0399932861328</v>
      </c>
      <c r="C183" s="24">
        <v>187.44000244140625</v>
      </c>
      <c r="D183" s="24">
        <v>9.603875160217285</v>
      </c>
      <c r="E183" s="24">
        <v>9.476699829101562</v>
      </c>
      <c r="F183" s="24">
        <v>29.1016850626898</v>
      </c>
      <c r="G183" s="24" t="s">
        <v>57</v>
      </c>
      <c r="H183" s="24">
        <v>-13.327119937486799</v>
      </c>
      <c r="I183" s="24">
        <v>72.21287334864601</v>
      </c>
      <c r="J183" s="24" t="s">
        <v>60</v>
      </c>
      <c r="K183" s="24">
        <v>0.5584818987555678</v>
      </c>
      <c r="L183" s="24">
        <v>-0.006124571987040564</v>
      </c>
      <c r="M183" s="24">
        <v>-0.13119958605609983</v>
      </c>
      <c r="N183" s="24">
        <v>-0.0013424200974897157</v>
      </c>
      <c r="O183" s="24">
        <v>0.022590285781523604</v>
      </c>
      <c r="P183" s="24">
        <v>-0.000700951722912486</v>
      </c>
      <c r="Q183" s="24">
        <v>-0.0026596038732590132</v>
      </c>
      <c r="R183" s="24">
        <v>-0.00010794197495473766</v>
      </c>
      <c r="S183" s="24">
        <v>0.00030876651489427926</v>
      </c>
      <c r="T183" s="24">
        <v>-4.9929855841270604E-05</v>
      </c>
      <c r="U183" s="24">
        <v>-5.4629030029595396E-05</v>
      </c>
      <c r="V183" s="24">
        <v>-8.513316825468441E-06</v>
      </c>
      <c r="W183" s="24">
        <v>1.9594838870951946E-05</v>
      </c>
      <c r="X183" s="24">
        <v>67.5</v>
      </c>
    </row>
    <row r="184" spans="1:24" ht="12.75" hidden="1">
      <c r="A184" s="24">
        <v>1051</v>
      </c>
      <c r="B184" s="24">
        <v>133.39999389648438</v>
      </c>
      <c r="C184" s="24">
        <v>144.39999389648438</v>
      </c>
      <c r="D184" s="24">
        <v>9.341150283813477</v>
      </c>
      <c r="E184" s="24">
        <v>9.757609367370605</v>
      </c>
      <c r="F184" s="24">
        <v>36.673532622716955</v>
      </c>
      <c r="G184" s="24" t="s">
        <v>58</v>
      </c>
      <c r="H184" s="24">
        <v>27.584012669806086</v>
      </c>
      <c r="I184" s="24">
        <v>93.48400656629046</v>
      </c>
      <c r="J184" s="24" t="s">
        <v>61</v>
      </c>
      <c r="K184" s="24">
        <v>0.3733996348459406</v>
      </c>
      <c r="L184" s="24">
        <v>-1.1258742056846918</v>
      </c>
      <c r="M184" s="24">
        <v>0.08989480597441563</v>
      </c>
      <c r="N184" s="24">
        <v>-0.1298542467879421</v>
      </c>
      <c r="O184" s="24">
        <v>0.014753516446735187</v>
      </c>
      <c r="P184" s="24">
        <v>-0.032290735396824526</v>
      </c>
      <c r="Q184" s="24">
        <v>0.001926724770326094</v>
      </c>
      <c r="R184" s="24">
        <v>-0.001996042958622961</v>
      </c>
      <c r="S184" s="24">
        <v>0.00017306866086597955</v>
      </c>
      <c r="T184" s="24">
        <v>-0.00047261694905000566</v>
      </c>
      <c r="U184" s="24">
        <v>4.662222548423297E-05</v>
      </c>
      <c r="V184" s="24">
        <v>-7.37110959791418E-05</v>
      </c>
      <c r="W184" s="24">
        <v>1.0147989639626468E-05</v>
      </c>
      <c r="X184" s="24">
        <v>67.5</v>
      </c>
    </row>
    <row r="185" s="100" customFormat="1" ht="12.75">
      <c r="A185" s="100" t="s">
        <v>86</v>
      </c>
    </row>
    <row r="186" spans="1:24" s="100" customFormat="1" ht="12.75">
      <c r="A186" s="100">
        <v>1052</v>
      </c>
      <c r="B186" s="100">
        <v>135.46</v>
      </c>
      <c r="C186" s="100">
        <v>160.66</v>
      </c>
      <c r="D186" s="100">
        <v>10.689526529783445</v>
      </c>
      <c r="E186" s="100">
        <v>9.121583780497284</v>
      </c>
      <c r="F186" s="100">
        <v>39.59068684858821</v>
      </c>
      <c r="G186" s="100" t="s">
        <v>59</v>
      </c>
      <c r="H186" s="100">
        <v>20.237661048368352</v>
      </c>
      <c r="I186" s="100">
        <v>88.19766104836836</v>
      </c>
      <c r="J186" s="100" t="s">
        <v>73</v>
      </c>
      <c r="K186" s="100">
        <v>1.5707295786806441</v>
      </c>
      <c r="M186" s="100" t="s">
        <v>68</v>
      </c>
      <c r="N186" s="100">
        <v>0.8327782728116312</v>
      </c>
      <c r="X186" s="100">
        <v>67.5</v>
      </c>
    </row>
    <row r="187" spans="1:24" s="100" customFormat="1" ht="12.75">
      <c r="A187" s="100">
        <v>1050</v>
      </c>
      <c r="B187" s="100">
        <v>119.31999969482422</v>
      </c>
      <c r="C187" s="100">
        <v>124.81999969482422</v>
      </c>
      <c r="D187" s="100">
        <v>9.851243019104004</v>
      </c>
      <c r="E187" s="100">
        <v>9.80510139465332</v>
      </c>
      <c r="F187" s="100">
        <v>28.828213753441005</v>
      </c>
      <c r="G187" s="100" t="s">
        <v>56</v>
      </c>
      <c r="H187" s="100">
        <v>17.81935712338121</v>
      </c>
      <c r="I187" s="100">
        <v>69.63935681820543</v>
      </c>
      <c r="J187" s="100" t="s">
        <v>62</v>
      </c>
      <c r="K187" s="100">
        <v>1.2110806703411054</v>
      </c>
      <c r="L187" s="100">
        <v>0.06438724850924447</v>
      </c>
      <c r="M187" s="100">
        <v>0.2867060388051757</v>
      </c>
      <c r="N187" s="100">
        <v>0.12352666616910148</v>
      </c>
      <c r="O187" s="100">
        <v>0.04863918655476634</v>
      </c>
      <c r="P187" s="100">
        <v>0.00184685592032756</v>
      </c>
      <c r="Q187" s="100">
        <v>0.005920532432936896</v>
      </c>
      <c r="R187" s="100">
        <v>0.0019014528841880297</v>
      </c>
      <c r="S187" s="100">
        <v>0.0006381584520435131</v>
      </c>
      <c r="T187" s="100">
        <v>2.7181019651244173E-05</v>
      </c>
      <c r="U187" s="100">
        <v>0.0001295090017866421</v>
      </c>
      <c r="V187" s="100">
        <v>7.057124963326909E-05</v>
      </c>
      <c r="W187" s="100">
        <v>3.978974167957393E-05</v>
      </c>
      <c r="X187" s="100">
        <v>67.5</v>
      </c>
    </row>
    <row r="188" spans="1:24" s="100" customFormat="1" ht="12.75">
      <c r="A188" s="100">
        <v>1051</v>
      </c>
      <c r="B188" s="100">
        <v>133.39999389648438</v>
      </c>
      <c r="C188" s="100">
        <v>144.39999389648438</v>
      </c>
      <c r="D188" s="100">
        <v>9.341150283813477</v>
      </c>
      <c r="E188" s="100">
        <v>9.757609367370605</v>
      </c>
      <c r="F188" s="100">
        <v>24.75946702751512</v>
      </c>
      <c r="G188" s="100" t="s">
        <v>57</v>
      </c>
      <c r="H188" s="100">
        <v>-2.785970985467685</v>
      </c>
      <c r="I188" s="100">
        <v>63.11402291101669</v>
      </c>
      <c r="J188" s="100" t="s">
        <v>60</v>
      </c>
      <c r="K188" s="100">
        <v>0.8823167924009016</v>
      </c>
      <c r="L188" s="100">
        <v>0.00035207981817899394</v>
      </c>
      <c r="M188" s="100">
        <v>-0.2110947942108427</v>
      </c>
      <c r="N188" s="100">
        <v>-0.0012769821493270387</v>
      </c>
      <c r="O188" s="100">
        <v>0.035073900616344494</v>
      </c>
      <c r="P188" s="100">
        <v>4.004902786410672E-05</v>
      </c>
      <c r="Q188" s="100">
        <v>-0.004462704871823981</v>
      </c>
      <c r="R188" s="100">
        <v>-0.00010263914416510111</v>
      </c>
      <c r="S188" s="100">
        <v>0.00042927760659594724</v>
      </c>
      <c r="T188" s="100">
        <v>2.833068181999298E-06</v>
      </c>
      <c r="U188" s="100">
        <v>-0.00010405407875181102</v>
      </c>
      <c r="V188" s="100">
        <v>-8.091562725024389E-06</v>
      </c>
      <c r="W188" s="100">
        <v>2.5775376120214753E-05</v>
      </c>
      <c r="X188" s="100">
        <v>67.5</v>
      </c>
    </row>
    <row r="189" spans="1:24" s="100" customFormat="1" ht="12.75">
      <c r="A189" s="100">
        <v>1049</v>
      </c>
      <c r="B189" s="100">
        <v>153.0399932861328</v>
      </c>
      <c r="C189" s="100">
        <v>187.44000244140625</v>
      </c>
      <c r="D189" s="100">
        <v>9.603875160217285</v>
      </c>
      <c r="E189" s="100">
        <v>9.476699829101562</v>
      </c>
      <c r="F189" s="100">
        <v>32.997371064812306</v>
      </c>
      <c r="G189" s="100" t="s">
        <v>58</v>
      </c>
      <c r="H189" s="100">
        <v>-3.6603711127586394</v>
      </c>
      <c r="I189" s="100">
        <v>81.87962217337417</v>
      </c>
      <c r="J189" s="100" t="s">
        <v>61</v>
      </c>
      <c r="K189" s="100">
        <v>-0.8295983774822886</v>
      </c>
      <c r="L189" s="100">
        <v>0.06438628588754625</v>
      </c>
      <c r="M189" s="100">
        <v>-0.19400860945957235</v>
      </c>
      <c r="N189" s="100">
        <v>-0.12352006546081061</v>
      </c>
      <c r="O189" s="100">
        <v>-0.03369854543246862</v>
      </c>
      <c r="P189" s="100">
        <v>0.0018464216381466336</v>
      </c>
      <c r="Q189" s="100">
        <v>-0.0038906258515123476</v>
      </c>
      <c r="R189" s="100">
        <v>-0.0018986806674298952</v>
      </c>
      <c r="S189" s="100">
        <v>-0.0004721937593719637</v>
      </c>
      <c r="T189" s="100">
        <v>2.703297160797283E-05</v>
      </c>
      <c r="U189" s="100">
        <v>-7.710596759579881E-05</v>
      </c>
      <c r="V189" s="100">
        <v>-7.010583347673843E-05</v>
      </c>
      <c r="W189" s="100">
        <v>-3.031259686646273E-05</v>
      </c>
      <c r="X189" s="100">
        <v>67.5</v>
      </c>
    </row>
    <row r="190" ht="12.75" hidden="1">
      <c r="A190" s="24" t="s">
        <v>85</v>
      </c>
    </row>
    <row r="191" spans="1:24" ht="12.75" hidden="1">
      <c r="A191" s="24">
        <v>1052</v>
      </c>
      <c r="B191" s="24">
        <v>135.46</v>
      </c>
      <c r="C191" s="24">
        <v>160.66</v>
      </c>
      <c r="D191" s="24">
        <v>10.689526529783445</v>
      </c>
      <c r="E191" s="24">
        <v>9.121583780497284</v>
      </c>
      <c r="F191" s="24">
        <v>26.91107113313961</v>
      </c>
      <c r="G191" s="24" t="s">
        <v>59</v>
      </c>
      <c r="H191" s="24">
        <v>-8.00919542501407</v>
      </c>
      <c r="I191" s="24">
        <v>59.95080457498593</v>
      </c>
      <c r="J191" s="24" t="s">
        <v>73</v>
      </c>
      <c r="K191" s="24">
        <v>1.8749178033404221</v>
      </c>
      <c r="M191" s="24" t="s">
        <v>68</v>
      </c>
      <c r="N191" s="24">
        <v>1.5122856649911987</v>
      </c>
      <c r="X191" s="24">
        <v>67.5</v>
      </c>
    </row>
    <row r="192" spans="1:24" ht="12.75" hidden="1">
      <c r="A192" s="24">
        <v>1051</v>
      </c>
      <c r="B192" s="24">
        <v>133.39999389648438</v>
      </c>
      <c r="C192" s="24">
        <v>144.39999389648438</v>
      </c>
      <c r="D192" s="24">
        <v>9.341150283813477</v>
      </c>
      <c r="E192" s="24">
        <v>9.757609367370605</v>
      </c>
      <c r="F192" s="24">
        <v>30.810528439449037</v>
      </c>
      <c r="G192" s="24" t="s">
        <v>56</v>
      </c>
      <c r="H192" s="24">
        <v>12.638707912682833</v>
      </c>
      <c r="I192" s="24">
        <v>78.53870180916721</v>
      </c>
      <c r="J192" s="24" t="s">
        <v>62</v>
      </c>
      <c r="K192" s="24">
        <v>0.7734841918410453</v>
      </c>
      <c r="L192" s="24">
        <v>1.1064556499465639</v>
      </c>
      <c r="M192" s="24">
        <v>0.18311178506977432</v>
      </c>
      <c r="N192" s="24">
        <v>0.12990305247175277</v>
      </c>
      <c r="O192" s="24">
        <v>0.031064555349752193</v>
      </c>
      <c r="P192" s="24">
        <v>0.031740739470581425</v>
      </c>
      <c r="Q192" s="24">
        <v>0.003781203918750005</v>
      </c>
      <c r="R192" s="24">
        <v>0.0019995701046657995</v>
      </c>
      <c r="S192" s="24">
        <v>0.00040752497921173</v>
      </c>
      <c r="T192" s="24">
        <v>0.0004670591357607147</v>
      </c>
      <c r="U192" s="24">
        <v>8.27107520048003E-05</v>
      </c>
      <c r="V192" s="24">
        <v>7.421679762795068E-05</v>
      </c>
      <c r="W192" s="24">
        <v>2.541443718881863E-05</v>
      </c>
      <c r="X192" s="24">
        <v>67.5</v>
      </c>
    </row>
    <row r="193" spans="1:24" ht="12.75" hidden="1">
      <c r="A193" s="24">
        <v>1049</v>
      </c>
      <c r="B193" s="24">
        <v>153.0399932861328</v>
      </c>
      <c r="C193" s="24">
        <v>187.44000244140625</v>
      </c>
      <c r="D193" s="24">
        <v>9.603875160217285</v>
      </c>
      <c r="E193" s="24">
        <v>9.476699829101562</v>
      </c>
      <c r="F193" s="24">
        <v>32.997371064812306</v>
      </c>
      <c r="G193" s="24" t="s">
        <v>57</v>
      </c>
      <c r="H193" s="24">
        <v>-3.6603711127586394</v>
      </c>
      <c r="I193" s="24">
        <v>81.87962217337417</v>
      </c>
      <c r="J193" s="24" t="s">
        <v>60</v>
      </c>
      <c r="K193" s="24">
        <v>-0.16432491828506918</v>
      </c>
      <c r="L193" s="24">
        <v>-0.006019085884324895</v>
      </c>
      <c r="M193" s="24">
        <v>0.04093302825393416</v>
      </c>
      <c r="N193" s="24">
        <v>-0.0013432183116897777</v>
      </c>
      <c r="O193" s="24">
        <v>-0.006271535235934506</v>
      </c>
      <c r="P193" s="24">
        <v>-0.0006887662598014259</v>
      </c>
      <c r="Q193" s="24">
        <v>0.000941701261914554</v>
      </c>
      <c r="R193" s="24">
        <v>-0.0001080168417259183</v>
      </c>
      <c r="S193" s="24">
        <v>-5.5142671597174115E-05</v>
      </c>
      <c r="T193" s="24">
        <v>-4.9053407692448756E-05</v>
      </c>
      <c r="U193" s="24">
        <v>2.689342614288059E-05</v>
      </c>
      <c r="V193" s="24">
        <v>-8.525184980980314E-06</v>
      </c>
      <c r="W193" s="24">
        <v>-2.603775295252204E-06</v>
      </c>
      <c r="X193" s="24">
        <v>67.5</v>
      </c>
    </row>
    <row r="194" spans="1:24" ht="12.75" hidden="1">
      <c r="A194" s="24">
        <v>1050</v>
      </c>
      <c r="B194" s="24">
        <v>119.31999969482422</v>
      </c>
      <c r="C194" s="24">
        <v>124.81999969482422</v>
      </c>
      <c r="D194" s="24">
        <v>9.851243019104004</v>
      </c>
      <c r="E194" s="24">
        <v>9.80510139465332</v>
      </c>
      <c r="F194" s="24">
        <v>34.811548482337415</v>
      </c>
      <c r="G194" s="24" t="s">
        <v>58</v>
      </c>
      <c r="H194" s="24">
        <v>32.27309975593131</v>
      </c>
      <c r="I194" s="24">
        <v>84.09309945075553</v>
      </c>
      <c r="J194" s="24" t="s">
        <v>61</v>
      </c>
      <c r="K194" s="24">
        <v>0.7558274381488147</v>
      </c>
      <c r="L194" s="24">
        <v>-1.106439278001188</v>
      </c>
      <c r="M194" s="24">
        <v>0.1784780463513702</v>
      </c>
      <c r="N194" s="24">
        <v>-0.12989610774017094</v>
      </c>
      <c r="O194" s="24">
        <v>0.030424898436350607</v>
      </c>
      <c r="P194" s="24">
        <v>-0.03173326556121643</v>
      </c>
      <c r="Q194" s="24">
        <v>0.0036620625074510853</v>
      </c>
      <c r="R194" s="24">
        <v>-0.001996650436450195</v>
      </c>
      <c r="S194" s="24">
        <v>0.0004037770355662234</v>
      </c>
      <c r="T194" s="24">
        <v>-0.0004644760483505087</v>
      </c>
      <c r="U194" s="24">
        <v>7.821644409903203E-05</v>
      </c>
      <c r="V194" s="24">
        <v>-7.372553337337244E-05</v>
      </c>
      <c r="W194" s="24">
        <v>2.528070354709777E-05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1052</v>
      </c>
      <c r="B196" s="24">
        <v>135.46</v>
      </c>
      <c r="C196" s="24">
        <v>160.66</v>
      </c>
      <c r="D196" s="24">
        <v>10.689526529783445</v>
      </c>
      <c r="E196" s="24">
        <v>9.121583780497284</v>
      </c>
      <c r="F196" s="24">
        <v>39.59068684858821</v>
      </c>
      <c r="G196" s="24" t="s">
        <v>59</v>
      </c>
      <c r="H196" s="24">
        <v>20.237661048368352</v>
      </c>
      <c r="I196" s="24">
        <v>88.19766104836836</v>
      </c>
      <c r="J196" s="24" t="s">
        <v>73</v>
      </c>
      <c r="K196" s="24">
        <v>1.5913886314460408</v>
      </c>
      <c r="M196" s="24" t="s">
        <v>68</v>
      </c>
      <c r="N196" s="24">
        <v>1.0207728987234408</v>
      </c>
      <c r="X196" s="24">
        <v>67.5</v>
      </c>
    </row>
    <row r="197" spans="1:24" ht="12.75" hidden="1">
      <c r="A197" s="24">
        <v>1051</v>
      </c>
      <c r="B197" s="24">
        <v>133.39999389648438</v>
      </c>
      <c r="C197" s="24">
        <v>144.39999389648438</v>
      </c>
      <c r="D197" s="24">
        <v>9.341150283813477</v>
      </c>
      <c r="E197" s="24">
        <v>9.757609367370605</v>
      </c>
      <c r="F197" s="24">
        <v>30.810528439449037</v>
      </c>
      <c r="G197" s="24" t="s">
        <v>56</v>
      </c>
      <c r="H197" s="24">
        <v>12.638707912682833</v>
      </c>
      <c r="I197" s="24">
        <v>78.53870180916721</v>
      </c>
      <c r="J197" s="24" t="s">
        <v>62</v>
      </c>
      <c r="K197" s="24">
        <v>1.0454712881329358</v>
      </c>
      <c r="L197" s="24">
        <v>0.647758987913438</v>
      </c>
      <c r="M197" s="24">
        <v>0.24750068874955247</v>
      </c>
      <c r="N197" s="24">
        <v>0.12406321296570079</v>
      </c>
      <c r="O197" s="24">
        <v>0.04198789668328583</v>
      </c>
      <c r="P197" s="24">
        <v>0.01858195890878555</v>
      </c>
      <c r="Q197" s="24">
        <v>0.005111019291494831</v>
      </c>
      <c r="R197" s="24">
        <v>0.0019096762127235282</v>
      </c>
      <c r="S197" s="24">
        <v>0.0005508768568135386</v>
      </c>
      <c r="T197" s="24">
        <v>0.00027341171369694983</v>
      </c>
      <c r="U197" s="24">
        <v>0.00011181859952226643</v>
      </c>
      <c r="V197" s="24">
        <v>7.086409653384806E-05</v>
      </c>
      <c r="W197" s="24">
        <v>3.43449869229354E-05</v>
      </c>
      <c r="X197" s="24">
        <v>67.5</v>
      </c>
    </row>
    <row r="198" spans="1:24" ht="12.75" hidden="1">
      <c r="A198" s="24">
        <v>1050</v>
      </c>
      <c r="B198" s="24">
        <v>119.31999969482422</v>
      </c>
      <c r="C198" s="24">
        <v>124.81999969482422</v>
      </c>
      <c r="D198" s="24">
        <v>9.851243019104004</v>
      </c>
      <c r="E198" s="24">
        <v>9.80510139465332</v>
      </c>
      <c r="F198" s="24">
        <v>26.50149407264266</v>
      </c>
      <c r="G198" s="24" t="s">
        <v>57</v>
      </c>
      <c r="H198" s="24">
        <v>12.198777802967484</v>
      </c>
      <c r="I198" s="24">
        <v>64.0187774977917</v>
      </c>
      <c r="J198" s="24" t="s">
        <v>60</v>
      </c>
      <c r="K198" s="24">
        <v>0.3053046997361271</v>
      </c>
      <c r="L198" s="24">
        <v>0.003526139465236845</v>
      </c>
      <c r="M198" s="24">
        <v>-0.07496196705453775</v>
      </c>
      <c r="N198" s="24">
        <v>-0.001282935877189364</v>
      </c>
      <c r="O198" s="24">
        <v>0.011827541187042212</v>
      </c>
      <c r="P198" s="24">
        <v>0.0004033114945564051</v>
      </c>
      <c r="Q198" s="24">
        <v>-0.0016752231447285445</v>
      </c>
      <c r="R198" s="24">
        <v>-0.00010310855786505102</v>
      </c>
      <c r="S198" s="24">
        <v>0.00011916649473210236</v>
      </c>
      <c r="T198" s="24">
        <v>2.8707857284201508E-05</v>
      </c>
      <c r="U198" s="24">
        <v>-4.492319340908476E-05</v>
      </c>
      <c r="V198" s="24">
        <v>-8.133023750090441E-06</v>
      </c>
      <c r="W198" s="24">
        <v>6.319001318108615E-06</v>
      </c>
      <c r="X198" s="24">
        <v>67.5</v>
      </c>
    </row>
    <row r="199" spans="1:24" ht="12.75" hidden="1">
      <c r="A199" s="24">
        <v>1049</v>
      </c>
      <c r="B199" s="24">
        <v>153.0399932861328</v>
      </c>
      <c r="C199" s="24">
        <v>187.44000244140625</v>
      </c>
      <c r="D199" s="24">
        <v>9.603875160217285</v>
      </c>
      <c r="E199" s="24">
        <v>9.476699829101562</v>
      </c>
      <c r="F199" s="24">
        <v>29.1016850626898</v>
      </c>
      <c r="G199" s="24" t="s">
        <v>58</v>
      </c>
      <c r="H199" s="24">
        <v>-13.327119937486799</v>
      </c>
      <c r="I199" s="24">
        <v>72.21287334864601</v>
      </c>
      <c r="J199" s="24" t="s">
        <v>61</v>
      </c>
      <c r="K199" s="24">
        <v>-0.9998996222768429</v>
      </c>
      <c r="L199" s="24">
        <v>0.6477493903996462</v>
      </c>
      <c r="M199" s="24">
        <v>-0.23587559099410277</v>
      </c>
      <c r="N199" s="24">
        <v>-0.12405657937774944</v>
      </c>
      <c r="O199" s="24">
        <v>-0.04028762511435869</v>
      </c>
      <c r="P199" s="24">
        <v>0.01857758156289869</v>
      </c>
      <c r="Q199" s="24">
        <v>-0.004828679489611848</v>
      </c>
      <c r="R199" s="24">
        <v>-0.001906890626841788</v>
      </c>
      <c r="S199" s="24">
        <v>-0.000537833299365173</v>
      </c>
      <c r="T199" s="24">
        <v>0.0002719003937416288</v>
      </c>
      <c r="U199" s="24">
        <v>-0.00010239778265690603</v>
      </c>
      <c r="V199" s="24">
        <v>-7.039583867132348E-05</v>
      </c>
      <c r="W199" s="24">
        <v>-3.375867812990232E-05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1052</v>
      </c>
      <c r="B201" s="24">
        <v>128.56</v>
      </c>
      <c r="C201" s="24">
        <v>154.46</v>
      </c>
      <c r="D201" s="24">
        <v>9.42397473764462</v>
      </c>
      <c r="E201" s="24">
        <v>9.152772620802606</v>
      </c>
      <c r="F201" s="24">
        <v>29.066636248032964</v>
      </c>
      <c r="G201" s="24" t="s">
        <v>59</v>
      </c>
      <c r="H201" s="24">
        <v>12.367257510870687</v>
      </c>
      <c r="I201" s="24">
        <v>73.42725751087069</v>
      </c>
      <c r="J201" s="24" t="s">
        <v>73</v>
      </c>
      <c r="K201" s="24">
        <v>0.9463986837168301</v>
      </c>
      <c r="M201" s="24" t="s">
        <v>68</v>
      </c>
      <c r="N201" s="24">
        <v>0.8066717426708165</v>
      </c>
      <c r="X201" s="24">
        <v>67.5</v>
      </c>
    </row>
    <row r="202" spans="1:24" ht="12.75" hidden="1">
      <c r="A202" s="24">
        <v>1049</v>
      </c>
      <c r="B202" s="24">
        <v>148.1999969482422</v>
      </c>
      <c r="C202" s="24">
        <v>177.6999969482422</v>
      </c>
      <c r="D202" s="24">
        <v>10.17913818359375</v>
      </c>
      <c r="E202" s="24">
        <v>9.100375175476074</v>
      </c>
      <c r="F202" s="24">
        <v>33.90810306388805</v>
      </c>
      <c r="G202" s="24" t="s">
        <v>56</v>
      </c>
      <c r="H202" s="24">
        <v>-1.3316623657068192</v>
      </c>
      <c r="I202" s="24">
        <v>79.36833458253537</v>
      </c>
      <c r="J202" s="24" t="s">
        <v>62</v>
      </c>
      <c r="K202" s="24">
        <v>0.44789115765530485</v>
      </c>
      <c r="L202" s="24">
        <v>0.8531921676946299</v>
      </c>
      <c r="M202" s="24">
        <v>0.10603252676912675</v>
      </c>
      <c r="N202" s="24">
        <v>0.07538887024346436</v>
      </c>
      <c r="O202" s="24">
        <v>0.017988026715254145</v>
      </c>
      <c r="P202" s="24">
        <v>0.024475316976987963</v>
      </c>
      <c r="Q202" s="24">
        <v>0.002189658544974853</v>
      </c>
      <c r="R202" s="24">
        <v>0.001160398830333228</v>
      </c>
      <c r="S202" s="24">
        <v>0.0002359589705588023</v>
      </c>
      <c r="T202" s="24">
        <v>0.0003601245997035036</v>
      </c>
      <c r="U202" s="24">
        <v>4.7892947766763835E-05</v>
      </c>
      <c r="V202" s="24">
        <v>4.305162883188921E-05</v>
      </c>
      <c r="W202" s="24">
        <v>1.4702584302308265E-05</v>
      </c>
      <c r="X202" s="24">
        <v>67.5</v>
      </c>
    </row>
    <row r="203" spans="1:24" ht="12.75" hidden="1">
      <c r="A203" s="24">
        <v>1050</v>
      </c>
      <c r="B203" s="24">
        <v>133.5</v>
      </c>
      <c r="C203" s="24">
        <v>134.8000030517578</v>
      </c>
      <c r="D203" s="24">
        <v>9.725293159484863</v>
      </c>
      <c r="E203" s="24">
        <v>9.77487564086914</v>
      </c>
      <c r="F203" s="24">
        <v>34.754774756140534</v>
      </c>
      <c r="G203" s="24" t="s">
        <v>57</v>
      </c>
      <c r="H203" s="24">
        <v>19.093920104478926</v>
      </c>
      <c r="I203" s="24">
        <v>85.09392010447893</v>
      </c>
      <c r="J203" s="24" t="s">
        <v>60</v>
      </c>
      <c r="K203" s="24">
        <v>-0.26014217917795174</v>
      </c>
      <c r="L203" s="24">
        <v>0.004643056368871496</v>
      </c>
      <c r="M203" s="24">
        <v>0.06060051207333991</v>
      </c>
      <c r="N203" s="24">
        <v>-0.0007799768650554819</v>
      </c>
      <c r="O203" s="24">
        <v>-0.01060530387666571</v>
      </c>
      <c r="P203" s="24">
        <v>0.0005312277818393347</v>
      </c>
      <c r="Q203" s="24">
        <v>0.0012038346362838255</v>
      </c>
      <c r="R203" s="24">
        <v>-6.267967216532955E-05</v>
      </c>
      <c r="S203" s="24">
        <v>-0.00015165705730384616</v>
      </c>
      <c r="T203" s="24">
        <v>3.782784254148293E-05</v>
      </c>
      <c r="U203" s="24">
        <v>2.3046513315103184E-05</v>
      </c>
      <c r="V203" s="24">
        <v>-4.946998357114906E-06</v>
      </c>
      <c r="W203" s="24">
        <v>-9.816758231409695E-06</v>
      </c>
      <c r="X203" s="24">
        <v>67.5</v>
      </c>
    </row>
    <row r="204" spans="1:24" ht="12.75" hidden="1">
      <c r="A204" s="24">
        <v>1051</v>
      </c>
      <c r="B204" s="24">
        <v>163.02000427246094</v>
      </c>
      <c r="C204" s="24">
        <v>155.02000427246094</v>
      </c>
      <c r="D204" s="24">
        <v>9.030033111572266</v>
      </c>
      <c r="E204" s="24">
        <v>9.217836380004883</v>
      </c>
      <c r="F204" s="24">
        <v>32.074449562169036</v>
      </c>
      <c r="G204" s="24" t="s">
        <v>58</v>
      </c>
      <c r="H204" s="24">
        <v>-10.83730331339919</v>
      </c>
      <c r="I204" s="24">
        <v>84.68270095906175</v>
      </c>
      <c r="J204" s="24" t="s">
        <v>61</v>
      </c>
      <c r="K204" s="24">
        <v>-0.36459914388044795</v>
      </c>
      <c r="L204" s="24">
        <v>0.8531795338866357</v>
      </c>
      <c r="M204" s="24">
        <v>-0.08700847469927607</v>
      </c>
      <c r="N204" s="24">
        <v>-0.07538483529646983</v>
      </c>
      <c r="O204" s="24">
        <v>-0.014529164972298858</v>
      </c>
      <c r="P204" s="24">
        <v>0.0244695512457388</v>
      </c>
      <c r="Q204" s="24">
        <v>-0.0018290398333729039</v>
      </c>
      <c r="R204" s="24">
        <v>-0.0011587047527890659</v>
      </c>
      <c r="S204" s="24">
        <v>-0.000180767178318155</v>
      </c>
      <c r="T204" s="24">
        <v>0.0003581323521273462</v>
      </c>
      <c r="U204" s="24">
        <v>-4.198324272619661E-05</v>
      </c>
      <c r="V204" s="24">
        <v>-4.2766458262678906E-05</v>
      </c>
      <c r="W204" s="24">
        <v>-1.0945192688689013E-05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1052</v>
      </c>
      <c r="B206" s="24">
        <v>128.56</v>
      </c>
      <c r="C206" s="24">
        <v>154.46</v>
      </c>
      <c r="D206" s="24">
        <v>9.42397473764462</v>
      </c>
      <c r="E206" s="24">
        <v>9.152772620802606</v>
      </c>
      <c r="F206" s="24">
        <v>25.86707548109505</v>
      </c>
      <c r="G206" s="24" t="s">
        <v>59</v>
      </c>
      <c r="H206" s="24">
        <v>4.284623856571329</v>
      </c>
      <c r="I206" s="24">
        <v>65.34462385657133</v>
      </c>
      <c r="J206" s="24" t="s">
        <v>73</v>
      </c>
      <c r="K206" s="24">
        <v>0.1888193103352689</v>
      </c>
      <c r="M206" s="24" t="s">
        <v>68</v>
      </c>
      <c r="N206" s="24">
        <v>0.10831549832560008</v>
      </c>
      <c r="X206" s="24">
        <v>67.5</v>
      </c>
    </row>
    <row r="207" spans="1:24" ht="12.75" hidden="1">
      <c r="A207" s="24">
        <v>1049</v>
      </c>
      <c r="B207" s="24">
        <v>148.1999969482422</v>
      </c>
      <c r="C207" s="24">
        <v>177.6999969482422</v>
      </c>
      <c r="D207" s="24">
        <v>10.17913818359375</v>
      </c>
      <c r="E207" s="24">
        <v>9.100375175476074</v>
      </c>
      <c r="F207" s="24">
        <v>33.90810306388805</v>
      </c>
      <c r="G207" s="24" t="s">
        <v>56</v>
      </c>
      <c r="H207" s="24">
        <v>-1.3316623657068192</v>
      </c>
      <c r="I207" s="24">
        <v>79.36833458253537</v>
      </c>
      <c r="J207" s="24" t="s">
        <v>62</v>
      </c>
      <c r="K207" s="24">
        <v>0.40655479436219427</v>
      </c>
      <c r="L207" s="24">
        <v>0.09102132478494693</v>
      </c>
      <c r="M207" s="24">
        <v>0.09624634008295291</v>
      </c>
      <c r="N207" s="24">
        <v>0.07553468997567117</v>
      </c>
      <c r="O207" s="24">
        <v>0.016328186879304044</v>
      </c>
      <c r="P207" s="24">
        <v>0.002611109223895582</v>
      </c>
      <c r="Q207" s="24">
        <v>0.0019874469542627304</v>
      </c>
      <c r="R207" s="24">
        <v>0.001162652755067058</v>
      </c>
      <c r="S207" s="24">
        <v>0.00021422461679223152</v>
      </c>
      <c r="T207" s="24">
        <v>3.841459184834251E-05</v>
      </c>
      <c r="U207" s="24">
        <v>4.3459529554888965E-05</v>
      </c>
      <c r="V207" s="24">
        <v>4.3146189993017504E-05</v>
      </c>
      <c r="W207" s="24">
        <v>1.3361536077211052E-05</v>
      </c>
      <c r="X207" s="24">
        <v>67.5</v>
      </c>
    </row>
    <row r="208" spans="1:24" ht="12.75" hidden="1">
      <c r="A208" s="24">
        <v>1051</v>
      </c>
      <c r="B208" s="24">
        <v>163.02000427246094</v>
      </c>
      <c r="C208" s="24">
        <v>155.02000427246094</v>
      </c>
      <c r="D208" s="24">
        <v>9.030033111572266</v>
      </c>
      <c r="E208" s="24">
        <v>9.217836380004883</v>
      </c>
      <c r="F208" s="24">
        <v>39.09845294510376</v>
      </c>
      <c r="G208" s="24" t="s">
        <v>57</v>
      </c>
      <c r="H208" s="24">
        <v>7.707413310952916</v>
      </c>
      <c r="I208" s="24">
        <v>103.22741758341385</v>
      </c>
      <c r="J208" s="24" t="s">
        <v>60</v>
      </c>
      <c r="K208" s="24">
        <v>-0.13015012412475635</v>
      </c>
      <c r="L208" s="24">
        <v>0.0004958873009558677</v>
      </c>
      <c r="M208" s="24">
        <v>0.031845851719969114</v>
      </c>
      <c r="N208" s="24">
        <v>-0.0007812998043252005</v>
      </c>
      <c r="O208" s="24">
        <v>-0.0050599444272728215</v>
      </c>
      <c r="P208" s="24">
        <v>5.669163259335744E-05</v>
      </c>
      <c r="Q208" s="24">
        <v>0.0007066201475794719</v>
      </c>
      <c r="R208" s="24">
        <v>-6.280824402355176E-05</v>
      </c>
      <c r="S208" s="24">
        <v>-5.2463861711028666E-05</v>
      </c>
      <c r="T208" s="24">
        <v>4.0351323109789975E-06</v>
      </c>
      <c r="U208" s="24">
        <v>1.8617273623554714E-05</v>
      </c>
      <c r="V208" s="24">
        <v>-4.9562910782787004E-06</v>
      </c>
      <c r="W208" s="24">
        <v>-2.8356989481813606E-06</v>
      </c>
      <c r="X208" s="24">
        <v>67.5</v>
      </c>
    </row>
    <row r="209" spans="1:24" ht="12.75" hidden="1">
      <c r="A209" s="24">
        <v>1050</v>
      </c>
      <c r="B209" s="24">
        <v>133.5</v>
      </c>
      <c r="C209" s="24">
        <v>134.8000030517578</v>
      </c>
      <c r="D209" s="24">
        <v>9.725293159484863</v>
      </c>
      <c r="E209" s="24">
        <v>9.77487564086914</v>
      </c>
      <c r="F209" s="24">
        <v>30.496972355074504</v>
      </c>
      <c r="G209" s="24" t="s">
        <v>58</v>
      </c>
      <c r="H209" s="24">
        <v>8.669076327496683</v>
      </c>
      <c r="I209" s="24">
        <v>74.66907632749668</v>
      </c>
      <c r="J209" s="24" t="s">
        <v>61</v>
      </c>
      <c r="K209" s="24">
        <v>0.3851593774130348</v>
      </c>
      <c r="L209" s="24">
        <v>0.0910199739694071</v>
      </c>
      <c r="M209" s="24">
        <v>0.09082510505137426</v>
      </c>
      <c r="N209" s="24">
        <v>-0.07553064914547286</v>
      </c>
      <c r="O209" s="24">
        <v>0.015524388849754682</v>
      </c>
      <c r="P209" s="24">
        <v>0.0026104937153547197</v>
      </c>
      <c r="Q209" s="24">
        <v>0.0018575880498762284</v>
      </c>
      <c r="R209" s="24">
        <v>-0.0011609550177968562</v>
      </c>
      <c r="S209" s="24">
        <v>0.00020770105838474801</v>
      </c>
      <c r="T209" s="24">
        <v>3.820207552094044E-05</v>
      </c>
      <c r="U209" s="24">
        <v>3.92699354717825E-05</v>
      </c>
      <c r="V209" s="24">
        <v>-4.2860575003853355E-05</v>
      </c>
      <c r="W209" s="24">
        <v>1.3057161169944087E-05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1052</v>
      </c>
      <c r="B211" s="24">
        <v>128.56</v>
      </c>
      <c r="C211" s="24">
        <v>154.46</v>
      </c>
      <c r="D211" s="24">
        <v>9.42397473764462</v>
      </c>
      <c r="E211" s="24">
        <v>9.152772620802606</v>
      </c>
      <c r="F211" s="24">
        <v>29.066636248032964</v>
      </c>
      <c r="G211" s="24" t="s">
        <v>59</v>
      </c>
      <c r="H211" s="24">
        <v>12.367257510870687</v>
      </c>
      <c r="I211" s="24">
        <v>73.42725751087069</v>
      </c>
      <c r="J211" s="24" t="s">
        <v>73</v>
      </c>
      <c r="K211" s="24">
        <v>0.7187863248276485</v>
      </c>
      <c r="M211" s="24" t="s">
        <v>68</v>
      </c>
      <c r="N211" s="24">
        <v>0.4013099239332585</v>
      </c>
      <c r="X211" s="24">
        <v>67.5</v>
      </c>
    </row>
    <row r="212" spans="1:24" ht="12.75" hidden="1">
      <c r="A212" s="24">
        <v>1050</v>
      </c>
      <c r="B212" s="24">
        <v>133.5</v>
      </c>
      <c r="C212" s="24">
        <v>134.8000030517578</v>
      </c>
      <c r="D212" s="24">
        <v>9.725293159484863</v>
      </c>
      <c r="E212" s="24">
        <v>9.77487564086914</v>
      </c>
      <c r="F212" s="24">
        <v>30.275554425766185</v>
      </c>
      <c r="G212" s="24" t="s">
        <v>56</v>
      </c>
      <c r="H212" s="24">
        <v>8.126954569595412</v>
      </c>
      <c r="I212" s="24">
        <v>74.12695456959541</v>
      </c>
      <c r="J212" s="24" t="s">
        <v>62</v>
      </c>
      <c r="K212" s="24">
        <v>0.790394569674432</v>
      </c>
      <c r="L212" s="24">
        <v>0.22773103069849257</v>
      </c>
      <c r="M212" s="24">
        <v>0.1871149636193145</v>
      </c>
      <c r="N212" s="24">
        <v>0.0782458013974481</v>
      </c>
      <c r="O212" s="24">
        <v>0.03174364563732394</v>
      </c>
      <c r="P212" s="24">
        <v>0.006532973467754221</v>
      </c>
      <c r="Q212" s="24">
        <v>0.003863898282542075</v>
      </c>
      <c r="R212" s="24">
        <v>0.0012044386207934815</v>
      </c>
      <c r="S212" s="24">
        <v>0.00041647545127488554</v>
      </c>
      <c r="T212" s="24">
        <v>9.611418196451704E-05</v>
      </c>
      <c r="U212" s="24">
        <v>8.450630729995353E-05</v>
      </c>
      <c r="V212" s="24">
        <v>4.4708721997655556E-05</v>
      </c>
      <c r="W212" s="24">
        <v>2.596734587542811E-05</v>
      </c>
      <c r="X212" s="24">
        <v>67.5</v>
      </c>
    </row>
    <row r="213" spans="1:24" ht="12.75" hidden="1">
      <c r="A213" s="24">
        <v>1049</v>
      </c>
      <c r="B213" s="24">
        <v>148.1999969482422</v>
      </c>
      <c r="C213" s="24">
        <v>177.6999969482422</v>
      </c>
      <c r="D213" s="24">
        <v>10.17913818359375</v>
      </c>
      <c r="E213" s="24">
        <v>9.100375175476074</v>
      </c>
      <c r="F213" s="24">
        <v>30.983004604698</v>
      </c>
      <c r="G213" s="24" t="s">
        <v>57</v>
      </c>
      <c r="H213" s="24">
        <v>-8.178409078680687</v>
      </c>
      <c r="I213" s="24">
        <v>72.5215878695615</v>
      </c>
      <c r="J213" s="24" t="s">
        <v>60</v>
      </c>
      <c r="K213" s="24">
        <v>0.7901610397488783</v>
      </c>
      <c r="L213" s="24">
        <v>-0.0012380973090377187</v>
      </c>
      <c r="M213" s="24">
        <v>-0.18709929963649177</v>
      </c>
      <c r="N213" s="24">
        <v>-0.0008087844899138506</v>
      </c>
      <c r="O213" s="24">
        <v>0.03172409620804035</v>
      </c>
      <c r="P213" s="24">
        <v>-0.00014185463875197705</v>
      </c>
      <c r="Q213" s="24">
        <v>-0.0038635568415103182</v>
      </c>
      <c r="R213" s="24">
        <v>-6.501288775586243E-05</v>
      </c>
      <c r="S213" s="24">
        <v>0.00041428140191755275</v>
      </c>
      <c r="T213" s="24">
        <v>-1.0115032969843483E-05</v>
      </c>
      <c r="U213" s="24">
        <v>-8.414436360382782E-05</v>
      </c>
      <c r="V213" s="24">
        <v>-5.123032175842225E-06</v>
      </c>
      <c r="W213" s="24">
        <v>2.572813191305579E-05</v>
      </c>
      <c r="X213" s="24">
        <v>67.5</v>
      </c>
    </row>
    <row r="214" spans="1:24" ht="12.75" hidden="1">
      <c r="A214" s="24">
        <v>1051</v>
      </c>
      <c r="B214" s="24">
        <v>163.02000427246094</v>
      </c>
      <c r="C214" s="24">
        <v>155.02000427246094</v>
      </c>
      <c r="D214" s="24">
        <v>9.030033111572266</v>
      </c>
      <c r="E214" s="24">
        <v>9.217836380004883</v>
      </c>
      <c r="F214" s="24">
        <v>39.09845294510376</v>
      </c>
      <c r="G214" s="24" t="s">
        <v>58</v>
      </c>
      <c r="H214" s="24">
        <v>7.707413310952916</v>
      </c>
      <c r="I214" s="24">
        <v>103.22741758341385</v>
      </c>
      <c r="J214" s="24" t="s">
        <v>61</v>
      </c>
      <c r="K214" s="24">
        <v>-0.019212158488884423</v>
      </c>
      <c r="L214" s="24">
        <v>-0.22772766511351034</v>
      </c>
      <c r="M214" s="24">
        <v>-0.0024210918594022514</v>
      </c>
      <c r="N214" s="24">
        <v>-0.07824162130207787</v>
      </c>
      <c r="O214" s="24">
        <v>-0.0011138932314163367</v>
      </c>
      <c r="P214" s="24">
        <v>-0.0065314331958495255</v>
      </c>
      <c r="Q214" s="24">
        <v>5.136604180206669E-05</v>
      </c>
      <c r="R214" s="24">
        <v>-0.001202682716132791</v>
      </c>
      <c r="S214" s="24">
        <v>-4.269334303901103E-05</v>
      </c>
      <c r="T214" s="24">
        <v>-9.558044822413877E-05</v>
      </c>
      <c r="U214" s="24">
        <v>7.812941007136468E-06</v>
      </c>
      <c r="V214" s="24">
        <v>-4.441423605094357E-05</v>
      </c>
      <c r="W214" s="24">
        <v>-3.5165722057869785E-06</v>
      </c>
      <c r="X214" s="24">
        <v>67.5</v>
      </c>
    </row>
    <row r="215" s="100" customFormat="1" ht="12.75">
      <c r="A215" s="100" t="s">
        <v>81</v>
      </c>
    </row>
    <row r="216" spans="1:24" s="100" customFormat="1" ht="12.75">
      <c r="A216" s="100">
        <v>1052</v>
      </c>
      <c r="B216" s="100">
        <v>128.56</v>
      </c>
      <c r="C216" s="100">
        <v>154.46</v>
      </c>
      <c r="D216" s="100">
        <v>9.42397473764462</v>
      </c>
      <c r="E216" s="100">
        <v>9.152772620802606</v>
      </c>
      <c r="F216" s="100">
        <v>33.27008487644641</v>
      </c>
      <c r="G216" s="100" t="s">
        <v>59</v>
      </c>
      <c r="H216" s="100">
        <v>22.985882323128365</v>
      </c>
      <c r="I216" s="100">
        <v>84.04588232312837</v>
      </c>
      <c r="J216" s="100" t="s">
        <v>73</v>
      </c>
      <c r="K216" s="100">
        <v>1.9284531548206663</v>
      </c>
      <c r="M216" s="100" t="s">
        <v>68</v>
      </c>
      <c r="N216" s="100">
        <v>1.007700451164776</v>
      </c>
      <c r="X216" s="100">
        <v>67.5</v>
      </c>
    </row>
    <row r="217" spans="1:24" s="100" customFormat="1" ht="12.75">
      <c r="A217" s="100">
        <v>1050</v>
      </c>
      <c r="B217" s="100">
        <v>133.5</v>
      </c>
      <c r="C217" s="100">
        <v>134.8000030517578</v>
      </c>
      <c r="D217" s="100">
        <v>9.725293159484863</v>
      </c>
      <c r="E217" s="100">
        <v>9.77487564086914</v>
      </c>
      <c r="F217" s="100">
        <v>30.275554425766185</v>
      </c>
      <c r="G217" s="100" t="s">
        <v>56</v>
      </c>
      <c r="H217" s="100">
        <v>8.126954569595412</v>
      </c>
      <c r="I217" s="100">
        <v>74.12695456959541</v>
      </c>
      <c r="J217" s="100" t="s">
        <v>62</v>
      </c>
      <c r="K217" s="100">
        <v>1.3451695380711823</v>
      </c>
      <c r="L217" s="100">
        <v>0.09370707234763781</v>
      </c>
      <c r="M217" s="100">
        <v>0.3184500424016118</v>
      </c>
      <c r="N217" s="100">
        <v>0.0762208774223407</v>
      </c>
      <c r="O217" s="100">
        <v>0.05402432493147701</v>
      </c>
      <c r="P217" s="100">
        <v>0.002688022985853247</v>
      </c>
      <c r="Q217" s="100">
        <v>0.006575968872438246</v>
      </c>
      <c r="R217" s="100">
        <v>0.001173278645593113</v>
      </c>
      <c r="S217" s="100">
        <v>0.0007087964227707655</v>
      </c>
      <c r="T217" s="100">
        <v>3.9580056052997805E-05</v>
      </c>
      <c r="U217" s="100">
        <v>0.00014382999503233617</v>
      </c>
      <c r="V217" s="100">
        <v>4.3553996240529194E-05</v>
      </c>
      <c r="W217" s="100">
        <v>4.419512601793562E-05</v>
      </c>
      <c r="X217" s="100">
        <v>67.5</v>
      </c>
    </row>
    <row r="218" spans="1:24" s="100" customFormat="1" ht="12.75">
      <c r="A218" s="100">
        <v>1051</v>
      </c>
      <c r="B218" s="100">
        <v>163.02000427246094</v>
      </c>
      <c r="C218" s="100">
        <v>155.02000427246094</v>
      </c>
      <c r="D218" s="100">
        <v>9.030033111572266</v>
      </c>
      <c r="E218" s="100">
        <v>9.217836380004883</v>
      </c>
      <c r="F218" s="100">
        <v>32.074449562169036</v>
      </c>
      <c r="G218" s="100" t="s">
        <v>57</v>
      </c>
      <c r="H218" s="100">
        <v>-10.83730331339919</v>
      </c>
      <c r="I218" s="100">
        <v>84.68270095906175</v>
      </c>
      <c r="J218" s="100" t="s">
        <v>60</v>
      </c>
      <c r="K218" s="100">
        <v>1.299569750449294</v>
      </c>
      <c r="L218" s="100">
        <v>0.0005110144402648982</v>
      </c>
      <c r="M218" s="100">
        <v>-0.30856974290772365</v>
      </c>
      <c r="N218" s="100">
        <v>-0.0007876920874215642</v>
      </c>
      <c r="O218" s="100">
        <v>0.05203944782321484</v>
      </c>
      <c r="P218" s="100">
        <v>5.8191448296829237E-05</v>
      </c>
      <c r="Q218" s="100">
        <v>-0.006412386340720128</v>
      </c>
      <c r="R218" s="100">
        <v>-6.329980794324068E-05</v>
      </c>
      <c r="S218" s="100">
        <v>0.000668344055370679</v>
      </c>
      <c r="T218" s="100">
        <v>4.1247930915948716E-06</v>
      </c>
      <c r="U218" s="100">
        <v>-0.0001423363642626029</v>
      </c>
      <c r="V218" s="100">
        <v>-4.983188869833059E-06</v>
      </c>
      <c r="W218" s="100">
        <v>4.116170203554076E-05</v>
      </c>
      <c r="X218" s="100">
        <v>67.5</v>
      </c>
    </row>
    <row r="219" spans="1:24" s="100" customFormat="1" ht="12.75">
      <c r="A219" s="100">
        <v>1049</v>
      </c>
      <c r="B219" s="100">
        <v>148.1999969482422</v>
      </c>
      <c r="C219" s="100">
        <v>177.6999969482422</v>
      </c>
      <c r="D219" s="100">
        <v>10.17913818359375</v>
      </c>
      <c r="E219" s="100">
        <v>9.100375175476074</v>
      </c>
      <c r="F219" s="100">
        <v>34.14787050833992</v>
      </c>
      <c r="G219" s="100" t="s">
        <v>58</v>
      </c>
      <c r="H219" s="100">
        <v>-0.7704412700471579</v>
      </c>
      <c r="I219" s="100">
        <v>79.92955567819503</v>
      </c>
      <c r="J219" s="100" t="s">
        <v>61</v>
      </c>
      <c r="K219" s="100">
        <v>-0.34727445899720005</v>
      </c>
      <c r="L219" s="100">
        <v>0.09370567897522149</v>
      </c>
      <c r="M219" s="100">
        <v>-0.07870923241557917</v>
      </c>
      <c r="N219" s="100">
        <v>-0.07621680717667789</v>
      </c>
      <c r="O219" s="100">
        <v>-0.014509429849470637</v>
      </c>
      <c r="P219" s="100">
        <v>0.002687393035605422</v>
      </c>
      <c r="Q219" s="100">
        <v>-0.0014576241040208787</v>
      </c>
      <c r="R219" s="100">
        <v>-0.0011715698504652459</v>
      </c>
      <c r="S219" s="100">
        <v>-0.00023602667769408715</v>
      </c>
      <c r="T219" s="100">
        <v>3.9364538853008036E-05</v>
      </c>
      <c r="U219" s="100">
        <v>-2.067430481311209E-05</v>
      </c>
      <c r="V219" s="100">
        <v>-4.326798374326683E-05</v>
      </c>
      <c r="W219" s="100">
        <v>-1.6091098448476726E-05</v>
      </c>
      <c r="X219" s="100">
        <v>67.5</v>
      </c>
    </row>
    <row r="220" ht="12.75" hidden="1">
      <c r="A220" s="24" t="s">
        <v>80</v>
      </c>
    </row>
    <row r="221" spans="1:24" ht="12.75" hidden="1">
      <c r="A221" s="24">
        <v>1052</v>
      </c>
      <c r="B221" s="24">
        <v>128.56</v>
      </c>
      <c r="C221" s="24">
        <v>154.46</v>
      </c>
      <c r="D221" s="24">
        <v>9.42397473764462</v>
      </c>
      <c r="E221" s="24">
        <v>9.152772620802606</v>
      </c>
      <c r="F221" s="24">
        <v>25.86707548109505</v>
      </c>
      <c r="G221" s="24" t="s">
        <v>59</v>
      </c>
      <c r="H221" s="24">
        <v>4.284623856571329</v>
      </c>
      <c r="I221" s="24">
        <v>65.34462385657133</v>
      </c>
      <c r="J221" s="24" t="s">
        <v>73</v>
      </c>
      <c r="K221" s="24">
        <v>0.9091820783801215</v>
      </c>
      <c r="M221" s="24" t="s">
        <v>68</v>
      </c>
      <c r="N221" s="24">
        <v>0.5000095776314276</v>
      </c>
      <c r="X221" s="24">
        <v>67.5</v>
      </c>
    </row>
    <row r="222" spans="1:24" ht="12.75" hidden="1">
      <c r="A222" s="24">
        <v>1051</v>
      </c>
      <c r="B222" s="24">
        <v>163.02000427246094</v>
      </c>
      <c r="C222" s="24">
        <v>155.02000427246094</v>
      </c>
      <c r="D222" s="24">
        <v>9.030033111572266</v>
      </c>
      <c r="E222" s="24">
        <v>9.217836380004883</v>
      </c>
      <c r="F222" s="24">
        <v>34.79757777291215</v>
      </c>
      <c r="G222" s="24" t="s">
        <v>56</v>
      </c>
      <c r="H222" s="24">
        <v>-3.6477223512512893</v>
      </c>
      <c r="I222" s="24">
        <v>91.87228192120965</v>
      </c>
      <c r="J222" s="24" t="s">
        <v>62</v>
      </c>
      <c r="K222" s="24">
        <v>0.8960414311813794</v>
      </c>
      <c r="L222" s="24">
        <v>0.23333272555598436</v>
      </c>
      <c r="M222" s="24">
        <v>0.21212586339937733</v>
      </c>
      <c r="N222" s="24">
        <v>0.07409251415925418</v>
      </c>
      <c r="O222" s="24">
        <v>0.035986833530131226</v>
      </c>
      <c r="P222" s="24">
        <v>0.006693545131549357</v>
      </c>
      <c r="Q222" s="24">
        <v>0.004380383577055568</v>
      </c>
      <c r="R222" s="24">
        <v>0.001140456309367612</v>
      </c>
      <c r="S222" s="24">
        <v>0.0004721463182279881</v>
      </c>
      <c r="T222" s="24">
        <v>9.848424394685739E-05</v>
      </c>
      <c r="U222" s="24">
        <v>9.58060598747024E-05</v>
      </c>
      <c r="V222" s="24">
        <v>4.2330713127584616E-05</v>
      </c>
      <c r="W222" s="24">
        <v>2.944452770649759E-05</v>
      </c>
      <c r="X222" s="24">
        <v>67.5</v>
      </c>
    </row>
    <row r="223" spans="1:24" ht="12.75" hidden="1">
      <c r="A223" s="24">
        <v>1049</v>
      </c>
      <c r="B223" s="24">
        <v>148.1999969482422</v>
      </c>
      <c r="C223" s="24">
        <v>177.6999969482422</v>
      </c>
      <c r="D223" s="24">
        <v>10.17913818359375</v>
      </c>
      <c r="E223" s="24">
        <v>9.100375175476074</v>
      </c>
      <c r="F223" s="24">
        <v>34.14787050833992</v>
      </c>
      <c r="G223" s="24" t="s">
        <v>57</v>
      </c>
      <c r="H223" s="24">
        <v>-0.7704412700471579</v>
      </c>
      <c r="I223" s="24">
        <v>79.92955567819503</v>
      </c>
      <c r="J223" s="24" t="s">
        <v>60</v>
      </c>
      <c r="K223" s="24">
        <v>0.19783008880162975</v>
      </c>
      <c r="L223" s="24">
        <v>-0.0012690329944475408</v>
      </c>
      <c r="M223" s="24">
        <v>-0.044478937720355</v>
      </c>
      <c r="N223" s="24">
        <v>-0.0007662265375339918</v>
      </c>
      <c r="O223" s="24">
        <v>0.008323336807598536</v>
      </c>
      <c r="P223" s="24">
        <v>-0.00014530625903330158</v>
      </c>
      <c r="Q223" s="24">
        <v>-0.0008057623539588018</v>
      </c>
      <c r="R223" s="24">
        <v>-6.16024773639467E-05</v>
      </c>
      <c r="S223" s="24">
        <v>0.0001399748304134088</v>
      </c>
      <c r="T223" s="24">
        <v>-1.0351883700131217E-05</v>
      </c>
      <c r="U223" s="24">
        <v>-1.01017530684626E-05</v>
      </c>
      <c r="V223" s="24">
        <v>-4.858137746517704E-06</v>
      </c>
      <c r="W223" s="24">
        <v>9.658141092692827E-06</v>
      </c>
      <c r="X223" s="24">
        <v>67.5</v>
      </c>
    </row>
    <row r="224" spans="1:24" ht="12.75" hidden="1">
      <c r="A224" s="24">
        <v>1050</v>
      </c>
      <c r="B224" s="24">
        <v>133.5</v>
      </c>
      <c r="C224" s="24">
        <v>134.8000030517578</v>
      </c>
      <c r="D224" s="24">
        <v>9.725293159484863</v>
      </c>
      <c r="E224" s="24">
        <v>9.77487564086914</v>
      </c>
      <c r="F224" s="24">
        <v>34.754774756140534</v>
      </c>
      <c r="G224" s="24" t="s">
        <v>58</v>
      </c>
      <c r="H224" s="24">
        <v>19.093920104478926</v>
      </c>
      <c r="I224" s="24">
        <v>85.09392010447893</v>
      </c>
      <c r="J224" s="24" t="s">
        <v>61</v>
      </c>
      <c r="K224" s="24">
        <v>0.8739299184478776</v>
      </c>
      <c r="L224" s="24">
        <v>-0.233329274568459</v>
      </c>
      <c r="M224" s="24">
        <v>0.20741023605936154</v>
      </c>
      <c r="N224" s="24">
        <v>-0.07408855209364304</v>
      </c>
      <c r="O224" s="24">
        <v>0.035011058994447064</v>
      </c>
      <c r="P224" s="24">
        <v>-0.006691967761366894</v>
      </c>
      <c r="Q224" s="24">
        <v>0.004305636690558193</v>
      </c>
      <c r="R224" s="24">
        <v>-0.0011387913454004729</v>
      </c>
      <c r="S224" s="24">
        <v>0.0004509203839559508</v>
      </c>
      <c r="T224" s="24">
        <v>-9.793867882324671E-05</v>
      </c>
      <c r="U224" s="24">
        <v>9.527200897251441E-05</v>
      </c>
      <c r="V224" s="24">
        <v>-4.2051013917927406E-05</v>
      </c>
      <c r="W224" s="24">
        <v>2.781547271739854E-05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1052</v>
      </c>
      <c r="B226" s="24">
        <v>128.56</v>
      </c>
      <c r="C226" s="24">
        <v>154.46</v>
      </c>
      <c r="D226" s="24">
        <v>9.42397473764462</v>
      </c>
      <c r="E226" s="24">
        <v>9.152772620802606</v>
      </c>
      <c r="F226" s="24">
        <v>33.27008487644641</v>
      </c>
      <c r="G226" s="24" t="s">
        <v>59</v>
      </c>
      <c r="H226" s="24">
        <v>22.985882323128365</v>
      </c>
      <c r="I226" s="24">
        <v>84.04588232312837</v>
      </c>
      <c r="J226" s="24" t="s">
        <v>73</v>
      </c>
      <c r="K226" s="24">
        <v>1.0823991763954135</v>
      </c>
      <c r="M226" s="24" t="s">
        <v>68</v>
      </c>
      <c r="N226" s="24">
        <v>0.8752428492656292</v>
      </c>
      <c r="X226" s="24">
        <v>67.5</v>
      </c>
    </row>
    <row r="227" spans="1:24" ht="12.75" hidden="1">
      <c r="A227" s="24">
        <v>1051</v>
      </c>
      <c r="B227" s="24">
        <v>163.02000427246094</v>
      </c>
      <c r="C227" s="24">
        <v>155.02000427246094</v>
      </c>
      <c r="D227" s="24">
        <v>9.030033111572266</v>
      </c>
      <c r="E227" s="24">
        <v>9.217836380004883</v>
      </c>
      <c r="F227" s="24">
        <v>34.79757777291215</v>
      </c>
      <c r="G227" s="24" t="s">
        <v>56</v>
      </c>
      <c r="H227" s="24">
        <v>-3.6477223512512893</v>
      </c>
      <c r="I227" s="24">
        <v>91.87228192120965</v>
      </c>
      <c r="J227" s="24" t="s">
        <v>62</v>
      </c>
      <c r="K227" s="24">
        <v>0.5775702589070543</v>
      </c>
      <c r="L227" s="24">
        <v>0.8502762206364094</v>
      </c>
      <c r="M227" s="24">
        <v>0.1367313581912597</v>
      </c>
      <c r="N227" s="24">
        <v>0.07748567294373511</v>
      </c>
      <c r="O227" s="24">
        <v>0.023195947929930558</v>
      </c>
      <c r="P227" s="24">
        <v>0.024391659103872174</v>
      </c>
      <c r="Q227" s="24">
        <v>0.002823491477253611</v>
      </c>
      <c r="R227" s="24">
        <v>0.0011926836774920624</v>
      </c>
      <c r="S227" s="24">
        <v>0.0003043448162153888</v>
      </c>
      <c r="T227" s="24">
        <v>0.00035891897209370605</v>
      </c>
      <c r="U227" s="24">
        <v>6.178085575955531E-05</v>
      </c>
      <c r="V227" s="24">
        <v>4.4259443497647296E-05</v>
      </c>
      <c r="W227" s="24">
        <v>1.898139715767498E-05</v>
      </c>
      <c r="X227" s="24">
        <v>67.5</v>
      </c>
    </row>
    <row r="228" spans="1:24" ht="12.75" hidden="1">
      <c r="A228" s="24">
        <v>1050</v>
      </c>
      <c r="B228" s="24">
        <v>133.5</v>
      </c>
      <c r="C228" s="24">
        <v>134.8000030517578</v>
      </c>
      <c r="D228" s="24">
        <v>9.725293159484863</v>
      </c>
      <c r="E228" s="24">
        <v>9.77487564086914</v>
      </c>
      <c r="F228" s="24">
        <v>30.496972355074504</v>
      </c>
      <c r="G228" s="24" t="s">
        <v>57</v>
      </c>
      <c r="H228" s="24">
        <v>8.669076327496683</v>
      </c>
      <c r="I228" s="24">
        <v>74.66907632749668</v>
      </c>
      <c r="J228" s="24" t="s">
        <v>60</v>
      </c>
      <c r="K228" s="24">
        <v>0.5499721241304536</v>
      </c>
      <c r="L228" s="24">
        <v>0.004627292459216635</v>
      </c>
      <c r="M228" s="24">
        <v>-0.13066426584051996</v>
      </c>
      <c r="N228" s="24">
        <v>-0.0008013665682006023</v>
      </c>
      <c r="O228" s="24">
        <v>0.022009903083628886</v>
      </c>
      <c r="P228" s="24">
        <v>0.0005292807662466776</v>
      </c>
      <c r="Q228" s="24">
        <v>-0.0027190831415633224</v>
      </c>
      <c r="R228" s="24">
        <v>-6.438811618199585E-05</v>
      </c>
      <c r="S228" s="24">
        <v>0.0002816520001344755</v>
      </c>
      <c r="T228" s="24">
        <v>3.768102493950348E-05</v>
      </c>
      <c r="U228" s="24">
        <v>-6.062588533479144E-05</v>
      </c>
      <c r="V228" s="24">
        <v>-5.074318412630457E-06</v>
      </c>
      <c r="W228" s="24">
        <v>1.7321003492824667E-05</v>
      </c>
      <c r="X228" s="24">
        <v>67.5</v>
      </c>
    </row>
    <row r="229" spans="1:24" ht="12.75" hidden="1">
      <c r="A229" s="24">
        <v>1049</v>
      </c>
      <c r="B229" s="24">
        <v>148.1999969482422</v>
      </c>
      <c r="C229" s="24">
        <v>177.6999969482422</v>
      </c>
      <c r="D229" s="24">
        <v>10.17913818359375</v>
      </c>
      <c r="E229" s="24">
        <v>9.100375175476074</v>
      </c>
      <c r="F229" s="24">
        <v>30.983004604698</v>
      </c>
      <c r="G229" s="24" t="s">
        <v>58</v>
      </c>
      <c r="H229" s="24">
        <v>-8.178409078680687</v>
      </c>
      <c r="I229" s="24">
        <v>72.5215878695615</v>
      </c>
      <c r="J229" s="24" t="s">
        <v>61</v>
      </c>
      <c r="K229" s="24">
        <v>-0.17640313674478306</v>
      </c>
      <c r="L229" s="24">
        <v>0.8502636294375014</v>
      </c>
      <c r="M229" s="24">
        <v>-0.04027795855284237</v>
      </c>
      <c r="N229" s="24">
        <v>-0.07748152891603813</v>
      </c>
      <c r="O229" s="24">
        <v>-0.007322306099673345</v>
      </c>
      <c r="P229" s="24">
        <v>0.024385915929281632</v>
      </c>
      <c r="Q229" s="24">
        <v>-0.000760717418881618</v>
      </c>
      <c r="R229" s="24">
        <v>-0.001190944383693262</v>
      </c>
      <c r="S229" s="24">
        <v>-0.00011531659888076905</v>
      </c>
      <c r="T229" s="24">
        <v>0.00035693552483370304</v>
      </c>
      <c r="U229" s="24">
        <v>-1.1890170972517571E-05</v>
      </c>
      <c r="V229" s="24">
        <v>-4.396759751645151E-05</v>
      </c>
      <c r="W229" s="24">
        <v>-7.763779753377054E-06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2004-05-14T04:55:54Z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