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<sst xmlns="http://schemas.openxmlformats.org/spreadsheetml/2006/main" count="625" uniqueCount="145">
  <si>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</si>
  <si>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</si>
  <si>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</si>
  <si>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</si>
  <si>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</si>
  <si>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</si>
  <si>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</si>
  <si>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</si>
  <si>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</si>
  <si>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</si>
  <si>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</si>
  <si>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</si>
  <si>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</si>
  <si>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</si>
  <si>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</si>
  <si>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</si>
  <si>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</si>
  <si>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</si>
  <si>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</si>
  <si>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</si>
  <si>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</si>
  <si>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</si>
  <si>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</si>
  <si>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</si>
  <si>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</si>
  <si>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</si>
  <si>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</si>
  <si>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</si>
  <si>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</si>
  <si>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</si>
  <si>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</si>
  <si>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</si>
  <si>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</si>
  <si>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</si>
  <si>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</si>
  <si>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</si>
  <si>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</si>
  <si>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</si>
  <si>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</si>
  <si>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</si>
  <si>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</si>
  <si>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</si>
  <si>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</si>
  <si>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</si>
  <si>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</si>
  <si>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</si>
  <si>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</si>
  <si>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</si>
  <si>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</si>
  <si>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</si>
  <si>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</si>
  <si>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</si>
  <si>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</si>
  <si>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</si>
  <si>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</si>
  <si>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</si>
  <si>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</si>
  <si>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</si>
  <si>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</si>
  <si>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</si>
  <si>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</si>
  <si>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</si>
  <si>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</si>
  <si>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</si>
  <si>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</si>
  <si>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</si>
  <si>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</si>
  <si>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</si>
  <si>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</si>
  <si>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</si>
  <si>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</si>
  <si>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</si>
  <si>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</si>
  <si>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</si>
  <si>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</si>
  <si>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</si>
  <si>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</si>
  <si>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</si>
  <si>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</si>
  <si>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</si>
  <si>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</si>
  <si>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</si>
  <si>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</si>
  <si>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</si>
  <si>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</si>
  <si>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</si>
  <si>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</si>
  <si>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</si>
  <si>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</si>
  <si>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</si>
  <si>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</si>
  <si>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</si>
  <si>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</si>
  <si>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</si>
  <si>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</si>
  <si>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</si>
  <si>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</si>
  <si>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</si>
  <si>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</si>
  <si>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</si>
  <si>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</si>
  <si>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</si>
  <si>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</si>
  <si>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</si>
  <si>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</si>
  <si>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</si>
  <si>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</si>
  <si>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</si>
  <si>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</si>
  <si>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</si>
  <si>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</si>
  <si>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</si>
  <si>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</si>
  <si>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</si>
  <si>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</si>
  <si>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</si>
  <si>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</si>
  <si>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</si>
  <si>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</si>
  <si>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</si>
  <si>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</si>
  <si>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</si>
  <si>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</si>
  <si>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</si>
  <si>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</si>
  <si>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</si>
  <si>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</si>
  <si>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</si>
  <si>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</si>
  <si>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</si>
  <si>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</si>
  <si>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</si>
  <si>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</si>
  <si>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</si>
  <si>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</si>
  <si>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</si>
  <si>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</si>
  <si>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</si>
  <si>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</si>
  <si>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</si>
  <si>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</si>
  <si>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</si>
  <si>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2</t>
  </si>
  <si>
    <t>AP  262</t>
  </si>
  <si>
    <t>WE700923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</si>
</sst>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112.1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132.4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117.8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132.9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130.8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126.4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151.8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121.3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-3.682464810431327</v>
      </c>
      <c r="C41" s="77">
        <f aca="true" t="shared" si="0" ref="C41:C55">($B$41*H41+$B$42*J41+$B$43*L41+$B$44*N41+$B$45*P41+$B$46*R41+$B$47*T41+$B$48*V41)/100</f>
        <v>-1.0822114774311164E-08</v>
      </c>
      <c r="D41" s="77">
        <f aca="true" t="shared" si="1" ref="D41:D55">($B$41*I41+$B$42*K41+$B$43*M41+$B$44*O41+$B$45*Q41+$B$46*S41+$B$47*U41+$B$48*W41)/100</f>
        <v>-1.622196249284986E-08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4.093793122879674</v>
      </c>
      <c r="C42" s="77">
        <f t="shared" si="0"/>
        <v>5.1249811459704E-12</v>
      </c>
      <c r="D42" s="77">
        <f t="shared" si="1"/>
        <v>1.910205793898579E-09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-8.768155049861022</v>
      </c>
      <c r="C43" s="77">
        <f t="shared" si="0"/>
        <v>0.1293428897485004</v>
      </c>
      <c r="D43" s="77">
        <f t="shared" si="1"/>
        <v>-0.19611209838304794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7.476475704354229</v>
      </c>
      <c r="C44" s="77">
        <f t="shared" si="0"/>
        <v>0.0025558380980649303</v>
      </c>
      <c r="D44" s="77">
        <f t="shared" si="1"/>
        <v>0.4697240159142971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-3.682464810431327</v>
      </c>
      <c r="C45" s="77">
        <f t="shared" si="0"/>
        <v>-0.03114578629255189</v>
      </c>
      <c r="D45" s="77">
        <f t="shared" si="1"/>
        <v>-0.0460757182657784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4.093793122879674</v>
      </c>
      <c r="C46" s="77">
        <f t="shared" si="0"/>
        <v>3.550331753245897E-05</v>
      </c>
      <c r="D46" s="77">
        <f t="shared" si="1"/>
        <v>0.0034402597965205073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-8.768155049861022</v>
      </c>
      <c r="C47" s="77">
        <f t="shared" si="0"/>
        <v>0.00510926516749914</v>
      </c>
      <c r="D47" s="77">
        <f t="shared" si="1"/>
        <v>-0.007931739552826597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7.476475704354229</v>
      </c>
      <c r="C48" s="77">
        <f t="shared" si="0"/>
        <v>0.0002924115497638859</v>
      </c>
      <c r="D48" s="77">
        <f t="shared" si="1"/>
        <v>0.013471908758614308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-0.000667901106739009</v>
      </c>
      <c r="D49" s="77">
        <f t="shared" si="1"/>
        <v>-0.0009342680074791185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2.8701392137511138E-06</v>
      </c>
      <c r="D50" s="77">
        <f t="shared" si="1"/>
        <v>5.289263982349827E-05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5.986312233775357E-05</v>
      </c>
      <c r="D51" s="77">
        <f t="shared" si="1"/>
        <v>-0.00010833583184712583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2.082195437519324E-05</v>
      </c>
      <c r="D52" s="77">
        <f t="shared" si="1"/>
        <v>0.00019718531003092766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-1.619167821105125E-05</v>
      </c>
      <c r="D53" s="77">
        <f t="shared" si="1"/>
        <v>-1.9218152794176875E-05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2.2814394348256149E-07</v>
      </c>
      <c r="D54" s="77">
        <f t="shared" si="1"/>
        <v>1.956026690435789E-06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3.509290494499384E-06</v>
      </c>
      <c r="D55" s="77">
        <f t="shared" si="1"/>
        <v>-6.874269713315237E-06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F9" sqref="F9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1167</v>
      </c>
      <c r="B3" s="11">
        <v>117.89666666666665</v>
      </c>
      <c r="C3" s="11">
        <v>112.19666666666667</v>
      </c>
      <c r="D3" s="11">
        <v>8.879044320251241</v>
      </c>
      <c r="E3" s="11">
        <v>9.329418822826499</v>
      </c>
      <c r="F3" s="12" t="s">
        <v>69</v>
      </c>
      <c r="H3" s="102">
        <v>0.0625</v>
      </c>
    </row>
    <row r="4" spans="1:9" ht="16.5" customHeight="1">
      <c r="A4" s="13">
        <v>1166</v>
      </c>
      <c r="B4" s="14">
        <v>121.38</v>
      </c>
      <c r="C4" s="14">
        <v>132.98</v>
      </c>
      <c r="D4" s="14">
        <v>8.99493182154876</v>
      </c>
      <c r="E4" s="14">
        <v>9.033159503300874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1168</v>
      </c>
      <c r="B5" s="26">
        <v>126.47666666666665</v>
      </c>
      <c r="C5" s="26">
        <v>130.87666666666667</v>
      </c>
      <c r="D5" s="26">
        <v>8.789533957622433</v>
      </c>
      <c r="E5" s="26">
        <v>9.166128568990233</v>
      </c>
      <c r="F5" s="15" t="s">
        <v>71</v>
      </c>
      <c r="I5" s="75">
        <v>1554</v>
      </c>
    </row>
    <row r="6" spans="1:6" s="2" customFormat="1" ht="13.5" thickBot="1">
      <c r="A6" s="16">
        <v>1165</v>
      </c>
      <c r="B6" s="17">
        <v>151.80333333333334</v>
      </c>
      <c r="C6" s="17">
        <v>132.47</v>
      </c>
      <c r="D6" s="17">
        <v>8.762406631634818</v>
      </c>
      <c r="E6" s="17">
        <v>8.94314455071399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1670</v>
      </c>
      <c r="K15" s="75">
        <v>643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-3.682464810431327</v>
      </c>
      <c r="C19" s="34">
        <v>50.197535189568676</v>
      </c>
      <c r="D19" s="35">
        <v>18.972065937850694</v>
      </c>
      <c r="K19" s="97" t="s">
        <v>131</v>
      </c>
    </row>
    <row r="20" spans="1:11" ht="12.75">
      <c r="A20" s="33" t="s">
        <v>57</v>
      </c>
      <c r="B20" s="34">
        <v>4.093793122879674</v>
      </c>
      <c r="C20" s="34">
        <v>63.07045978954632</v>
      </c>
      <c r="D20" s="35">
        <v>23.288054419585123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-8.768155049861022</v>
      </c>
      <c r="C21" s="34">
        <v>75.53517828347232</v>
      </c>
      <c r="D21" s="35">
        <v>27.774880801764184</v>
      </c>
      <c r="F21" s="24" t="s">
        <v>134</v>
      </c>
    </row>
    <row r="22" spans="1:11" ht="16.5" thickBot="1">
      <c r="A22" s="36" t="s">
        <v>59</v>
      </c>
      <c r="B22" s="37">
        <v>7.476475704354229</v>
      </c>
      <c r="C22" s="37">
        <v>57.873142371020876</v>
      </c>
      <c r="D22" s="38">
        <v>21.594403575651672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15.809884071350098</v>
      </c>
      <c r="I23" s="75">
        <v>1742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0.1293428897485004</v>
      </c>
      <c r="C27" s="44">
        <v>0.0025558380980649303</v>
      </c>
      <c r="D27" s="44">
        <v>-0.03114578629255189</v>
      </c>
      <c r="E27" s="44">
        <v>3.550331753245897E-05</v>
      </c>
      <c r="F27" s="44">
        <v>0.00510926516749914</v>
      </c>
      <c r="G27" s="44">
        <v>0.0002924115497638859</v>
      </c>
      <c r="H27" s="44">
        <v>-0.000667901106739009</v>
      </c>
      <c r="I27" s="45">
        <v>2.8701392137511138E-06</v>
      </c>
    </row>
    <row r="28" spans="1:9" ht="13.5" thickBot="1">
      <c r="A28" s="46" t="s">
        <v>61</v>
      </c>
      <c r="B28" s="47">
        <v>-0.19611209838304794</v>
      </c>
      <c r="C28" s="47">
        <v>0.4697240159142971</v>
      </c>
      <c r="D28" s="47">
        <v>-0.0460757182657784</v>
      </c>
      <c r="E28" s="47">
        <v>0.0034402597965205073</v>
      </c>
      <c r="F28" s="47">
        <v>-0.007931739552826597</v>
      </c>
      <c r="G28" s="47">
        <v>0.013471908758614308</v>
      </c>
      <c r="H28" s="47">
        <v>-0.0009342680074791185</v>
      </c>
      <c r="I28" s="48">
        <v>5.289263982349827E-05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1167</v>
      </c>
      <c r="B39" s="50">
        <v>117.89666666666665</v>
      </c>
      <c r="C39" s="50">
        <v>112.19666666666667</v>
      </c>
      <c r="D39" s="50">
        <v>8.879044320251241</v>
      </c>
      <c r="E39" s="50">
        <v>9.329418822826499</v>
      </c>
      <c r="F39" s="54">
        <f>I39*D39/(23678+B39)*1000</f>
        <v>21.594403575651672</v>
      </c>
      <c r="G39" s="59" t="s">
        <v>59</v>
      </c>
      <c r="H39" s="58">
        <f>I39-B39+X39</f>
        <v>7.476475704354229</v>
      </c>
      <c r="I39" s="58">
        <f>(B39+C42-2*X39)*(23678+B39)*E42/((23678+C42)*D39+E42*(23678+B39))</f>
        <v>57.873142371020876</v>
      </c>
      <c r="J39" s="24" t="s">
        <v>73</v>
      </c>
      <c r="K39" s="24">
        <f>(K40*K40+L40*L40+M40*M40+N40*N40+O40*O40+P40*P40+Q40*Q40+R40*R40+S40*S40+T40*T40+U40*U40+V40*V40+W40*W40)</f>
        <v>0.27921356215944565</v>
      </c>
      <c r="M39" s="24" t="s">
        <v>68</v>
      </c>
      <c r="N39" s="24">
        <f>(K44*K44+L44*L44+M44*M44+N44*N44+O44*O44+P44*P44+Q44*Q44+R44*R44+S44*S44+T44*T44+U44*U44+V44*V44+W44*W44)</f>
        <v>0.23839874240976472</v>
      </c>
      <c r="X39" s="55">
        <f>(1-$H$2)*1000</f>
        <v>67.5</v>
      </c>
    </row>
    <row r="40" spans="1:24" ht="12.75">
      <c r="A40" s="49">
        <v>1166</v>
      </c>
      <c r="B40" s="50">
        <v>121.38</v>
      </c>
      <c r="C40" s="50">
        <v>132.98</v>
      </c>
      <c r="D40" s="50">
        <v>8.99493182154876</v>
      </c>
      <c r="E40" s="50">
        <v>9.033159503300874</v>
      </c>
      <c r="F40" s="54">
        <f>I40*D40/(23678+B40)*1000</f>
        <v>18.972065937850694</v>
      </c>
      <c r="G40" s="59" t="s">
        <v>56</v>
      </c>
      <c r="H40" s="58">
        <f>I40-B40+X40</f>
        <v>-3.682464810431327</v>
      </c>
      <c r="I40" s="58">
        <f>(B40+C39-2*X40)*(23678+B40)*E39/((23678+C39)*D40+E39*(23678+B40))</f>
        <v>50.197535189568676</v>
      </c>
      <c r="J40" s="24" t="s">
        <v>62</v>
      </c>
      <c r="K40" s="52">
        <f aca="true" t="shared" si="0" ref="K40:W40">SQRT(K41*K41+K42*K42)</f>
        <v>0.23492453737465357</v>
      </c>
      <c r="L40" s="52">
        <f t="shared" si="0"/>
        <v>0.469730969210077</v>
      </c>
      <c r="M40" s="52">
        <f t="shared" si="0"/>
        <v>0.05561503229783022</v>
      </c>
      <c r="N40" s="52">
        <f t="shared" si="0"/>
        <v>0.003440442987917564</v>
      </c>
      <c r="O40" s="52">
        <f t="shared" si="0"/>
        <v>0.009434886479746</v>
      </c>
      <c r="P40" s="52">
        <f t="shared" si="0"/>
        <v>0.013475081822195523</v>
      </c>
      <c r="Q40" s="52">
        <f t="shared" si="0"/>
        <v>0.0011484548742472188</v>
      </c>
      <c r="R40" s="52">
        <f t="shared" si="0"/>
        <v>5.297045446854904E-05</v>
      </c>
      <c r="S40" s="52">
        <f t="shared" si="0"/>
        <v>0.0001237749808242101</v>
      </c>
      <c r="T40" s="52">
        <f t="shared" si="0"/>
        <v>0.00019828161860342903</v>
      </c>
      <c r="U40" s="52">
        <f t="shared" si="0"/>
        <v>2.5129819738918946E-05</v>
      </c>
      <c r="V40" s="52">
        <f t="shared" si="0"/>
        <v>1.969286691328858E-06</v>
      </c>
      <c r="W40" s="52">
        <f t="shared" si="0"/>
        <v>7.718206000502118E-06</v>
      </c>
      <c r="X40" s="55">
        <f>(1-$H$2)*1000</f>
        <v>67.5</v>
      </c>
    </row>
    <row r="41" spans="1:24" ht="12.75">
      <c r="A41" s="49">
        <v>1168</v>
      </c>
      <c r="B41" s="50">
        <v>126.47666666666665</v>
      </c>
      <c r="C41" s="50">
        <v>130.87666666666667</v>
      </c>
      <c r="D41" s="50">
        <v>8.789533957622433</v>
      </c>
      <c r="E41" s="50">
        <v>9.166128568990233</v>
      </c>
      <c r="F41" s="54">
        <f>I41*D41/(23678+B41)*1000</f>
        <v>23.288054419585123</v>
      </c>
      <c r="G41" s="59" t="s">
        <v>57</v>
      </c>
      <c r="H41" s="58">
        <f>I41-B41+X41</f>
        <v>4.093793122879674</v>
      </c>
      <c r="I41" s="58">
        <f>(B41+C40-2*X41)*(23678+B41)*E40/((23678+C40)*D41+E40*(23678+B41))</f>
        <v>63.07045978954632</v>
      </c>
      <c r="J41" s="24" t="s">
        <v>60</v>
      </c>
      <c r="K41" s="52">
        <f>'calcul config'!C43</f>
        <v>0.1293428897485004</v>
      </c>
      <c r="L41" s="52">
        <f>'calcul config'!C44</f>
        <v>0.0025558380980649303</v>
      </c>
      <c r="M41" s="52">
        <f>'calcul config'!C45</f>
        <v>-0.03114578629255189</v>
      </c>
      <c r="N41" s="52">
        <f>'calcul config'!C46</f>
        <v>3.550331753245897E-05</v>
      </c>
      <c r="O41" s="52">
        <f>'calcul config'!C47</f>
        <v>0.00510926516749914</v>
      </c>
      <c r="P41" s="52">
        <f>'calcul config'!C48</f>
        <v>0.0002924115497638859</v>
      </c>
      <c r="Q41" s="52">
        <f>'calcul config'!C49</f>
        <v>-0.000667901106739009</v>
      </c>
      <c r="R41" s="52">
        <f>'calcul config'!C50</f>
        <v>2.8701392137511138E-06</v>
      </c>
      <c r="S41" s="52">
        <f>'calcul config'!C51</f>
        <v>5.986312233775357E-05</v>
      </c>
      <c r="T41" s="52">
        <f>'calcul config'!C52</f>
        <v>2.082195437519324E-05</v>
      </c>
      <c r="U41" s="52">
        <f>'calcul config'!C53</f>
        <v>-1.619167821105125E-05</v>
      </c>
      <c r="V41" s="52">
        <f>'calcul config'!C54</f>
        <v>2.2814394348256149E-07</v>
      </c>
      <c r="W41" s="52">
        <f>'calcul config'!C55</f>
        <v>3.509290494499384E-06</v>
      </c>
      <c r="X41" s="55">
        <f>(1-$H$2)*1000</f>
        <v>67.5</v>
      </c>
    </row>
    <row r="42" spans="1:24" ht="12.75">
      <c r="A42" s="49">
        <v>1165</v>
      </c>
      <c r="B42" s="50">
        <v>151.80333333333334</v>
      </c>
      <c r="C42" s="50">
        <v>132.47</v>
      </c>
      <c r="D42" s="50">
        <v>8.762406631634818</v>
      </c>
      <c r="E42" s="50">
        <v>8.94314455071399</v>
      </c>
      <c r="F42" s="54">
        <f>I42*D42/(23678+B42)*1000</f>
        <v>27.774880801764184</v>
      </c>
      <c r="G42" s="59" t="s">
        <v>58</v>
      </c>
      <c r="H42" s="58">
        <f>I42-B42+X42</f>
        <v>-8.768155049861022</v>
      </c>
      <c r="I42" s="58">
        <f>(B42+C41-2*X42)*(23678+B42)*E41/((23678+C41)*D42+E41*(23678+B42))</f>
        <v>75.53517828347232</v>
      </c>
      <c r="J42" s="24" t="s">
        <v>61</v>
      </c>
      <c r="K42" s="52">
        <f>'calcul config'!D43</f>
        <v>-0.19611209838304794</v>
      </c>
      <c r="L42" s="52">
        <f>'calcul config'!D44</f>
        <v>0.4697240159142971</v>
      </c>
      <c r="M42" s="52">
        <f>'calcul config'!D45</f>
        <v>-0.0460757182657784</v>
      </c>
      <c r="N42" s="52">
        <f>'calcul config'!D46</f>
        <v>0.0034402597965205073</v>
      </c>
      <c r="O42" s="52">
        <f>'calcul config'!D47</f>
        <v>-0.007931739552826597</v>
      </c>
      <c r="P42" s="52">
        <f>'calcul config'!D48</f>
        <v>0.013471908758614308</v>
      </c>
      <c r="Q42" s="52">
        <f>'calcul config'!D49</f>
        <v>-0.0009342680074791185</v>
      </c>
      <c r="R42" s="52">
        <f>'calcul config'!D50</f>
        <v>5.289263982349827E-05</v>
      </c>
      <c r="S42" s="52">
        <f>'calcul config'!D51</f>
        <v>-0.00010833583184712583</v>
      </c>
      <c r="T42" s="52">
        <f>'calcul config'!D52</f>
        <v>0.00019718531003092766</v>
      </c>
      <c r="U42" s="52">
        <f>'calcul config'!D53</f>
        <v>-1.9218152794176875E-05</v>
      </c>
      <c r="V42" s="52">
        <f>'calcul config'!D54</f>
        <v>1.956026690435789E-06</v>
      </c>
      <c r="W42" s="52">
        <f>'calcul config'!D55</f>
        <v>-6.874269713315237E-06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0</v>
      </c>
      <c r="J44" s="24" t="s">
        <v>67</v>
      </c>
      <c r="K44" s="52">
        <f>K40/(K43*1.5)</f>
        <v>0.15661635824976905</v>
      </c>
      <c r="L44" s="52">
        <f>L40/(L43*1.5)</f>
        <v>0.447362827819121</v>
      </c>
      <c r="M44" s="52">
        <f aca="true" t="shared" si="1" ref="M44:W44">M40/(M43*1.5)</f>
        <v>0.061794480330922476</v>
      </c>
      <c r="N44" s="52">
        <f t="shared" si="1"/>
        <v>0.0045872573172234185</v>
      </c>
      <c r="O44" s="52">
        <f t="shared" si="1"/>
        <v>0.041932828798871113</v>
      </c>
      <c r="P44" s="52">
        <f t="shared" si="1"/>
        <v>0.08983387881463681</v>
      </c>
      <c r="Q44" s="52">
        <f t="shared" si="1"/>
        <v>0.007656365828314791</v>
      </c>
      <c r="R44" s="52">
        <f t="shared" si="1"/>
        <v>0.0001177121210412201</v>
      </c>
      <c r="S44" s="52">
        <f t="shared" si="1"/>
        <v>0.0016503330776561345</v>
      </c>
      <c r="T44" s="52">
        <f t="shared" si="1"/>
        <v>0.0026437549147123865</v>
      </c>
      <c r="U44" s="52">
        <f t="shared" si="1"/>
        <v>0.0003350642631855859</v>
      </c>
      <c r="V44" s="52">
        <f t="shared" si="1"/>
        <v>2.625715588438477E-05</v>
      </c>
      <c r="W44" s="52">
        <f t="shared" si="1"/>
        <v>0.00010290941334002822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1167</v>
      </c>
      <c r="B51" s="24">
        <v>127.68</v>
      </c>
      <c r="C51" s="24">
        <v>111.58</v>
      </c>
      <c r="D51" s="24">
        <v>8.71412524670584</v>
      </c>
      <c r="E51" s="24">
        <v>9.276328388695214</v>
      </c>
      <c r="F51" s="24">
        <v>24.887177946094813</v>
      </c>
      <c r="G51" s="24" t="s">
        <v>59</v>
      </c>
      <c r="H51" s="24">
        <v>7.808028346477315</v>
      </c>
      <c r="I51" s="24">
        <v>67.98802834647732</v>
      </c>
      <c r="J51" s="24" t="s">
        <v>73</v>
      </c>
      <c r="K51" s="24">
        <v>2.0974482184983376</v>
      </c>
      <c r="M51" s="24" t="s">
        <v>68</v>
      </c>
      <c r="N51" s="24">
        <v>1.0886011045318853</v>
      </c>
      <c r="X51" s="24">
        <v>67.5</v>
      </c>
    </row>
    <row r="52" spans="1:24" ht="12.75" hidden="1">
      <c r="A52" s="24">
        <v>1168</v>
      </c>
      <c r="B52" s="24">
        <v>146.82000732421875</v>
      </c>
      <c r="C52" s="24">
        <v>151.4199981689453</v>
      </c>
      <c r="D52" s="24">
        <v>8.35794734954834</v>
      </c>
      <c r="E52" s="24">
        <v>8.611143112182617</v>
      </c>
      <c r="F52" s="24">
        <v>22.788106679268186</v>
      </c>
      <c r="G52" s="24" t="s">
        <v>56</v>
      </c>
      <c r="H52" s="24">
        <v>-14.361170275477747</v>
      </c>
      <c r="I52" s="24">
        <v>64.958837048741</v>
      </c>
      <c r="J52" s="24" t="s">
        <v>62</v>
      </c>
      <c r="K52" s="24">
        <v>1.4045637762509187</v>
      </c>
      <c r="L52" s="24">
        <v>0.10405884271407916</v>
      </c>
      <c r="M52" s="24">
        <v>0.33251206049421594</v>
      </c>
      <c r="N52" s="24">
        <v>0.004193926927086169</v>
      </c>
      <c r="O52" s="24">
        <v>0.05640991192920785</v>
      </c>
      <c r="P52" s="24">
        <v>0.0029850111010612966</v>
      </c>
      <c r="Q52" s="24">
        <v>0.006866426472497991</v>
      </c>
      <c r="R52" s="24">
        <v>6.452168937680591E-05</v>
      </c>
      <c r="S52" s="24">
        <v>0.000740101958719369</v>
      </c>
      <c r="T52" s="24">
        <v>4.389044207783178E-05</v>
      </c>
      <c r="U52" s="24">
        <v>0.0001501811217693613</v>
      </c>
      <c r="V52" s="24">
        <v>2.407200315510114E-06</v>
      </c>
      <c r="W52" s="24">
        <v>4.61497070441007E-05</v>
      </c>
      <c r="X52" s="24">
        <v>67.5</v>
      </c>
    </row>
    <row r="53" spans="1:24" ht="12.75" hidden="1">
      <c r="A53" s="24">
        <v>1165</v>
      </c>
      <c r="B53" s="24">
        <v>172.89999389648438</v>
      </c>
      <c r="C53" s="24">
        <v>161.60000610351562</v>
      </c>
      <c r="D53" s="24">
        <v>8.473014831542969</v>
      </c>
      <c r="E53" s="24">
        <v>8.707595825195312</v>
      </c>
      <c r="F53" s="24">
        <v>33.91493006117543</v>
      </c>
      <c r="G53" s="24" t="s">
        <v>57</v>
      </c>
      <c r="H53" s="24">
        <v>-9.9320145206257</v>
      </c>
      <c r="I53" s="24">
        <v>95.46797937585868</v>
      </c>
      <c r="J53" s="24" t="s">
        <v>60</v>
      </c>
      <c r="K53" s="24">
        <v>0.6870903733200494</v>
      </c>
      <c r="L53" s="24">
        <v>-0.0005664344581562792</v>
      </c>
      <c r="M53" s="24">
        <v>-0.1593526583551979</v>
      </c>
      <c r="N53" s="24">
        <v>-4.327379905112514E-05</v>
      </c>
      <c r="O53" s="24">
        <v>0.028123791977082292</v>
      </c>
      <c r="P53" s="24">
        <v>-6.495205056403223E-05</v>
      </c>
      <c r="Q53" s="24">
        <v>-0.0031313341407157047</v>
      </c>
      <c r="R53" s="24">
        <v>-3.4749028098219124E-06</v>
      </c>
      <c r="S53" s="24">
        <v>0.00041145157602144177</v>
      </c>
      <c r="T53" s="24">
        <v>-4.629610811145652E-06</v>
      </c>
      <c r="U53" s="24">
        <v>-5.766771414864884E-05</v>
      </c>
      <c r="V53" s="24">
        <v>-2.666721928254729E-07</v>
      </c>
      <c r="W53" s="24">
        <v>2.6915162029566043E-05</v>
      </c>
      <c r="X53" s="24">
        <v>67.5</v>
      </c>
    </row>
    <row r="54" spans="1:24" ht="12.75" hidden="1">
      <c r="A54" s="24">
        <v>1166</v>
      </c>
      <c r="B54" s="24">
        <v>124.76000213623047</v>
      </c>
      <c r="C54" s="24">
        <v>140.66000366210938</v>
      </c>
      <c r="D54" s="24">
        <v>8.894372940063477</v>
      </c>
      <c r="E54" s="24">
        <v>9.070563316345215</v>
      </c>
      <c r="F54" s="24">
        <v>27.957392282519297</v>
      </c>
      <c r="G54" s="24" t="s">
        <v>58</v>
      </c>
      <c r="H54" s="24">
        <v>17.558436810589015</v>
      </c>
      <c r="I54" s="24">
        <v>74.81843894681948</v>
      </c>
      <c r="J54" s="24" t="s">
        <v>61</v>
      </c>
      <c r="K54" s="24">
        <v>1.2250331507543606</v>
      </c>
      <c r="L54" s="24">
        <v>-0.104057301036487</v>
      </c>
      <c r="M54" s="24">
        <v>0.29184071108952686</v>
      </c>
      <c r="N54" s="24">
        <v>-0.004193703667172266</v>
      </c>
      <c r="O54" s="24">
        <v>0.04889918699416983</v>
      </c>
      <c r="P54" s="24">
        <v>-0.00298430435857114</v>
      </c>
      <c r="Q54" s="24">
        <v>0.006110855832157183</v>
      </c>
      <c r="R54" s="24">
        <v>-6.442804863178243E-05</v>
      </c>
      <c r="S54" s="24">
        <v>0.000615189816145975</v>
      </c>
      <c r="T54" s="24">
        <v>-4.3645590951719627E-05</v>
      </c>
      <c r="U54" s="24">
        <v>0.00013866796342621265</v>
      </c>
      <c r="V54" s="24">
        <v>-2.39238360230245E-06</v>
      </c>
      <c r="W54" s="24">
        <v>3.7488258337491804E-05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1167</v>
      </c>
      <c r="B56" s="24">
        <v>127.68</v>
      </c>
      <c r="C56" s="24">
        <v>111.58</v>
      </c>
      <c r="D56" s="24">
        <v>8.71412524670584</v>
      </c>
      <c r="E56" s="24">
        <v>9.276328388695214</v>
      </c>
      <c r="F56" s="24">
        <v>28.206594003132135</v>
      </c>
      <c r="G56" s="24" t="s">
        <v>59</v>
      </c>
      <c r="H56" s="24">
        <v>16.87617393809181</v>
      </c>
      <c r="I56" s="24">
        <v>77.05617393809182</v>
      </c>
      <c r="J56" s="24" t="s">
        <v>73</v>
      </c>
      <c r="K56" s="24">
        <v>1.2554339404959194</v>
      </c>
      <c r="M56" s="24" t="s">
        <v>68</v>
      </c>
      <c r="N56" s="24">
        <v>1.167630949336097</v>
      </c>
      <c r="X56" s="24">
        <v>67.5</v>
      </c>
    </row>
    <row r="57" spans="1:24" ht="12.75" hidden="1">
      <c r="A57" s="24">
        <v>1168</v>
      </c>
      <c r="B57" s="24">
        <v>146.82000732421875</v>
      </c>
      <c r="C57" s="24">
        <v>151.4199981689453</v>
      </c>
      <c r="D57" s="24">
        <v>8.35794734954834</v>
      </c>
      <c r="E57" s="24">
        <v>8.611143112182617</v>
      </c>
      <c r="F57" s="24">
        <v>22.788106679268186</v>
      </c>
      <c r="G57" s="24" t="s">
        <v>56</v>
      </c>
      <c r="H57" s="24">
        <v>-14.361170275477747</v>
      </c>
      <c r="I57" s="24">
        <v>64.958837048741</v>
      </c>
      <c r="J57" s="24" t="s">
        <v>62</v>
      </c>
      <c r="K57" s="24">
        <v>0.18902804439020401</v>
      </c>
      <c r="L57" s="24">
        <v>1.1029952873036615</v>
      </c>
      <c r="M57" s="24">
        <v>0.044749678997731995</v>
      </c>
      <c r="N57" s="24">
        <v>0.006426313560407822</v>
      </c>
      <c r="O57" s="24">
        <v>0.007591491719082111</v>
      </c>
      <c r="P57" s="24">
        <v>0.03164146431268132</v>
      </c>
      <c r="Q57" s="24">
        <v>0.0009240608635927903</v>
      </c>
      <c r="R57" s="24">
        <v>9.886199880454492E-05</v>
      </c>
      <c r="S57" s="24">
        <v>9.963487178184546E-05</v>
      </c>
      <c r="T57" s="24">
        <v>0.0004655948248874824</v>
      </c>
      <c r="U57" s="24">
        <v>2.0227779179454164E-05</v>
      </c>
      <c r="V57" s="24">
        <v>3.661004557732314E-06</v>
      </c>
      <c r="W57" s="24">
        <v>6.221733234852708E-06</v>
      </c>
      <c r="X57" s="24">
        <v>67.5</v>
      </c>
    </row>
    <row r="58" spans="1:24" ht="12.75" hidden="1">
      <c r="A58" s="24">
        <v>1166</v>
      </c>
      <c r="B58" s="24">
        <v>124.76000213623047</v>
      </c>
      <c r="C58" s="24">
        <v>140.66000366210938</v>
      </c>
      <c r="D58" s="24">
        <v>8.894372940063477</v>
      </c>
      <c r="E58" s="24">
        <v>9.070563316345215</v>
      </c>
      <c r="F58" s="24">
        <v>25.935821421751104</v>
      </c>
      <c r="G58" s="24" t="s">
        <v>57</v>
      </c>
      <c r="H58" s="24">
        <v>12.148390891620167</v>
      </c>
      <c r="I58" s="24">
        <v>69.40839302785064</v>
      </c>
      <c r="J58" s="24" t="s">
        <v>60</v>
      </c>
      <c r="K58" s="24">
        <v>0.18203945906759478</v>
      </c>
      <c r="L58" s="24">
        <v>0.006001428124919725</v>
      </c>
      <c r="M58" s="24">
        <v>-0.042955343246392094</v>
      </c>
      <c r="N58" s="24">
        <v>-6.677623935611196E-05</v>
      </c>
      <c r="O58" s="24">
        <v>0.007332376875320449</v>
      </c>
      <c r="P58" s="24">
        <v>0.0006866186365198763</v>
      </c>
      <c r="Q58" s="24">
        <v>-0.0008799079451833572</v>
      </c>
      <c r="R58" s="24">
        <v>-5.333368609090626E-06</v>
      </c>
      <c r="S58" s="24">
        <v>9.774971440963799E-05</v>
      </c>
      <c r="T58" s="24">
        <v>4.889435618429142E-05</v>
      </c>
      <c r="U58" s="24">
        <v>-1.8719295938547127E-05</v>
      </c>
      <c r="V58" s="24">
        <v>-4.1732126489993154E-07</v>
      </c>
      <c r="W58" s="24">
        <v>6.140149512283127E-06</v>
      </c>
      <c r="X58" s="24">
        <v>67.5</v>
      </c>
    </row>
    <row r="59" spans="1:24" ht="12.75" hidden="1">
      <c r="A59" s="24">
        <v>1165</v>
      </c>
      <c r="B59" s="24">
        <v>172.89999389648438</v>
      </c>
      <c r="C59" s="24">
        <v>161.60000610351562</v>
      </c>
      <c r="D59" s="24">
        <v>8.473014831542969</v>
      </c>
      <c r="E59" s="24">
        <v>8.707595825195312</v>
      </c>
      <c r="F59" s="24">
        <v>32.818374716854265</v>
      </c>
      <c r="G59" s="24" t="s">
        <v>58</v>
      </c>
      <c r="H59" s="24">
        <v>-13.018735407483163</v>
      </c>
      <c r="I59" s="24">
        <v>92.38125848900121</v>
      </c>
      <c r="J59" s="24" t="s">
        <v>61</v>
      </c>
      <c r="K59" s="24">
        <v>0.050923834383934795</v>
      </c>
      <c r="L59" s="24">
        <v>1.1029789602139055</v>
      </c>
      <c r="M59" s="24">
        <v>0.01254480996207965</v>
      </c>
      <c r="N59" s="24">
        <v>-0.006425966612933724</v>
      </c>
      <c r="O59" s="24">
        <v>0.0019664678688344228</v>
      </c>
      <c r="P59" s="24">
        <v>0.03163401363562122</v>
      </c>
      <c r="Q59" s="24">
        <v>0.00028222417973493204</v>
      </c>
      <c r="R59" s="24">
        <v>-9.871803273419406E-05</v>
      </c>
      <c r="S59" s="24">
        <v>1.9289919849988935E-05</v>
      </c>
      <c r="T59" s="24">
        <v>0.00046302039144656366</v>
      </c>
      <c r="U59" s="24">
        <v>7.664920749613292E-06</v>
      </c>
      <c r="V59" s="24">
        <v>-3.6371413683824684E-06</v>
      </c>
      <c r="W59" s="24">
        <v>1.0042551530761645E-06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1167</v>
      </c>
      <c r="B61" s="24">
        <v>127.68</v>
      </c>
      <c r="C61" s="24">
        <v>111.58</v>
      </c>
      <c r="D61" s="24">
        <v>8.71412524670584</v>
      </c>
      <c r="E61" s="24">
        <v>9.276328388695214</v>
      </c>
      <c r="F61" s="24">
        <v>24.887177946094813</v>
      </c>
      <c r="G61" s="24" t="s">
        <v>59</v>
      </c>
      <c r="H61" s="24">
        <v>7.808028346477315</v>
      </c>
      <c r="I61" s="24">
        <v>67.98802834647732</v>
      </c>
      <c r="J61" s="24" t="s">
        <v>73</v>
      </c>
      <c r="K61" s="24">
        <v>2.8145359752368155</v>
      </c>
      <c r="M61" s="24" t="s">
        <v>68</v>
      </c>
      <c r="N61" s="24">
        <v>1.621396400830665</v>
      </c>
      <c r="X61" s="24">
        <v>67.5</v>
      </c>
    </row>
    <row r="62" spans="1:24" ht="12.75" hidden="1">
      <c r="A62" s="24">
        <v>1165</v>
      </c>
      <c r="B62" s="24">
        <v>172.89999389648438</v>
      </c>
      <c r="C62" s="24">
        <v>161.60000610351562</v>
      </c>
      <c r="D62" s="24">
        <v>8.473014831542969</v>
      </c>
      <c r="E62" s="24">
        <v>8.707595825195312</v>
      </c>
      <c r="F62" s="24">
        <v>27.787113403860616</v>
      </c>
      <c r="G62" s="24" t="s">
        <v>56</v>
      </c>
      <c r="H62" s="24">
        <v>-27.18135789843417</v>
      </c>
      <c r="I62" s="24">
        <v>78.2186359980502</v>
      </c>
      <c r="J62" s="24" t="s">
        <v>62</v>
      </c>
      <c r="K62" s="24">
        <v>1.5135746626856381</v>
      </c>
      <c r="L62" s="24">
        <v>0.6253855625155637</v>
      </c>
      <c r="M62" s="24">
        <v>0.35831836440438136</v>
      </c>
      <c r="N62" s="24">
        <v>0.0074818940322393945</v>
      </c>
      <c r="O62" s="24">
        <v>0.06078836326327349</v>
      </c>
      <c r="P62" s="24">
        <v>0.01794051240021838</v>
      </c>
      <c r="Q62" s="24">
        <v>0.007399327819372299</v>
      </c>
      <c r="R62" s="24">
        <v>0.00011506525733982345</v>
      </c>
      <c r="S62" s="24">
        <v>0.0007975828752665076</v>
      </c>
      <c r="T62" s="24">
        <v>0.00026400047963929743</v>
      </c>
      <c r="U62" s="24">
        <v>0.00016183237334276945</v>
      </c>
      <c r="V62" s="24">
        <v>4.2690430786760245E-06</v>
      </c>
      <c r="W62" s="24">
        <v>4.973916306479206E-05</v>
      </c>
      <c r="X62" s="24">
        <v>67.5</v>
      </c>
    </row>
    <row r="63" spans="1:24" ht="12.75" hidden="1">
      <c r="A63" s="24">
        <v>1168</v>
      </c>
      <c r="B63" s="24">
        <v>146.82000732421875</v>
      </c>
      <c r="C63" s="24">
        <v>151.4199981689453</v>
      </c>
      <c r="D63" s="24">
        <v>8.35794734954834</v>
      </c>
      <c r="E63" s="24">
        <v>8.611143112182617</v>
      </c>
      <c r="F63" s="24">
        <v>31.032405038652747</v>
      </c>
      <c r="G63" s="24" t="s">
        <v>57</v>
      </c>
      <c r="H63" s="24">
        <v>9.139686607717366</v>
      </c>
      <c r="I63" s="24">
        <v>88.45969393193612</v>
      </c>
      <c r="J63" s="24" t="s">
        <v>60</v>
      </c>
      <c r="K63" s="24">
        <v>-0.04533332186008325</v>
      </c>
      <c r="L63" s="24">
        <v>0.003402243314182771</v>
      </c>
      <c r="M63" s="24">
        <v>0.014802170552540201</v>
      </c>
      <c r="N63" s="24">
        <v>-7.787528068296767E-05</v>
      </c>
      <c r="O63" s="24">
        <v>-0.0011653751923800199</v>
      </c>
      <c r="P63" s="24">
        <v>0.00038924281176776264</v>
      </c>
      <c r="Q63" s="24">
        <v>0.0004995781529783568</v>
      </c>
      <c r="R63" s="24">
        <v>-6.246345746850819E-06</v>
      </c>
      <c r="S63" s="24">
        <v>3.8606291538758896E-05</v>
      </c>
      <c r="T63" s="24">
        <v>2.7723526202039073E-05</v>
      </c>
      <c r="U63" s="24">
        <v>2.367960860737242E-05</v>
      </c>
      <c r="V63" s="24">
        <v>-4.903507421726637E-07</v>
      </c>
      <c r="W63" s="24">
        <v>4.063176129252491E-06</v>
      </c>
      <c r="X63" s="24">
        <v>67.5</v>
      </c>
    </row>
    <row r="64" spans="1:24" ht="12.75" hidden="1">
      <c r="A64" s="24">
        <v>1166</v>
      </c>
      <c r="B64" s="24">
        <v>124.76000213623047</v>
      </c>
      <c r="C64" s="24">
        <v>140.66000366210938</v>
      </c>
      <c r="D64" s="24">
        <v>8.894372940063477</v>
      </c>
      <c r="E64" s="24">
        <v>9.070563316345215</v>
      </c>
      <c r="F64" s="24">
        <v>25.935821421751104</v>
      </c>
      <c r="G64" s="24" t="s">
        <v>58</v>
      </c>
      <c r="H64" s="24">
        <v>12.148390891620167</v>
      </c>
      <c r="I64" s="24">
        <v>69.40839302785064</v>
      </c>
      <c r="J64" s="24" t="s">
        <v>61</v>
      </c>
      <c r="K64" s="24">
        <v>1.5128956175007822</v>
      </c>
      <c r="L64" s="24">
        <v>0.6253763079485336</v>
      </c>
      <c r="M64" s="24">
        <v>0.3580124942182389</v>
      </c>
      <c r="N64" s="24">
        <v>-0.007481488738902038</v>
      </c>
      <c r="O64" s="24">
        <v>0.060777191518600816</v>
      </c>
      <c r="P64" s="24">
        <v>0.017936289337983947</v>
      </c>
      <c r="Q64" s="24">
        <v>0.007382443623056227</v>
      </c>
      <c r="R64" s="24">
        <v>-0.0001148955900437027</v>
      </c>
      <c r="S64" s="24">
        <v>0.0007966479756906521</v>
      </c>
      <c r="T64" s="24">
        <v>0.0002625407765371009</v>
      </c>
      <c r="U64" s="24">
        <v>0.00016009057810488153</v>
      </c>
      <c r="V64" s="24">
        <v>-4.240788247159057E-06</v>
      </c>
      <c r="W64" s="24">
        <v>4.9572925494957905E-05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1167</v>
      </c>
      <c r="B66" s="24">
        <v>127.68</v>
      </c>
      <c r="C66" s="24">
        <v>111.58</v>
      </c>
      <c r="D66" s="24">
        <v>8.71412524670584</v>
      </c>
      <c r="E66" s="24">
        <v>9.276328388695214</v>
      </c>
      <c r="F66" s="24">
        <v>26.20415970059233</v>
      </c>
      <c r="G66" s="24" t="s">
        <v>59</v>
      </c>
      <c r="H66" s="24">
        <v>11.405824490761361</v>
      </c>
      <c r="I66" s="24">
        <v>71.58582449076137</v>
      </c>
      <c r="J66" s="24" t="s">
        <v>73</v>
      </c>
      <c r="K66" s="24">
        <v>2.42373841189258</v>
      </c>
      <c r="M66" s="24" t="s">
        <v>68</v>
      </c>
      <c r="N66" s="24">
        <v>1.7658115397600083</v>
      </c>
      <c r="X66" s="24">
        <v>67.5</v>
      </c>
    </row>
    <row r="67" spans="1:24" ht="12.75" hidden="1">
      <c r="A67" s="24">
        <v>1165</v>
      </c>
      <c r="B67" s="24">
        <v>172.89999389648438</v>
      </c>
      <c r="C67" s="24">
        <v>161.60000610351562</v>
      </c>
      <c r="D67" s="24">
        <v>8.473014831542969</v>
      </c>
      <c r="E67" s="24">
        <v>8.707595825195312</v>
      </c>
      <c r="F67" s="24">
        <v>27.787113403860616</v>
      </c>
      <c r="G67" s="24" t="s">
        <v>56</v>
      </c>
      <c r="H67" s="24">
        <v>-27.18135789843417</v>
      </c>
      <c r="I67" s="24">
        <v>78.2186359980502</v>
      </c>
      <c r="J67" s="24" t="s">
        <v>62</v>
      </c>
      <c r="K67" s="24">
        <v>1.0736702928964095</v>
      </c>
      <c r="L67" s="24">
        <v>1.097012132831486</v>
      </c>
      <c r="M67" s="24">
        <v>0.2541768379876525</v>
      </c>
      <c r="N67" s="24">
        <v>0.0071507082264960714</v>
      </c>
      <c r="O67" s="24">
        <v>0.0431210884702491</v>
      </c>
      <c r="P67" s="24">
        <v>0.03146995175851981</v>
      </c>
      <c r="Q67" s="24">
        <v>0.00524877578327367</v>
      </c>
      <c r="R67" s="24">
        <v>0.00010995933158182045</v>
      </c>
      <c r="S67" s="24">
        <v>0.0005657952489358172</v>
      </c>
      <c r="T67" s="24">
        <v>0.00046306959394362744</v>
      </c>
      <c r="U67" s="24">
        <v>0.0001147829196508967</v>
      </c>
      <c r="V67" s="24">
        <v>4.071609728565694E-06</v>
      </c>
      <c r="W67" s="24">
        <v>3.5285434740953643E-05</v>
      </c>
      <c r="X67" s="24">
        <v>67.5</v>
      </c>
    </row>
    <row r="68" spans="1:24" ht="12.75" hidden="1">
      <c r="A68" s="24">
        <v>1166</v>
      </c>
      <c r="B68" s="24">
        <v>124.76000213623047</v>
      </c>
      <c r="C68" s="24">
        <v>140.66000366210938</v>
      </c>
      <c r="D68" s="24">
        <v>8.894372940063477</v>
      </c>
      <c r="E68" s="24">
        <v>9.070563316345215</v>
      </c>
      <c r="F68" s="24">
        <v>27.957392282519297</v>
      </c>
      <c r="G68" s="24" t="s">
        <v>57</v>
      </c>
      <c r="H68" s="24">
        <v>17.558436810589015</v>
      </c>
      <c r="I68" s="24">
        <v>74.81843894681948</v>
      </c>
      <c r="J68" s="24" t="s">
        <v>60</v>
      </c>
      <c r="K68" s="24">
        <v>-0.23256688398446676</v>
      </c>
      <c r="L68" s="24">
        <v>0.005968464400848767</v>
      </c>
      <c r="M68" s="24">
        <v>0.05787400129351118</v>
      </c>
      <c r="N68" s="24">
        <v>-7.4607730429983E-05</v>
      </c>
      <c r="O68" s="24">
        <v>-0.008885974898122359</v>
      </c>
      <c r="P68" s="24">
        <v>0.0006828988171241825</v>
      </c>
      <c r="Q68" s="24">
        <v>0.0013288185917105088</v>
      </c>
      <c r="R68" s="24">
        <v>-5.971446003315241E-06</v>
      </c>
      <c r="S68" s="24">
        <v>-7.89042816394418E-05</v>
      </c>
      <c r="T68" s="24">
        <v>4.863652364897085E-05</v>
      </c>
      <c r="U68" s="24">
        <v>3.7750722489064346E-05</v>
      </c>
      <c r="V68" s="24">
        <v>-4.70144413131879E-07</v>
      </c>
      <c r="W68" s="24">
        <v>-3.7461804485786243E-06</v>
      </c>
      <c r="X68" s="24">
        <v>67.5</v>
      </c>
    </row>
    <row r="69" spans="1:24" ht="12.75" hidden="1">
      <c r="A69" s="24">
        <v>1168</v>
      </c>
      <c r="B69" s="24">
        <v>146.82000732421875</v>
      </c>
      <c r="C69" s="24">
        <v>151.4199981689453</v>
      </c>
      <c r="D69" s="24">
        <v>8.35794734954834</v>
      </c>
      <c r="E69" s="24">
        <v>8.611143112182617</v>
      </c>
      <c r="F69" s="24">
        <v>27.842661791426313</v>
      </c>
      <c r="G69" s="24" t="s">
        <v>58</v>
      </c>
      <c r="H69" s="24">
        <v>0.04713606193600128</v>
      </c>
      <c r="I69" s="24">
        <v>79.36714338615475</v>
      </c>
      <c r="J69" s="24" t="s">
        <v>61</v>
      </c>
      <c r="K69" s="24">
        <v>1.0481796326594108</v>
      </c>
      <c r="L69" s="24">
        <v>1.0969958965338846</v>
      </c>
      <c r="M69" s="24">
        <v>0.24750043422927565</v>
      </c>
      <c r="N69" s="24">
        <v>-0.007150319001767591</v>
      </c>
      <c r="O69" s="24">
        <v>0.042195588880462244</v>
      </c>
      <c r="P69" s="24">
        <v>0.03146254142451202</v>
      </c>
      <c r="Q69" s="24">
        <v>0.00507778380530371</v>
      </c>
      <c r="R69" s="24">
        <v>-0.0001097970693349792</v>
      </c>
      <c r="S69" s="24">
        <v>0.0005602663456404525</v>
      </c>
      <c r="T69" s="24">
        <v>0.0004605083467239862</v>
      </c>
      <c r="U69" s="24">
        <v>0.00010839742430121603</v>
      </c>
      <c r="V69" s="24">
        <v>-4.044375107794984E-06</v>
      </c>
      <c r="W69" s="24">
        <v>3.508600913333954E-05</v>
      </c>
      <c r="X69" s="24">
        <v>67.5</v>
      </c>
    </row>
    <row r="70" s="100" customFormat="1" ht="12.75">
      <c r="A70" s="100" t="s">
        <v>105</v>
      </c>
    </row>
    <row r="71" spans="1:24" s="100" customFormat="1" ht="12.75">
      <c r="A71" s="100">
        <v>1167</v>
      </c>
      <c r="B71" s="100">
        <v>127.68</v>
      </c>
      <c r="C71" s="100">
        <v>111.58</v>
      </c>
      <c r="D71" s="100">
        <v>8.71412524670584</v>
      </c>
      <c r="E71" s="100">
        <v>9.276328388695214</v>
      </c>
      <c r="F71" s="100">
        <v>28.206594003132135</v>
      </c>
      <c r="G71" s="100" t="s">
        <v>59</v>
      </c>
      <c r="H71" s="100">
        <v>16.87617393809181</v>
      </c>
      <c r="I71" s="100">
        <v>77.05617393809182</v>
      </c>
      <c r="J71" s="100" t="s">
        <v>73</v>
      </c>
      <c r="K71" s="100">
        <v>0.8746778399193679</v>
      </c>
      <c r="M71" s="100" t="s">
        <v>68</v>
      </c>
      <c r="N71" s="100">
        <v>0.6228921503310859</v>
      </c>
      <c r="X71" s="100">
        <v>67.5</v>
      </c>
    </row>
    <row r="72" spans="1:24" s="100" customFormat="1" ht="12.75">
      <c r="A72" s="100">
        <v>1166</v>
      </c>
      <c r="B72" s="100">
        <v>124.76000213623047</v>
      </c>
      <c r="C72" s="100">
        <v>140.66000366210938</v>
      </c>
      <c r="D72" s="100">
        <v>8.894372940063477</v>
      </c>
      <c r="E72" s="100">
        <v>9.070563316345215</v>
      </c>
      <c r="F72" s="100">
        <v>19.337088198995225</v>
      </c>
      <c r="G72" s="100" t="s">
        <v>56</v>
      </c>
      <c r="H72" s="100">
        <v>-5.510871237123013</v>
      </c>
      <c r="I72" s="100">
        <v>51.749130899107456</v>
      </c>
      <c r="J72" s="100" t="s">
        <v>62</v>
      </c>
      <c r="K72" s="100">
        <v>0.6692441758159529</v>
      </c>
      <c r="L72" s="100">
        <v>0.6329235615026325</v>
      </c>
      <c r="M72" s="100">
        <v>0.15843416370905494</v>
      </c>
      <c r="N72" s="100">
        <v>0.005784710600185293</v>
      </c>
      <c r="O72" s="100">
        <v>0.026877839150934352</v>
      </c>
      <c r="P72" s="100">
        <v>0.018156542697762165</v>
      </c>
      <c r="Q72" s="100">
        <v>0.0032716482572984575</v>
      </c>
      <c r="R72" s="100">
        <v>8.903067873506347E-05</v>
      </c>
      <c r="S72" s="100">
        <v>0.00035263610588953106</v>
      </c>
      <c r="T72" s="100">
        <v>0.0002671815946525048</v>
      </c>
      <c r="U72" s="100">
        <v>7.156825902518932E-05</v>
      </c>
      <c r="V72" s="100">
        <v>3.3048871145286747E-06</v>
      </c>
      <c r="W72" s="100">
        <v>2.1990808802694098E-05</v>
      </c>
      <c r="X72" s="100">
        <v>67.5</v>
      </c>
    </row>
    <row r="73" spans="1:24" s="100" customFormat="1" ht="12.75">
      <c r="A73" s="100">
        <v>1168</v>
      </c>
      <c r="B73" s="100">
        <v>146.82000732421875</v>
      </c>
      <c r="C73" s="100">
        <v>151.4199981689453</v>
      </c>
      <c r="D73" s="100">
        <v>8.35794734954834</v>
      </c>
      <c r="E73" s="100">
        <v>8.611143112182617</v>
      </c>
      <c r="F73" s="100">
        <v>27.842661791426313</v>
      </c>
      <c r="G73" s="100" t="s">
        <v>57</v>
      </c>
      <c r="H73" s="100">
        <v>0.04713606193600128</v>
      </c>
      <c r="I73" s="100">
        <v>79.36714338615475</v>
      </c>
      <c r="J73" s="100" t="s">
        <v>60</v>
      </c>
      <c r="K73" s="100">
        <v>0.6466134339199852</v>
      </c>
      <c r="L73" s="100">
        <v>0.003443943008178193</v>
      </c>
      <c r="M73" s="100">
        <v>-0.15353122883216133</v>
      </c>
      <c r="N73" s="100">
        <v>-5.9751555596811204E-05</v>
      </c>
      <c r="O73" s="100">
        <v>0.025892686043550762</v>
      </c>
      <c r="P73" s="100">
        <v>0.0003939283334276417</v>
      </c>
      <c r="Q73" s="100">
        <v>-0.003190501904810939</v>
      </c>
      <c r="R73" s="100">
        <v>-4.7752116956916306E-06</v>
      </c>
      <c r="S73" s="100">
        <v>0.00033255735224203164</v>
      </c>
      <c r="T73" s="100">
        <v>2.8045372499783474E-05</v>
      </c>
      <c r="U73" s="100">
        <v>-7.082802349991577E-05</v>
      </c>
      <c r="V73" s="100">
        <v>-3.701704114779468E-07</v>
      </c>
      <c r="W73" s="100">
        <v>2.0485389455122893E-05</v>
      </c>
      <c r="X73" s="100">
        <v>67.5</v>
      </c>
    </row>
    <row r="74" spans="1:24" s="100" customFormat="1" ht="12.75">
      <c r="A74" s="100">
        <v>1165</v>
      </c>
      <c r="B74" s="100">
        <v>172.89999389648438</v>
      </c>
      <c r="C74" s="100">
        <v>161.60000610351562</v>
      </c>
      <c r="D74" s="100">
        <v>8.473014831542969</v>
      </c>
      <c r="E74" s="100">
        <v>8.707595825195312</v>
      </c>
      <c r="F74" s="100">
        <v>33.91493006117543</v>
      </c>
      <c r="G74" s="100" t="s">
        <v>58</v>
      </c>
      <c r="H74" s="100">
        <v>-9.9320145206257</v>
      </c>
      <c r="I74" s="100">
        <v>95.46797937585868</v>
      </c>
      <c r="J74" s="100" t="s">
        <v>61</v>
      </c>
      <c r="K74" s="100">
        <v>-0.1725654482733405</v>
      </c>
      <c r="L74" s="100">
        <v>0.6329141916261106</v>
      </c>
      <c r="M74" s="100">
        <v>-0.03910941067664067</v>
      </c>
      <c r="N74" s="100">
        <v>-0.00578440199843509</v>
      </c>
      <c r="O74" s="100">
        <v>-0.007210204357271097</v>
      </c>
      <c r="P74" s="100">
        <v>0.018152268816976666</v>
      </c>
      <c r="Q74" s="100">
        <v>-0.0007241408115013294</v>
      </c>
      <c r="R74" s="100">
        <v>-8.890252588811756E-05</v>
      </c>
      <c r="S74" s="100">
        <v>-0.00011729377923275311</v>
      </c>
      <c r="T74" s="100">
        <v>0.00026570559196675516</v>
      </c>
      <c r="U74" s="100">
        <v>-1.0266780751139787E-05</v>
      </c>
      <c r="V74" s="100">
        <v>-3.2840908492677113E-06</v>
      </c>
      <c r="W74" s="100">
        <v>-7.99652991419328E-06</v>
      </c>
      <c r="X74" s="100">
        <v>67.5</v>
      </c>
    </row>
    <row r="75" ht="12.75" hidden="1">
      <c r="A75" s="24" t="s">
        <v>104</v>
      </c>
    </row>
    <row r="76" spans="1:24" ht="12.75" hidden="1">
      <c r="A76" s="24">
        <v>1167</v>
      </c>
      <c r="B76" s="24">
        <v>127.68</v>
      </c>
      <c r="C76" s="24">
        <v>111.58</v>
      </c>
      <c r="D76" s="24">
        <v>8.71412524670584</v>
      </c>
      <c r="E76" s="24">
        <v>9.276328388695214</v>
      </c>
      <c r="F76" s="24">
        <v>26.20415970059233</v>
      </c>
      <c r="G76" s="24" t="s">
        <v>59</v>
      </c>
      <c r="H76" s="24">
        <v>11.405824490761361</v>
      </c>
      <c r="I76" s="24">
        <v>71.58582449076137</v>
      </c>
      <c r="J76" s="24" t="s">
        <v>73</v>
      </c>
      <c r="K76" s="24">
        <v>1.2798293365320084</v>
      </c>
      <c r="M76" s="24" t="s">
        <v>68</v>
      </c>
      <c r="N76" s="24">
        <v>0.6659744110351328</v>
      </c>
      <c r="X76" s="24">
        <v>67.5</v>
      </c>
    </row>
    <row r="77" spans="1:24" ht="12.75" hidden="1">
      <c r="A77" s="24">
        <v>1166</v>
      </c>
      <c r="B77" s="24">
        <v>124.76000213623047</v>
      </c>
      <c r="C77" s="24">
        <v>140.66000366210938</v>
      </c>
      <c r="D77" s="24">
        <v>8.894372940063477</v>
      </c>
      <c r="E77" s="24">
        <v>9.070563316345215</v>
      </c>
      <c r="F77" s="24">
        <v>19.337088198995225</v>
      </c>
      <c r="G77" s="24" t="s">
        <v>56</v>
      </c>
      <c r="H77" s="24">
        <v>-5.510871237123013</v>
      </c>
      <c r="I77" s="24">
        <v>51.749130899107456</v>
      </c>
      <c r="J77" s="24" t="s">
        <v>62</v>
      </c>
      <c r="K77" s="24">
        <v>1.095459682802092</v>
      </c>
      <c r="L77" s="24">
        <v>0.10250399799556674</v>
      </c>
      <c r="M77" s="24">
        <v>0.25933568044006466</v>
      </c>
      <c r="N77" s="24">
        <v>0.007877493229903358</v>
      </c>
      <c r="O77" s="24">
        <v>0.04399556635862857</v>
      </c>
      <c r="P77" s="24">
        <v>0.002940493330140912</v>
      </c>
      <c r="Q77" s="24">
        <v>0.005355286430124897</v>
      </c>
      <c r="R77" s="24">
        <v>0.00012125646603087839</v>
      </c>
      <c r="S77" s="24">
        <v>0.0005772126806416027</v>
      </c>
      <c r="T77" s="24">
        <v>4.32354103049719E-05</v>
      </c>
      <c r="U77" s="24">
        <v>0.0001171222349284674</v>
      </c>
      <c r="V77" s="24">
        <v>4.5132777500780545E-06</v>
      </c>
      <c r="W77" s="24">
        <v>3.5990109502959996E-05</v>
      </c>
      <c r="X77" s="24">
        <v>67.5</v>
      </c>
    </row>
    <row r="78" spans="1:24" ht="12.75" hidden="1">
      <c r="A78" s="24">
        <v>1165</v>
      </c>
      <c r="B78" s="24">
        <v>172.89999389648438</v>
      </c>
      <c r="C78" s="24">
        <v>161.60000610351562</v>
      </c>
      <c r="D78" s="24">
        <v>8.473014831542969</v>
      </c>
      <c r="E78" s="24">
        <v>8.707595825195312</v>
      </c>
      <c r="F78" s="24">
        <v>32.818374716854265</v>
      </c>
      <c r="G78" s="24" t="s">
        <v>57</v>
      </c>
      <c r="H78" s="24">
        <v>-13.018735407483163</v>
      </c>
      <c r="I78" s="24">
        <v>92.38125848900121</v>
      </c>
      <c r="J78" s="24" t="s">
        <v>60</v>
      </c>
      <c r="K78" s="24">
        <v>0.9416050236008728</v>
      </c>
      <c r="L78" s="24">
        <v>-0.0005576611325913187</v>
      </c>
      <c r="M78" s="24">
        <v>-0.22139146352303765</v>
      </c>
      <c r="N78" s="24">
        <v>-8.114888114731104E-05</v>
      </c>
      <c r="O78" s="24">
        <v>0.03805679690253551</v>
      </c>
      <c r="P78" s="24">
        <v>-6.39823404626282E-05</v>
      </c>
      <c r="Q78" s="24">
        <v>-0.004496951088822791</v>
      </c>
      <c r="R78" s="24">
        <v>-6.514363249022478E-06</v>
      </c>
      <c r="S78" s="24">
        <v>0.0005177081923875964</v>
      </c>
      <c r="T78" s="24">
        <v>-4.565285435952333E-06</v>
      </c>
      <c r="U78" s="24">
        <v>-9.299496308196606E-05</v>
      </c>
      <c r="V78" s="24">
        <v>-5.050436313879376E-07</v>
      </c>
      <c r="W78" s="24">
        <v>3.279019924977632E-05</v>
      </c>
      <c r="X78" s="24">
        <v>67.5</v>
      </c>
    </row>
    <row r="79" spans="1:24" ht="12.75" hidden="1">
      <c r="A79" s="24">
        <v>1168</v>
      </c>
      <c r="B79" s="24">
        <v>146.82000732421875</v>
      </c>
      <c r="C79" s="24">
        <v>151.4199981689453</v>
      </c>
      <c r="D79" s="24">
        <v>8.35794734954834</v>
      </c>
      <c r="E79" s="24">
        <v>8.611143112182617</v>
      </c>
      <c r="F79" s="24">
        <v>31.032405038652747</v>
      </c>
      <c r="G79" s="24" t="s">
        <v>58</v>
      </c>
      <c r="H79" s="24">
        <v>9.139686607717366</v>
      </c>
      <c r="I79" s="24">
        <v>88.45969393193612</v>
      </c>
      <c r="J79" s="24" t="s">
        <v>61</v>
      </c>
      <c r="K79" s="24">
        <v>0.559832024963256</v>
      </c>
      <c r="L79" s="24">
        <v>-0.1025024810389307</v>
      </c>
      <c r="M79" s="24">
        <v>0.13505856147774867</v>
      </c>
      <c r="N79" s="24">
        <v>-0.007877075246959481</v>
      </c>
      <c r="O79" s="24">
        <v>0.02207464764691961</v>
      </c>
      <c r="P79" s="24">
        <v>-0.0029397971502660037</v>
      </c>
      <c r="Q79" s="24">
        <v>0.0029080102567589712</v>
      </c>
      <c r="R79" s="24">
        <v>-0.00012108135127160314</v>
      </c>
      <c r="S79" s="24">
        <v>0.0002552502815438846</v>
      </c>
      <c r="T79" s="24">
        <v>-4.29937073666316E-05</v>
      </c>
      <c r="U79" s="24">
        <v>7.120080586638662E-05</v>
      </c>
      <c r="V79" s="24">
        <v>-4.48493110089153E-06</v>
      </c>
      <c r="W79" s="24">
        <v>1.4835458037924535E-05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1167</v>
      </c>
      <c r="B81" s="24">
        <v>119.58</v>
      </c>
      <c r="C81" s="24">
        <v>107.68</v>
      </c>
      <c r="D81" s="24">
        <v>8.832816230957544</v>
      </c>
      <c r="E81" s="24">
        <v>9.444176353819913</v>
      </c>
      <c r="F81" s="24">
        <v>22.096767859402114</v>
      </c>
      <c r="G81" s="24" t="s">
        <v>59</v>
      </c>
      <c r="H81" s="24">
        <v>7.453628587509357</v>
      </c>
      <c r="I81" s="24">
        <v>59.533628587509355</v>
      </c>
      <c r="J81" s="24" t="s">
        <v>73</v>
      </c>
      <c r="K81" s="24">
        <v>0.611695040536911</v>
      </c>
      <c r="M81" s="24" t="s">
        <v>68</v>
      </c>
      <c r="N81" s="24">
        <v>0.31707558036029393</v>
      </c>
      <c r="X81" s="24">
        <v>67.5</v>
      </c>
    </row>
    <row r="82" spans="1:24" ht="12.75" hidden="1">
      <c r="A82" s="24">
        <v>1168</v>
      </c>
      <c r="B82" s="24">
        <v>121.04000091552734</v>
      </c>
      <c r="C82" s="24">
        <v>125.13999938964844</v>
      </c>
      <c r="D82" s="24">
        <v>8.678364753723145</v>
      </c>
      <c r="E82" s="24">
        <v>9.10963249206543</v>
      </c>
      <c r="F82" s="24">
        <v>17.81445348062542</v>
      </c>
      <c r="G82" s="24" t="s">
        <v>56</v>
      </c>
      <c r="H82" s="24">
        <v>-4.686685456763598</v>
      </c>
      <c r="I82" s="24">
        <v>48.853315458763745</v>
      </c>
      <c r="J82" s="24" t="s">
        <v>62</v>
      </c>
      <c r="K82" s="24">
        <v>0.7593659006697899</v>
      </c>
      <c r="L82" s="24">
        <v>0.03966699621879257</v>
      </c>
      <c r="M82" s="24">
        <v>0.17976989718344374</v>
      </c>
      <c r="N82" s="24">
        <v>0.014912861943188409</v>
      </c>
      <c r="O82" s="24">
        <v>0.03049743345490985</v>
      </c>
      <c r="P82" s="24">
        <v>0.0011378984268766096</v>
      </c>
      <c r="Q82" s="24">
        <v>0.003712257118900663</v>
      </c>
      <c r="R82" s="24">
        <v>0.000229545386520447</v>
      </c>
      <c r="S82" s="24">
        <v>0.00040011662126075037</v>
      </c>
      <c r="T82" s="24">
        <v>1.6718863952838796E-05</v>
      </c>
      <c r="U82" s="24">
        <v>8.118743476073739E-05</v>
      </c>
      <c r="V82" s="24">
        <v>8.509551591272452E-06</v>
      </c>
      <c r="W82" s="24">
        <v>2.494703917810654E-05</v>
      </c>
      <c r="X82" s="24">
        <v>67.5</v>
      </c>
    </row>
    <row r="83" spans="1:24" ht="12.75" hidden="1">
      <c r="A83" s="24">
        <v>1165</v>
      </c>
      <c r="B83" s="24">
        <v>150.67999267578125</v>
      </c>
      <c r="C83" s="24">
        <v>131.77999877929688</v>
      </c>
      <c r="D83" s="24">
        <v>8.519648551940918</v>
      </c>
      <c r="E83" s="24">
        <v>8.584724426269531</v>
      </c>
      <c r="F83" s="24">
        <v>26.030186352675123</v>
      </c>
      <c r="G83" s="24" t="s">
        <v>57</v>
      </c>
      <c r="H83" s="24">
        <v>-10.375935446647645</v>
      </c>
      <c r="I83" s="24">
        <v>72.8040572291336</v>
      </c>
      <c r="J83" s="24" t="s">
        <v>60</v>
      </c>
      <c r="K83" s="24">
        <v>0.687026080508818</v>
      </c>
      <c r="L83" s="24">
        <v>-0.0002159733887099519</v>
      </c>
      <c r="M83" s="24">
        <v>-0.16176328346211502</v>
      </c>
      <c r="N83" s="24">
        <v>0.00015445651429387027</v>
      </c>
      <c r="O83" s="24">
        <v>0.02773066816219056</v>
      </c>
      <c r="P83" s="24">
        <v>-2.4821913174338746E-05</v>
      </c>
      <c r="Q83" s="24">
        <v>-0.0032967536733681142</v>
      </c>
      <c r="R83" s="24">
        <v>1.24245419133838E-05</v>
      </c>
      <c r="S83" s="24">
        <v>0.0003742277460138915</v>
      </c>
      <c r="T83" s="24">
        <v>-1.7731335365911177E-06</v>
      </c>
      <c r="U83" s="24">
        <v>-6.891182668177157E-05</v>
      </c>
      <c r="V83" s="24">
        <v>9.868210240835283E-07</v>
      </c>
      <c r="W83" s="24">
        <v>2.3613211697697867E-05</v>
      </c>
      <c r="X83" s="24">
        <v>67.5</v>
      </c>
    </row>
    <row r="84" spans="1:24" ht="12.75" hidden="1">
      <c r="A84" s="24">
        <v>1166</v>
      </c>
      <c r="B84" s="24">
        <v>122.95999908447266</v>
      </c>
      <c r="C84" s="24">
        <v>134.25999450683594</v>
      </c>
      <c r="D84" s="24">
        <v>8.760320663452148</v>
      </c>
      <c r="E84" s="24">
        <v>8.872133255004883</v>
      </c>
      <c r="F84" s="24">
        <v>21.808933313297217</v>
      </c>
      <c r="G84" s="24" t="s">
        <v>58</v>
      </c>
      <c r="H84" s="24">
        <v>3.792803336111156</v>
      </c>
      <c r="I84" s="24">
        <v>59.25280242058381</v>
      </c>
      <c r="J84" s="24" t="s">
        <v>61</v>
      </c>
      <c r="K84" s="24">
        <v>0.32346829180111664</v>
      </c>
      <c r="L84" s="24">
        <v>-0.039666408263379145</v>
      </c>
      <c r="M84" s="24">
        <v>0.07842101795374348</v>
      </c>
      <c r="N84" s="24">
        <v>0.01491206204794593</v>
      </c>
      <c r="O84" s="24">
        <v>0.01269265498684674</v>
      </c>
      <c r="P84" s="24">
        <v>-0.0011376276642709724</v>
      </c>
      <c r="Q84" s="24">
        <v>0.0017065368832704713</v>
      </c>
      <c r="R84" s="24">
        <v>0.00022920888994771557</v>
      </c>
      <c r="S84" s="24">
        <v>0.00014158709235831166</v>
      </c>
      <c r="T84" s="24">
        <v>-1.6624572455703885E-05</v>
      </c>
      <c r="U84" s="24">
        <v>4.292504754115555E-05</v>
      </c>
      <c r="V84" s="24">
        <v>8.45213893348626E-06</v>
      </c>
      <c r="W84" s="24">
        <v>8.048043058637752E-06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1167</v>
      </c>
      <c r="B86" s="24">
        <v>119.58</v>
      </c>
      <c r="C86" s="24">
        <v>107.68</v>
      </c>
      <c r="D86" s="24">
        <v>8.832816230957544</v>
      </c>
      <c r="E86" s="24">
        <v>9.444176353819913</v>
      </c>
      <c r="F86" s="24">
        <v>21.281230719310894</v>
      </c>
      <c r="G86" s="24" t="s">
        <v>59</v>
      </c>
      <c r="H86" s="24">
        <v>5.2563893574808915</v>
      </c>
      <c r="I86" s="24">
        <v>57.33638935748089</v>
      </c>
      <c r="J86" s="24" t="s">
        <v>73</v>
      </c>
      <c r="K86" s="24">
        <v>0.1563161744504034</v>
      </c>
      <c r="M86" s="24" t="s">
        <v>68</v>
      </c>
      <c r="N86" s="24">
        <v>0.13871353421575727</v>
      </c>
      <c r="X86" s="24">
        <v>67.5</v>
      </c>
    </row>
    <row r="87" spans="1:24" ht="12.75" hidden="1">
      <c r="A87" s="24">
        <v>1168</v>
      </c>
      <c r="B87" s="24">
        <v>121.04000091552734</v>
      </c>
      <c r="C87" s="24">
        <v>125.13999938964844</v>
      </c>
      <c r="D87" s="24">
        <v>8.678364753723145</v>
      </c>
      <c r="E87" s="24">
        <v>9.10963249206543</v>
      </c>
      <c r="F87" s="24">
        <v>17.81445348062542</v>
      </c>
      <c r="G87" s="24" t="s">
        <v>56</v>
      </c>
      <c r="H87" s="24">
        <v>-4.686685456763598</v>
      </c>
      <c r="I87" s="24">
        <v>48.853315458763745</v>
      </c>
      <c r="J87" s="24" t="s">
        <v>62</v>
      </c>
      <c r="K87" s="24">
        <v>0.14025835324071778</v>
      </c>
      <c r="L87" s="24">
        <v>0.367648201985713</v>
      </c>
      <c r="M87" s="24">
        <v>0.0332041703893084</v>
      </c>
      <c r="N87" s="24">
        <v>0.015249072427643142</v>
      </c>
      <c r="O87" s="24">
        <v>0.005632928259678389</v>
      </c>
      <c r="P87" s="24">
        <v>0.010546670194992206</v>
      </c>
      <c r="Q87" s="24">
        <v>0.0006856599871895364</v>
      </c>
      <c r="R87" s="24">
        <v>0.00023473653724807457</v>
      </c>
      <c r="S87" s="24">
        <v>7.389868977764428E-05</v>
      </c>
      <c r="T87" s="24">
        <v>0.00015519341257298956</v>
      </c>
      <c r="U87" s="24">
        <v>1.5003616920062085E-05</v>
      </c>
      <c r="V87" s="24">
        <v>8.713602634279594E-06</v>
      </c>
      <c r="W87" s="24">
        <v>4.6091672518322215E-06</v>
      </c>
      <c r="X87" s="24">
        <v>67.5</v>
      </c>
    </row>
    <row r="88" spans="1:24" ht="12.75" hidden="1">
      <c r="A88" s="24">
        <v>1166</v>
      </c>
      <c r="B88" s="24">
        <v>122.95999908447266</v>
      </c>
      <c r="C88" s="24">
        <v>134.25999450683594</v>
      </c>
      <c r="D88" s="24">
        <v>8.760320663452148</v>
      </c>
      <c r="E88" s="24">
        <v>8.872133255004883</v>
      </c>
      <c r="F88" s="24">
        <v>21.220033770618052</v>
      </c>
      <c r="G88" s="24" t="s">
        <v>57</v>
      </c>
      <c r="H88" s="24">
        <v>2.192819157762301</v>
      </c>
      <c r="I88" s="24">
        <v>57.652818242234964</v>
      </c>
      <c r="J88" s="24" t="s">
        <v>60</v>
      </c>
      <c r="K88" s="24">
        <v>0.1175342696588705</v>
      </c>
      <c r="L88" s="24">
        <v>0.00200024216665271</v>
      </c>
      <c r="M88" s="24">
        <v>-0.028028758128323044</v>
      </c>
      <c r="N88" s="24">
        <v>0.000157632871092572</v>
      </c>
      <c r="O88" s="24">
        <v>0.004686861105822242</v>
      </c>
      <c r="P88" s="24">
        <v>0.00022885209989456724</v>
      </c>
      <c r="Q88" s="24">
        <v>-0.0005882378471131469</v>
      </c>
      <c r="R88" s="24">
        <v>1.2684603229969722E-05</v>
      </c>
      <c r="S88" s="24">
        <v>5.8587986732866815E-05</v>
      </c>
      <c r="T88" s="24">
        <v>1.6296820188181093E-05</v>
      </c>
      <c r="U88" s="24">
        <v>-1.3442136429416581E-05</v>
      </c>
      <c r="V88" s="24">
        <v>1.0024105235398574E-06</v>
      </c>
      <c r="W88" s="24">
        <v>3.55998246260314E-06</v>
      </c>
      <c r="X88" s="24">
        <v>67.5</v>
      </c>
    </row>
    <row r="89" spans="1:24" ht="12.75" hidden="1">
      <c r="A89" s="24">
        <v>1165</v>
      </c>
      <c r="B89" s="24">
        <v>150.67999267578125</v>
      </c>
      <c r="C89" s="24">
        <v>131.77999877929688</v>
      </c>
      <c r="D89" s="24">
        <v>8.519648551940918</v>
      </c>
      <c r="E89" s="24">
        <v>8.584724426269531</v>
      </c>
      <c r="F89" s="24">
        <v>27.357081688924676</v>
      </c>
      <c r="G89" s="24" t="s">
        <v>58</v>
      </c>
      <c r="H89" s="24">
        <v>-6.664730206372624</v>
      </c>
      <c r="I89" s="24">
        <v>76.51526246940863</v>
      </c>
      <c r="J89" s="24" t="s">
        <v>61</v>
      </c>
      <c r="K89" s="24">
        <v>-0.07653823299210588</v>
      </c>
      <c r="L89" s="24">
        <v>0.36764276064489887</v>
      </c>
      <c r="M89" s="24">
        <v>-0.017801843978256578</v>
      </c>
      <c r="N89" s="24">
        <v>0.015248257663794163</v>
      </c>
      <c r="O89" s="24">
        <v>-0.0031246141767287223</v>
      </c>
      <c r="P89" s="24">
        <v>0.010544186972844836</v>
      </c>
      <c r="Q89" s="24">
        <v>-0.0003522866066946702</v>
      </c>
      <c r="R89" s="24">
        <v>0.00023439356381973233</v>
      </c>
      <c r="S89" s="24">
        <v>-4.5038474235279435E-05</v>
      </c>
      <c r="T89" s="24">
        <v>0.00015433537817948368</v>
      </c>
      <c r="U89" s="24">
        <v>-6.664644693974686E-06</v>
      </c>
      <c r="V89" s="24">
        <v>8.655752076533894E-06</v>
      </c>
      <c r="W89" s="24">
        <v>-2.92761807982542E-06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1167</v>
      </c>
      <c r="B91" s="24">
        <v>119.58</v>
      </c>
      <c r="C91" s="24">
        <v>107.68</v>
      </c>
      <c r="D91" s="24">
        <v>8.832816230957544</v>
      </c>
      <c r="E91" s="24">
        <v>9.444176353819913</v>
      </c>
      <c r="F91" s="24">
        <v>22.096767859402114</v>
      </c>
      <c r="G91" s="24" t="s">
        <v>59</v>
      </c>
      <c r="H91" s="24">
        <v>7.453628587509357</v>
      </c>
      <c r="I91" s="24">
        <v>59.533628587509355</v>
      </c>
      <c r="J91" s="24" t="s">
        <v>73</v>
      </c>
      <c r="K91" s="24">
        <v>0.9768494484795989</v>
      </c>
      <c r="M91" s="24" t="s">
        <v>68</v>
      </c>
      <c r="N91" s="24">
        <v>0.638162587072963</v>
      </c>
      <c r="X91" s="24">
        <v>67.5</v>
      </c>
    </row>
    <row r="92" spans="1:24" ht="12.75" hidden="1">
      <c r="A92" s="24">
        <v>1165</v>
      </c>
      <c r="B92" s="24">
        <v>150.67999267578125</v>
      </c>
      <c r="C92" s="24">
        <v>131.77999877929688</v>
      </c>
      <c r="D92" s="24">
        <v>8.519648551940918</v>
      </c>
      <c r="E92" s="24">
        <v>8.584724426269531</v>
      </c>
      <c r="F92" s="24">
        <v>23.207755974628768</v>
      </c>
      <c r="G92" s="24" t="s">
        <v>56</v>
      </c>
      <c r="H92" s="24">
        <v>-18.27001580337219</v>
      </c>
      <c r="I92" s="24">
        <v>64.90997687240906</v>
      </c>
      <c r="J92" s="24" t="s">
        <v>62</v>
      </c>
      <c r="K92" s="24">
        <v>0.7925136185832706</v>
      </c>
      <c r="L92" s="24">
        <v>0.5586500065533212</v>
      </c>
      <c r="M92" s="24">
        <v>0.18761701371772013</v>
      </c>
      <c r="N92" s="24">
        <v>0.01401517517708771</v>
      </c>
      <c r="O92" s="24">
        <v>0.0318290141410552</v>
      </c>
      <c r="P92" s="24">
        <v>0.01602600828655206</v>
      </c>
      <c r="Q92" s="24">
        <v>0.0038743316304089286</v>
      </c>
      <c r="R92" s="24">
        <v>0.000215792355713873</v>
      </c>
      <c r="S92" s="24">
        <v>0.000417628892809781</v>
      </c>
      <c r="T92" s="24">
        <v>0.00023582780082407725</v>
      </c>
      <c r="U92" s="24">
        <v>8.473585007468993E-05</v>
      </c>
      <c r="V92" s="24">
        <v>8.009655320170879E-06</v>
      </c>
      <c r="W92" s="24">
        <v>2.6045072572238663E-05</v>
      </c>
      <c r="X92" s="24">
        <v>67.5</v>
      </c>
    </row>
    <row r="93" spans="1:24" ht="12.75" hidden="1">
      <c r="A93" s="24">
        <v>1168</v>
      </c>
      <c r="B93" s="24">
        <v>121.04000091552734</v>
      </c>
      <c r="C93" s="24">
        <v>125.13999938964844</v>
      </c>
      <c r="D93" s="24">
        <v>8.678364753723145</v>
      </c>
      <c r="E93" s="24">
        <v>9.10963249206543</v>
      </c>
      <c r="F93" s="24">
        <v>21.360273457390292</v>
      </c>
      <c r="G93" s="24" t="s">
        <v>57</v>
      </c>
      <c r="H93" s="24">
        <v>5.037163892489566</v>
      </c>
      <c r="I93" s="24">
        <v>58.57716480801691</v>
      </c>
      <c r="J93" s="24" t="s">
        <v>60</v>
      </c>
      <c r="K93" s="24">
        <v>0.09600318051664339</v>
      </c>
      <c r="L93" s="24">
        <v>0.003039185835653721</v>
      </c>
      <c r="M93" s="24">
        <v>-0.020609241084661546</v>
      </c>
      <c r="N93" s="24">
        <v>0.00014464600184752814</v>
      </c>
      <c r="O93" s="24">
        <v>0.004196056192442356</v>
      </c>
      <c r="P93" s="24">
        <v>0.0003477099925916464</v>
      </c>
      <c r="Q93" s="24">
        <v>-0.0003243718885688808</v>
      </c>
      <c r="R93" s="24">
        <v>1.1643795984727687E-05</v>
      </c>
      <c r="S93" s="24">
        <v>8.288849212214936E-05</v>
      </c>
      <c r="T93" s="24">
        <v>2.4763628002383345E-05</v>
      </c>
      <c r="U93" s="24">
        <v>-3.875215210716958E-07</v>
      </c>
      <c r="V93" s="24">
        <v>9.214842098310638E-07</v>
      </c>
      <c r="W93" s="24">
        <v>6.018184381166049E-06</v>
      </c>
      <c r="X93" s="24">
        <v>67.5</v>
      </c>
    </row>
    <row r="94" spans="1:24" ht="12.75" hidden="1">
      <c r="A94" s="24">
        <v>1166</v>
      </c>
      <c r="B94" s="24">
        <v>122.95999908447266</v>
      </c>
      <c r="C94" s="24">
        <v>134.25999450683594</v>
      </c>
      <c r="D94" s="24">
        <v>8.760320663452148</v>
      </c>
      <c r="E94" s="24">
        <v>8.872133255004883</v>
      </c>
      <c r="F94" s="24">
        <v>21.220033770618052</v>
      </c>
      <c r="G94" s="24" t="s">
        <v>58</v>
      </c>
      <c r="H94" s="24">
        <v>2.192819157762301</v>
      </c>
      <c r="I94" s="24">
        <v>57.652818242234964</v>
      </c>
      <c r="J94" s="24" t="s">
        <v>61</v>
      </c>
      <c r="K94" s="24">
        <v>0.7866773321830486</v>
      </c>
      <c r="L94" s="24">
        <v>0.5586417395536089</v>
      </c>
      <c r="M94" s="24">
        <v>0.18648164257714345</v>
      </c>
      <c r="N94" s="24">
        <v>0.014014428735364317</v>
      </c>
      <c r="O94" s="24">
        <v>0.03155121635723983</v>
      </c>
      <c r="P94" s="24">
        <v>0.016022235779119195</v>
      </c>
      <c r="Q94" s="24">
        <v>0.0038607290063268317</v>
      </c>
      <c r="R94" s="24">
        <v>0.00021547798680981021</v>
      </c>
      <c r="S94" s="24">
        <v>0.0004093206444625533</v>
      </c>
      <c r="T94" s="24">
        <v>0.0002345240166159539</v>
      </c>
      <c r="U94" s="24">
        <v>8.47349639461246E-05</v>
      </c>
      <c r="V94" s="24">
        <v>7.956471906503139E-06</v>
      </c>
      <c r="W94" s="24">
        <v>2.5340230110389048E-05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1167</v>
      </c>
      <c r="B96" s="24">
        <v>119.58</v>
      </c>
      <c r="C96" s="24">
        <v>107.68</v>
      </c>
      <c r="D96" s="24">
        <v>8.832816230957544</v>
      </c>
      <c r="E96" s="24">
        <v>9.444176353819913</v>
      </c>
      <c r="F96" s="24">
        <v>20.673851424391323</v>
      </c>
      <c r="G96" s="24" t="s">
        <v>59</v>
      </c>
      <c r="H96" s="24">
        <v>3.6199738606280647</v>
      </c>
      <c r="I96" s="24">
        <v>55.69997386062806</v>
      </c>
      <c r="J96" s="24" t="s">
        <v>73</v>
      </c>
      <c r="K96" s="24">
        <v>1.1497900132885452</v>
      </c>
      <c r="M96" s="24" t="s">
        <v>68</v>
      </c>
      <c r="N96" s="24">
        <v>0.6498200052340452</v>
      </c>
      <c r="X96" s="24">
        <v>67.5</v>
      </c>
    </row>
    <row r="97" spans="1:24" ht="12.75" hidden="1">
      <c r="A97" s="24">
        <v>1165</v>
      </c>
      <c r="B97" s="24">
        <v>150.67999267578125</v>
      </c>
      <c r="C97" s="24">
        <v>131.77999877929688</v>
      </c>
      <c r="D97" s="24">
        <v>8.519648551940918</v>
      </c>
      <c r="E97" s="24">
        <v>8.584724426269531</v>
      </c>
      <c r="F97" s="24">
        <v>23.207755974628768</v>
      </c>
      <c r="G97" s="24" t="s">
        <v>56</v>
      </c>
      <c r="H97" s="24">
        <v>-18.27001580337219</v>
      </c>
      <c r="I97" s="24">
        <v>64.90997687240906</v>
      </c>
      <c r="J97" s="24" t="s">
        <v>62</v>
      </c>
      <c r="K97" s="24">
        <v>0.9818622488197741</v>
      </c>
      <c r="L97" s="24">
        <v>0.36031072377746415</v>
      </c>
      <c r="M97" s="24">
        <v>0.2324426436030496</v>
      </c>
      <c r="N97" s="24">
        <v>0.014067608587659408</v>
      </c>
      <c r="O97" s="24">
        <v>0.0394336257411534</v>
      </c>
      <c r="P97" s="24">
        <v>0.010336302667658373</v>
      </c>
      <c r="Q97" s="24">
        <v>0.004799991471222281</v>
      </c>
      <c r="R97" s="24">
        <v>0.00021659991237843584</v>
      </c>
      <c r="S97" s="24">
        <v>0.0005173939317505867</v>
      </c>
      <c r="T97" s="24">
        <v>0.00015210561080068112</v>
      </c>
      <c r="U97" s="24">
        <v>0.00010498437759972235</v>
      </c>
      <c r="V97" s="24">
        <v>8.038262881971821E-06</v>
      </c>
      <c r="W97" s="24">
        <v>3.226489782418384E-05</v>
      </c>
      <c r="X97" s="24">
        <v>67.5</v>
      </c>
    </row>
    <row r="98" spans="1:24" ht="12.75" hidden="1">
      <c r="A98" s="24">
        <v>1166</v>
      </c>
      <c r="B98" s="24">
        <v>122.95999908447266</v>
      </c>
      <c r="C98" s="24">
        <v>134.25999450683594</v>
      </c>
      <c r="D98" s="24">
        <v>8.760320663452148</v>
      </c>
      <c r="E98" s="24">
        <v>8.872133255004883</v>
      </c>
      <c r="F98" s="24">
        <v>21.808933313297217</v>
      </c>
      <c r="G98" s="24" t="s">
        <v>57</v>
      </c>
      <c r="H98" s="24">
        <v>3.792803336111156</v>
      </c>
      <c r="I98" s="24">
        <v>59.25280242058381</v>
      </c>
      <c r="J98" s="24" t="s">
        <v>60</v>
      </c>
      <c r="K98" s="24">
        <v>-0.0028278507916232698</v>
      </c>
      <c r="L98" s="24">
        <v>0.0019599457993847978</v>
      </c>
      <c r="M98" s="24">
        <v>0.0033112779130063386</v>
      </c>
      <c r="N98" s="24">
        <v>0.00014518291592967877</v>
      </c>
      <c r="O98" s="24">
        <v>0.00031165855065594947</v>
      </c>
      <c r="P98" s="24">
        <v>0.00022424161270476677</v>
      </c>
      <c r="Q98" s="24">
        <v>0.00019430679330008393</v>
      </c>
      <c r="R98" s="24">
        <v>1.1679276217365052E-05</v>
      </c>
      <c r="S98" s="24">
        <v>3.9019913223603875E-05</v>
      </c>
      <c r="T98" s="24">
        <v>1.5972593272822927E-05</v>
      </c>
      <c r="U98" s="24">
        <v>1.2546959118685875E-05</v>
      </c>
      <c r="V98" s="24">
        <v>9.233180907866911E-07</v>
      </c>
      <c r="W98" s="24">
        <v>3.50402609249484E-06</v>
      </c>
      <c r="X98" s="24">
        <v>67.5</v>
      </c>
    </row>
    <row r="99" spans="1:24" ht="12.75" hidden="1">
      <c r="A99" s="24">
        <v>1168</v>
      </c>
      <c r="B99" s="24">
        <v>121.04000091552734</v>
      </c>
      <c r="C99" s="24">
        <v>125.13999938964844</v>
      </c>
      <c r="D99" s="24">
        <v>8.678364753723145</v>
      </c>
      <c r="E99" s="24">
        <v>9.10963249206543</v>
      </c>
      <c r="F99" s="24">
        <v>22.16988342197014</v>
      </c>
      <c r="G99" s="24" t="s">
        <v>58</v>
      </c>
      <c r="H99" s="24">
        <v>7.257390914395913</v>
      </c>
      <c r="I99" s="24">
        <v>60.79739182992326</v>
      </c>
      <c r="J99" s="24" t="s">
        <v>61</v>
      </c>
      <c r="K99" s="24">
        <v>0.9818581765801639</v>
      </c>
      <c r="L99" s="24">
        <v>0.36030539307857096</v>
      </c>
      <c r="M99" s="24">
        <v>0.2324190568859558</v>
      </c>
      <c r="N99" s="24">
        <v>0.01406685939705487</v>
      </c>
      <c r="O99" s="24">
        <v>0.039432394145437824</v>
      </c>
      <c r="P99" s="24">
        <v>0.010333869969018052</v>
      </c>
      <c r="Q99" s="24">
        <v>0.0047960570257122755</v>
      </c>
      <c r="R99" s="24">
        <v>0.00021628480424982374</v>
      </c>
      <c r="S99" s="24">
        <v>0.0005159204657545127</v>
      </c>
      <c r="T99" s="24">
        <v>0.00015126464590640225</v>
      </c>
      <c r="U99" s="24">
        <v>0.00010423192100731478</v>
      </c>
      <c r="V99" s="24">
        <v>7.98505816277577E-06</v>
      </c>
      <c r="W99" s="24">
        <v>3.207406168149177E-05</v>
      </c>
      <c r="X99" s="24">
        <v>67.5</v>
      </c>
    </row>
    <row r="100" s="100" customFormat="1" ht="12.75">
      <c r="A100" s="100" t="s">
        <v>100</v>
      </c>
    </row>
    <row r="101" spans="1:24" s="100" customFormat="1" ht="12.75">
      <c r="A101" s="100">
        <v>1167</v>
      </c>
      <c r="B101" s="100">
        <v>119.58</v>
      </c>
      <c r="C101" s="100">
        <v>107.68</v>
      </c>
      <c r="D101" s="100">
        <v>8.832816230957544</v>
      </c>
      <c r="E101" s="100">
        <v>9.444176353819913</v>
      </c>
      <c r="F101" s="100">
        <v>21.281230719310894</v>
      </c>
      <c r="G101" s="100" t="s">
        <v>59</v>
      </c>
      <c r="H101" s="100">
        <v>5.2563893574808915</v>
      </c>
      <c r="I101" s="100">
        <v>57.33638935748089</v>
      </c>
      <c r="J101" s="100" t="s">
        <v>73</v>
      </c>
      <c r="K101" s="100">
        <v>0.35446840491836934</v>
      </c>
      <c r="M101" s="100" t="s">
        <v>68</v>
      </c>
      <c r="N101" s="100">
        <v>0.3179317637795928</v>
      </c>
      <c r="X101" s="100">
        <v>67.5</v>
      </c>
    </row>
    <row r="102" spans="1:24" s="100" customFormat="1" ht="12.75">
      <c r="A102" s="100">
        <v>1166</v>
      </c>
      <c r="B102" s="100">
        <v>122.95999908447266</v>
      </c>
      <c r="C102" s="100">
        <v>134.25999450683594</v>
      </c>
      <c r="D102" s="100">
        <v>8.760320663452148</v>
      </c>
      <c r="E102" s="100">
        <v>8.872133255004883</v>
      </c>
      <c r="F102" s="100">
        <v>18.267734323103905</v>
      </c>
      <c r="G102" s="100" t="s">
        <v>56</v>
      </c>
      <c r="H102" s="100">
        <v>-5.828298305295647</v>
      </c>
      <c r="I102" s="100">
        <v>49.63170077917702</v>
      </c>
      <c r="J102" s="100" t="s">
        <v>62</v>
      </c>
      <c r="K102" s="100">
        <v>0.1910959227816705</v>
      </c>
      <c r="L102" s="100">
        <v>0.5615841320887367</v>
      </c>
      <c r="M102" s="100">
        <v>0.04523943938034768</v>
      </c>
      <c r="N102" s="100">
        <v>0.014421648161095445</v>
      </c>
      <c r="O102" s="100">
        <v>0.0076747317832119915</v>
      </c>
      <c r="P102" s="100">
        <v>0.016110077942995946</v>
      </c>
      <c r="Q102" s="100">
        <v>0.0009342002590464893</v>
      </c>
      <c r="R102" s="100">
        <v>0.0002220103504420167</v>
      </c>
      <c r="S102" s="100">
        <v>0.00010066856490457275</v>
      </c>
      <c r="T102" s="100">
        <v>0.00023704960280928456</v>
      </c>
      <c r="U102" s="100">
        <v>2.043476107534039E-05</v>
      </c>
      <c r="V102" s="100">
        <v>8.24559590915774E-06</v>
      </c>
      <c r="W102" s="100">
        <v>6.274080520365681E-06</v>
      </c>
      <c r="X102" s="100">
        <v>67.5</v>
      </c>
    </row>
    <row r="103" spans="1:24" s="100" customFormat="1" ht="12.75">
      <c r="A103" s="100">
        <v>1168</v>
      </c>
      <c r="B103" s="100">
        <v>121.04000091552734</v>
      </c>
      <c r="C103" s="100">
        <v>125.13999938964844</v>
      </c>
      <c r="D103" s="100">
        <v>8.678364753723145</v>
      </c>
      <c r="E103" s="100">
        <v>9.10963249206543</v>
      </c>
      <c r="F103" s="100">
        <v>22.16988342197014</v>
      </c>
      <c r="G103" s="100" t="s">
        <v>57</v>
      </c>
      <c r="H103" s="100">
        <v>7.257390914395913</v>
      </c>
      <c r="I103" s="100">
        <v>60.79739182992326</v>
      </c>
      <c r="J103" s="100" t="s">
        <v>60</v>
      </c>
      <c r="K103" s="100">
        <v>-0.077642906433241</v>
      </c>
      <c r="L103" s="100">
        <v>0.003055446187376829</v>
      </c>
      <c r="M103" s="100">
        <v>0.017909955031685635</v>
      </c>
      <c r="N103" s="100">
        <v>0.00014894728647106017</v>
      </c>
      <c r="O103" s="100">
        <v>-0.0031938630226191257</v>
      </c>
      <c r="P103" s="100">
        <v>0.00034961813804422546</v>
      </c>
      <c r="Q103" s="100">
        <v>0.00034720256619071303</v>
      </c>
      <c r="R103" s="100">
        <v>1.1989486363746245E-05</v>
      </c>
      <c r="S103" s="100">
        <v>-4.797782235457966E-05</v>
      </c>
      <c r="T103" s="100">
        <v>2.489873629221431E-05</v>
      </c>
      <c r="U103" s="100">
        <v>6.054155918977774E-06</v>
      </c>
      <c r="V103" s="100">
        <v>9.460116603842316E-07</v>
      </c>
      <c r="W103" s="100">
        <v>-3.1693500339481005E-06</v>
      </c>
      <c r="X103" s="100">
        <v>67.5</v>
      </c>
    </row>
    <row r="104" spans="1:24" s="100" customFormat="1" ht="12.75">
      <c r="A104" s="100">
        <v>1165</v>
      </c>
      <c r="B104" s="100">
        <v>150.67999267578125</v>
      </c>
      <c r="C104" s="100">
        <v>131.77999877929688</v>
      </c>
      <c r="D104" s="100">
        <v>8.519648551940918</v>
      </c>
      <c r="E104" s="100">
        <v>8.584724426269531</v>
      </c>
      <c r="F104" s="100">
        <v>26.030186352675123</v>
      </c>
      <c r="G104" s="100" t="s">
        <v>58</v>
      </c>
      <c r="H104" s="100">
        <v>-10.375935446647645</v>
      </c>
      <c r="I104" s="100">
        <v>72.8040572291336</v>
      </c>
      <c r="J104" s="100" t="s">
        <v>61</v>
      </c>
      <c r="K104" s="100">
        <v>-0.174611657068986</v>
      </c>
      <c r="L104" s="100">
        <v>0.5615758200478861</v>
      </c>
      <c r="M104" s="100">
        <v>-0.04154323514377703</v>
      </c>
      <c r="N104" s="100">
        <v>0.014420878974191571</v>
      </c>
      <c r="O104" s="100">
        <v>-0.006978592045462361</v>
      </c>
      <c r="P104" s="100">
        <v>0.016106283819893246</v>
      </c>
      <c r="Q104" s="100">
        <v>-0.0008672834035268466</v>
      </c>
      <c r="R104" s="100">
        <v>0.00022168637287871488</v>
      </c>
      <c r="S104" s="100">
        <v>-8.850021763848138E-05</v>
      </c>
      <c r="T104" s="100">
        <v>0.0002357383446176933</v>
      </c>
      <c r="U104" s="100">
        <v>-1.9517342450112236E-05</v>
      </c>
      <c r="V104" s="100">
        <v>8.191148505279093E-06</v>
      </c>
      <c r="W104" s="100">
        <v>-5.414730532385271E-06</v>
      </c>
      <c r="X104" s="100">
        <v>67.5</v>
      </c>
    </row>
    <row r="105" ht="12.75" hidden="1">
      <c r="A105" s="24" t="s">
        <v>99</v>
      </c>
    </row>
    <row r="106" spans="1:24" ht="12.75" hidden="1">
      <c r="A106" s="24">
        <v>1167</v>
      </c>
      <c r="B106" s="24">
        <v>119.58</v>
      </c>
      <c r="C106" s="24">
        <v>107.68</v>
      </c>
      <c r="D106" s="24">
        <v>8.832816230957544</v>
      </c>
      <c r="E106" s="24">
        <v>9.444176353819913</v>
      </c>
      <c r="F106" s="24">
        <v>20.673851424391323</v>
      </c>
      <c r="G106" s="24" t="s">
        <v>59</v>
      </c>
      <c r="H106" s="24">
        <v>3.6199738606280647</v>
      </c>
      <c r="I106" s="24">
        <v>55.69997386062806</v>
      </c>
      <c r="J106" s="24" t="s">
        <v>73</v>
      </c>
      <c r="K106" s="24">
        <v>0.3523928250747795</v>
      </c>
      <c r="M106" s="24" t="s">
        <v>68</v>
      </c>
      <c r="N106" s="24">
        <v>0.18322839516016357</v>
      </c>
      <c r="X106" s="24">
        <v>67.5</v>
      </c>
    </row>
    <row r="107" spans="1:24" ht="12.75" hidden="1">
      <c r="A107" s="24">
        <v>1166</v>
      </c>
      <c r="B107" s="24">
        <v>122.95999908447266</v>
      </c>
      <c r="C107" s="24">
        <v>134.25999450683594</v>
      </c>
      <c r="D107" s="24">
        <v>8.760320663452148</v>
      </c>
      <c r="E107" s="24">
        <v>8.872133255004883</v>
      </c>
      <c r="F107" s="24">
        <v>18.267734323103905</v>
      </c>
      <c r="G107" s="24" t="s">
        <v>56</v>
      </c>
      <c r="H107" s="24">
        <v>-5.828298305295647</v>
      </c>
      <c r="I107" s="24">
        <v>49.63170077917702</v>
      </c>
      <c r="J107" s="24" t="s">
        <v>62</v>
      </c>
      <c r="K107" s="24">
        <v>0.5754341879075027</v>
      </c>
      <c r="L107" s="24">
        <v>0.044070348929326014</v>
      </c>
      <c r="M107" s="24">
        <v>0.1362265601470601</v>
      </c>
      <c r="N107" s="24">
        <v>0.014989808491158019</v>
      </c>
      <c r="O107" s="24">
        <v>0.023110458154690653</v>
      </c>
      <c r="P107" s="24">
        <v>0.0012641962988321485</v>
      </c>
      <c r="Q107" s="24">
        <v>0.0028131040543859505</v>
      </c>
      <c r="R107" s="24">
        <v>0.00023074003268908538</v>
      </c>
      <c r="S107" s="24">
        <v>0.00030320608060049924</v>
      </c>
      <c r="T107" s="24">
        <v>1.858470227962256E-05</v>
      </c>
      <c r="U107" s="24">
        <v>6.15258405448618E-05</v>
      </c>
      <c r="V107" s="24">
        <v>8.556763176374667E-06</v>
      </c>
      <c r="W107" s="24">
        <v>1.8905203253694812E-05</v>
      </c>
      <c r="X107" s="24">
        <v>67.5</v>
      </c>
    </row>
    <row r="108" spans="1:24" ht="12.75" hidden="1">
      <c r="A108" s="24">
        <v>1165</v>
      </c>
      <c r="B108" s="24">
        <v>150.67999267578125</v>
      </c>
      <c r="C108" s="24">
        <v>131.77999877929688</v>
      </c>
      <c r="D108" s="24">
        <v>8.519648551940918</v>
      </c>
      <c r="E108" s="24">
        <v>8.584724426269531</v>
      </c>
      <c r="F108" s="24">
        <v>27.357081688924676</v>
      </c>
      <c r="G108" s="24" t="s">
        <v>57</v>
      </c>
      <c r="H108" s="24">
        <v>-6.664730206372624</v>
      </c>
      <c r="I108" s="24">
        <v>76.51526246940863</v>
      </c>
      <c r="J108" s="24" t="s">
        <v>60</v>
      </c>
      <c r="K108" s="24">
        <v>0.3971941269753589</v>
      </c>
      <c r="L108" s="24">
        <v>-0.00024001623892844762</v>
      </c>
      <c r="M108" s="24">
        <v>-0.09290398592436144</v>
      </c>
      <c r="N108" s="24">
        <v>0.00015512064642090762</v>
      </c>
      <c r="O108" s="24">
        <v>0.016131439134328185</v>
      </c>
      <c r="P108" s="24">
        <v>-2.7524988194652968E-05</v>
      </c>
      <c r="Q108" s="24">
        <v>-0.0018638100070892732</v>
      </c>
      <c r="R108" s="24">
        <v>1.2473429892496457E-05</v>
      </c>
      <c r="S108" s="24">
        <v>0.00022581334377699017</v>
      </c>
      <c r="T108" s="24">
        <v>-1.9623091755055632E-06</v>
      </c>
      <c r="U108" s="24">
        <v>-3.697694824605513E-05</v>
      </c>
      <c r="V108" s="24">
        <v>9.881928518253166E-07</v>
      </c>
      <c r="W108" s="24">
        <v>1.4490630839319647E-05</v>
      </c>
      <c r="X108" s="24">
        <v>67.5</v>
      </c>
    </row>
    <row r="109" spans="1:24" ht="12.75" hidden="1">
      <c r="A109" s="24">
        <v>1168</v>
      </c>
      <c r="B109" s="24">
        <v>121.04000091552734</v>
      </c>
      <c r="C109" s="24">
        <v>125.13999938964844</v>
      </c>
      <c r="D109" s="24">
        <v>8.678364753723145</v>
      </c>
      <c r="E109" s="24">
        <v>9.10963249206543</v>
      </c>
      <c r="F109" s="24">
        <v>21.360273457390292</v>
      </c>
      <c r="G109" s="24" t="s">
        <v>58</v>
      </c>
      <c r="H109" s="24">
        <v>5.037163892489566</v>
      </c>
      <c r="I109" s="24">
        <v>58.57716480801691</v>
      </c>
      <c r="J109" s="24" t="s">
        <v>61</v>
      </c>
      <c r="K109" s="24">
        <v>0.4163668215756985</v>
      </c>
      <c r="L109" s="24">
        <v>-0.04406969533542973</v>
      </c>
      <c r="M109" s="24">
        <v>0.09963194813345082</v>
      </c>
      <c r="N109" s="24">
        <v>0.014989005843839245</v>
      </c>
      <c r="O109" s="24">
        <v>0.016549016513834672</v>
      </c>
      <c r="P109" s="24">
        <v>-0.0012638966164231103</v>
      </c>
      <c r="Q109" s="24">
        <v>0.002107075385048327</v>
      </c>
      <c r="R109" s="24">
        <v>0.0002304026393774107</v>
      </c>
      <c r="S109" s="24">
        <v>0.00020234194099437544</v>
      </c>
      <c r="T109" s="24">
        <v>-1.848081441717152E-05</v>
      </c>
      <c r="U109" s="24">
        <v>4.917452951641042E-05</v>
      </c>
      <c r="V109" s="24">
        <v>8.499510041417847E-06</v>
      </c>
      <c r="W109" s="24">
        <v>1.2142006751030543E-05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1167</v>
      </c>
      <c r="B111" s="24">
        <v>114.46</v>
      </c>
      <c r="C111" s="24">
        <v>117.36</v>
      </c>
      <c r="D111" s="24">
        <v>8.909310328787159</v>
      </c>
      <c r="E111" s="24">
        <v>9.300942460933996</v>
      </c>
      <c r="F111" s="24">
        <v>20.10339929546882</v>
      </c>
      <c r="G111" s="24" t="s">
        <v>59</v>
      </c>
      <c r="H111" s="24">
        <v>6.726458990657164</v>
      </c>
      <c r="I111" s="24">
        <v>53.68645899065716</v>
      </c>
      <c r="J111" s="24" t="s">
        <v>73</v>
      </c>
      <c r="K111" s="24">
        <v>0.40418487119750324</v>
      </c>
      <c r="M111" s="24" t="s">
        <v>68</v>
      </c>
      <c r="N111" s="24">
        <v>0.2202116412449319</v>
      </c>
      <c r="X111" s="24">
        <v>67.5</v>
      </c>
    </row>
    <row r="112" spans="1:24" ht="12.75" hidden="1">
      <c r="A112" s="24">
        <v>1168</v>
      </c>
      <c r="B112" s="24">
        <v>125.94000244140625</v>
      </c>
      <c r="C112" s="24">
        <v>120.13999938964844</v>
      </c>
      <c r="D112" s="24">
        <v>9.118940353393555</v>
      </c>
      <c r="E112" s="24">
        <v>9.432417869567871</v>
      </c>
      <c r="F112" s="24">
        <v>20.952777072676632</v>
      </c>
      <c r="G112" s="24" t="s">
        <v>56</v>
      </c>
      <c r="H112" s="24">
        <v>-3.745199208384264</v>
      </c>
      <c r="I112" s="24">
        <v>54.694803233021986</v>
      </c>
      <c r="J112" s="24" t="s">
        <v>62</v>
      </c>
      <c r="K112" s="24">
        <v>0.6005912673946954</v>
      </c>
      <c r="L112" s="24">
        <v>0.14371031681904878</v>
      </c>
      <c r="M112" s="24">
        <v>0.14218185238394965</v>
      </c>
      <c r="N112" s="24">
        <v>0.04470633503443649</v>
      </c>
      <c r="O112" s="24">
        <v>0.02412076499458049</v>
      </c>
      <c r="P112" s="24">
        <v>0.004122600496414962</v>
      </c>
      <c r="Q112" s="24">
        <v>0.002936045884364859</v>
      </c>
      <c r="R112" s="24">
        <v>0.0006881391256880524</v>
      </c>
      <c r="S112" s="24">
        <v>0.0003164500592300513</v>
      </c>
      <c r="T112" s="24">
        <v>6.0682827025730376E-05</v>
      </c>
      <c r="U112" s="24">
        <v>6.421086206503583E-05</v>
      </c>
      <c r="V112" s="24">
        <v>2.5532437179056217E-05</v>
      </c>
      <c r="W112" s="24">
        <v>1.973091526215988E-05</v>
      </c>
      <c r="X112" s="24">
        <v>67.5</v>
      </c>
    </row>
    <row r="113" spans="1:24" ht="12.75" hidden="1">
      <c r="A113" s="24">
        <v>1165</v>
      </c>
      <c r="B113" s="24">
        <v>141.1999969482422</v>
      </c>
      <c r="C113" s="24">
        <v>116.5999984741211</v>
      </c>
      <c r="D113" s="24">
        <v>8.929564476013184</v>
      </c>
      <c r="E113" s="24">
        <v>9.296987533569336</v>
      </c>
      <c r="F113" s="24">
        <v>24.340764172287415</v>
      </c>
      <c r="G113" s="24" t="s">
        <v>57</v>
      </c>
      <c r="H113" s="24">
        <v>-8.77213496172773</v>
      </c>
      <c r="I113" s="24">
        <v>64.92786198651446</v>
      </c>
      <c r="J113" s="24" t="s">
        <v>60</v>
      </c>
      <c r="K113" s="24">
        <v>0.5958188615490656</v>
      </c>
      <c r="L113" s="24">
        <v>0.0007815793934432942</v>
      </c>
      <c r="M113" s="24">
        <v>-0.14124631936569138</v>
      </c>
      <c r="N113" s="24">
        <v>0.0004625378427627077</v>
      </c>
      <c r="O113" s="24">
        <v>0.02389495524324812</v>
      </c>
      <c r="P113" s="24">
        <v>8.936032286172651E-05</v>
      </c>
      <c r="Q113" s="24">
        <v>-0.0029245504865759425</v>
      </c>
      <c r="R113" s="24">
        <v>3.719598730841457E-05</v>
      </c>
      <c r="S113" s="24">
        <v>0.00030985667035822255</v>
      </c>
      <c r="T113" s="24">
        <v>6.359831455618731E-06</v>
      </c>
      <c r="U113" s="24">
        <v>-6.420817049606683E-05</v>
      </c>
      <c r="V113" s="24">
        <v>2.940346882537977E-06</v>
      </c>
      <c r="W113" s="24">
        <v>1.9175529597159843E-05</v>
      </c>
      <c r="X113" s="24">
        <v>67.5</v>
      </c>
    </row>
    <row r="114" spans="1:24" ht="12.75" hidden="1">
      <c r="A114" s="24">
        <v>1166</v>
      </c>
      <c r="B114" s="24">
        <v>131.17999267578125</v>
      </c>
      <c r="C114" s="24">
        <v>127.77999877929688</v>
      </c>
      <c r="D114" s="24">
        <v>8.776717185974121</v>
      </c>
      <c r="E114" s="24">
        <v>8.936423301696777</v>
      </c>
      <c r="F114" s="24">
        <v>21.391633716255797</v>
      </c>
      <c r="G114" s="24" t="s">
        <v>58</v>
      </c>
      <c r="H114" s="24">
        <v>-5.649495999682927</v>
      </c>
      <c r="I114" s="24">
        <v>58.030496676098316</v>
      </c>
      <c r="J114" s="24" t="s">
        <v>61</v>
      </c>
      <c r="K114" s="24">
        <v>-0.07556291877066393</v>
      </c>
      <c r="L114" s="24">
        <v>0.1437081914641024</v>
      </c>
      <c r="M114" s="24">
        <v>-0.01628362407378554</v>
      </c>
      <c r="N114" s="24">
        <v>0.04470394223058293</v>
      </c>
      <c r="O114" s="24">
        <v>-0.0032927826905140172</v>
      </c>
      <c r="P114" s="24">
        <v>0.0041216319080843375</v>
      </c>
      <c r="Q114" s="24">
        <v>-0.0002595570969252159</v>
      </c>
      <c r="R114" s="24">
        <v>0.0006871331128907043</v>
      </c>
      <c r="S114" s="24">
        <v>-6.426105991359584E-05</v>
      </c>
      <c r="T114" s="24">
        <v>6.0348637430275385E-05</v>
      </c>
      <c r="U114" s="24">
        <v>-5.879189426029295E-07</v>
      </c>
      <c r="V114" s="24">
        <v>2.536256510120381E-05</v>
      </c>
      <c r="W114" s="24">
        <v>-4.648449392107068E-06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1167</v>
      </c>
      <c r="B116" s="24">
        <v>114.46</v>
      </c>
      <c r="C116" s="24">
        <v>117.36</v>
      </c>
      <c r="D116" s="24">
        <v>8.909310328787159</v>
      </c>
      <c r="E116" s="24">
        <v>9.300942460933996</v>
      </c>
      <c r="F116" s="24">
        <v>18.3674473720967</v>
      </c>
      <c r="G116" s="24" t="s">
        <v>59</v>
      </c>
      <c r="H116" s="24">
        <v>2.0905707821950443</v>
      </c>
      <c r="I116" s="24">
        <v>49.05057078219503</v>
      </c>
      <c r="J116" s="24" t="s">
        <v>73</v>
      </c>
      <c r="K116" s="24">
        <v>0.09444030880729429</v>
      </c>
      <c r="M116" s="24" t="s">
        <v>68</v>
      </c>
      <c r="N116" s="24">
        <v>0.06492984444797809</v>
      </c>
      <c r="X116" s="24">
        <v>67.5</v>
      </c>
    </row>
    <row r="117" spans="1:24" ht="12.75" hidden="1">
      <c r="A117" s="24">
        <v>1168</v>
      </c>
      <c r="B117" s="24">
        <v>125.94000244140625</v>
      </c>
      <c r="C117" s="24">
        <v>120.13999938964844</v>
      </c>
      <c r="D117" s="24">
        <v>9.118940353393555</v>
      </c>
      <c r="E117" s="24">
        <v>9.432417869567871</v>
      </c>
      <c r="F117" s="24">
        <v>20.952777072676632</v>
      </c>
      <c r="G117" s="24" t="s">
        <v>56</v>
      </c>
      <c r="H117" s="24">
        <v>-3.745199208384264</v>
      </c>
      <c r="I117" s="24">
        <v>54.694803233021986</v>
      </c>
      <c r="J117" s="24" t="s">
        <v>62</v>
      </c>
      <c r="K117" s="24">
        <v>0.23960476500390068</v>
      </c>
      <c r="L117" s="24">
        <v>0.17773553475115844</v>
      </c>
      <c r="M117" s="24">
        <v>0.05672317084784765</v>
      </c>
      <c r="N117" s="24">
        <v>0.045846878780733125</v>
      </c>
      <c r="O117" s="24">
        <v>0.009622945852135297</v>
      </c>
      <c r="P117" s="24">
        <v>0.0050986870359883965</v>
      </c>
      <c r="Q117" s="24">
        <v>0.0011713202783700117</v>
      </c>
      <c r="R117" s="24">
        <v>0.0007057036224242183</v>
      </c>
      <c r="S117" s="24">
        <v>0.00012624244079306323</v>
      </c>
      <c r="T117" s="24">
        <v>7.503401496388527E-05</v>
      </c>
      <c r="U117" s="24">
        <v>2.561669802831611E-05</v>
      </c>
      <c r="V117" s="24">
        <v>2.618899719159671E-05</v>
      </c>
      <c r="W117" s="24">
        <v>7.87228508454792E-06</v>
      </c>
      <c r="X117" s="24">
        <v>67.5</v>
      </c>
    </row>
    <row r="118" spans="1:24" ht="12.75" hidden="1">
      <c r="A118" s="24">
        <v>1166</v>
      </c>
      <c r="B118" s="24">
        <v>131.17999267578125</v>
      </c>
      <c r="C118" s="24">
        <v>127.77999877929688</v>
      </c>
      <c r="D118" s="24">
        <v>8.776717185974121</v>
      </c>
      <c r="E118" s="24">
        <v>8.936423301696777</v>
      </c>
      <c r="F118" s="24">
        <v>22.216355618659502</v>
      </c>
      <c r="G118" s="24" t="s">
        <v>57</v>
      </c>
      <c r="H118" s="24">
        <v>-3.4122184616062157</v>
      </c>
      <c r="I118" s="24">
        <v>60.267774214175034</v>
      </c>
      <c r="J118" s="24" t="s">
        <v>60</v>
      </c>
      <c r="K118" s="24">
        <v>0.21121009014282205</v>
      </c>
      <c r="L118" s="24">
        <v>0.0009666413782472945</v>
      </c>
      <c r="M118" s="24">
        <v>-0.05030241059409897</v>
      </c>
      <c r="N118" s="24">
        <v>0.0004741726230290404</v>
      </c>
      <c r="O118" s="24">
        <v>0.008433020878521985</v>
      </c>
      <c r="P118" s="24">
        <v>0.0001106014954117069</v>
      </c>
      <c r="Q118" s="24">
        <v>-0.001052594232523801</v>
      </c>
      <c r="R118" s="24">
        <v>3.812687813903736E-05</v>
      </c>
      <c r="S118" s="24">
        <v>0.0001062755745840235</v>
      </c>
      <c r="T118" s="24">
        <v>7.87651630141127E-06</v>
      </c>
      <c r="U118" s="24">
        <v>-2.3838608071921833E-05</v>
      </c>
      <c r="V118" s="24">
        <v>3.010363111366572E-06</v>
      </c>
      <c r="W118" s="24">
        <v>6.4814165874667774E-06</v>
      </c>
      <c r="X118" s="24">
        <v>67.5</v>
      </c>
    </row>
    <row r="119" spans="1:24" ht="12.75" hidden="1">
      <c r="A119" s="24">
        <v>1165</v>
      </c>
      <c r="B119" s="24">
        <v>141.1999969482422</v>
      </c>
      <c r="C119" s="24">
        <v>116.5999984741211</v>
      </c>
      <c r="D119" s="24">
        <v>8.929564476013184</v>
      </c>
      <c r="E119" s="24">
        <v>9.296987533569336</v>
      </c>
      <c r="F119" s="24">
        <v>25.130554958856003</v>
      </c>
      <c r="G119" s="24" t="s">
        <v>58</v>
      </c>
      <c r="H119" s="24">
        <v>-6.665404588532255</v>
      </c>
      <c r="I119" s="24">
        <v>67.03459235970993</v>
      </c>
      <c r="J119" s="24" t="s">
        <v>61</v>
      </c>
      <c r="K119" s="24">
        <v>-0.11314036076677254</v>
      </c>
      <c r="L119" s="24">
        <v>0.17773290611962128</v>
      </c>
      <c r="M119" s="24">
        <v>-0.026214225135540302</v>
      </c>
      <c r="N119" s="24">
        <v>0.04584442664336426</v>
      </c>
      <c r="O119" s="24">
        <v>-0.004635217981448143</v>
      </c>
      <c r="P119" s="24">
        <v>0.00509748730260006</v>
      </c>
      <c r="Q119" s="24">
        <v>-0.0005138448950592309</v>
      </c>
      <c r="R119" s="24">
        <v>0.000704672933967266</v>
      </c>
      <c r="S119" s="24">
        <v>-6.813703915071253E-05</v>
      </c>
      <c r="T119" s="24">
        <v>7.46194605485336E-05</v>
      </c>
      <c r="U119" s="24">
        <v>-9.37741878489159E-06</v>
      </c>
      <c r="V119" s="24">
        <v>2.6015404817899408E-05</v>
      </c>
      <c r="W119" s="24">
        <v>-4.468121693967853E-06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1167</v>
      </c>
      <c r="B121" s="24">
        <v>114.46</v>
      </c>
      <c r="C121" s="24">
        <v>117.36</v>
      </c>
      <c r="D121" s="24">
        <v>8.909310328787159</v>
      </c>
      <c r="E121" s="24">
        <v>9.300942460933996</v>
      </c>
      <c r="F121" s="24">
        <v>20.10339929546882</v>
      </c>
      <c r="G121" s="24" t="s">
        <v>59</v>
      </c>
      <c r="H121" s="24">
        <v>6.726458990657164</v>
      </c>
      <c r="I121" s="24">
        <v>53.68645899065716</v>
      </c>
      <c r="J121" s="24" t="s">
        <v>73</v>
      </c>
      <c r="K121" s="24">
        <v>0.3741095244874675</v>
      </c>
      <c r="M121" s="24" t="s">
        <v>68</v>
      </c>
      <c r="N121" s="24">
        <v>0.24096250118657972</v>
      </c>
      <c r="X121" s="24">
        <v>67.5</v>
      </c>
    </row>
    <row r="122" spans="1:24" ht="12.75" hidden="1">
      <c r="A122" s="24">
        <v>1165</v>
      </c>
      <c r="B122" s="24">
        <v>141.1999969482422</v>
      </c>
      <c r="C122" s="24">
        <v>116.5999984741211</v>
      </c>
      <c r="D122" s="24">
        <v>8.929564476013184</v>
      </c>
      <c r="E122" s="24">
        <v>9.296987533569336</v>
      </c>
      <c r="F122" s="24">
        <v>23.64406635017788</v>
      </c>
      <c r="G122" s="24" t="s">
        <v>56</v>
      </c>
      <c r="H122" s="24">
        <v>-10.630544160389391</v>
      </c>
      <c r="I122" s="24">
        <v>63.069452787852796</v>
      </c>
      <c r="J122" s="24" t="s">
        <v>62</v>
      </c>
      <c r="K122" s="24">
        <v>0.5017427944735762</v>
      </c>
      <c r="L122" s="24">
        <v>0.3251937634473603</v>
      </c>
      <c r="M122" s="24">
        <v>0.11878109003649397</v>
      </c>
      <c r="N122" s="24">
        <v>0.04476712301573524</v>
      </c>
      <c r="O122" s="24">
        <v>0.020150810107742535</v>
      </c>
      <c r="P122" s="24">
        <v>0.009328835894715703</v>
      </c>
      <c r="Q122" s="24">
        <v>0.0024528557318579014</v>
      </c>
      <c r="R122" s="24">
        <v>0.0006891037561851508</v>
      </c>
      <c r="S122" s="24">
        <v>0.00026438339748134567</v>
      </c>
      <c r="T122" s="24">
        <v>0.0001372887925349212</v>
      </c>
      <c r="U122" s="24">
        <v>5.364772890295726E-05</v>
      </c>
      <c r="V122" s="24">
        <v>2.5570684255299856E-05</v>
      </c>
      <c r="W122" s="24">
        <v>1.6485863467516833E-05</v>
      </c>
      <c r="X122" s="24">
        <v>67.5</v>
      </c>
    </row>
    <row r="123" spans="1:24" ht="12.75" hidden="1">
      <c r="A123" s="24">
        <v>1168</v>
      </c>
      <c r="B123" s="24">
        <v>125.94000244140625</v>
      </c>
      <c r="C123" s="24">
        <v>120.13999938964844</v>
      </c>
      <c r="D123" s="24">
        <v>9.118940353393555</v>
      </c>
      <c r="E123" s="24">
        <v>9.432417869567871</v>
      </c>
      <c r="F123" s="24">
        <v>20.80168874775433</v>
      </c>
      <c r="G123" s="24" t="s">
        <v>57</v>
      </c>
      <c r="H123" s="24">
        <v>-4.139597820738544</v>
      </c>
      <c r="I123" s="24">
        <v>54.300404620667706</v>
      </c>
      <c r="J123" s="24" t="s">
        <v>60</v>
      </c>
      <c r="K123" s="24">
        <v>0.4190080379912448</v>
      </c>
      <c r="L123" s="24">
        <v>0.001768869010629213</v>
      </c>
      <c r="M123" s="24">
        <v>-0.09844548789952552</v>
      </c>
      <c r="N123" s="24">
        <v>0.0004629705767669149</v>
      </c>
      <c r="O123" s="24">
        <v>0.016946585426337063</v>
      </c>
      <c r="P123" s="24">
        <v>0.00020234518060806603</v>
      </c>
      <c r="Q123" s="24">
        <v>-0.001996177273327031</v>
      </c>
      <c r="R123" s="24">
        <v>3.7232702272387384E-05</v>
      </c>
      <c r="S123" s="24">
        <v>0.00023148499938451924</v>
      </c>
      <c r="T123" s="24">
        <v>1.4408714146676779E-05</v>
      </c>
      <c r="U123" s="24">
        <v>-4.105031271088521E-05</v>
      </c>
      <c r="V123" s="24">
        <v>2.9423965848744233E-06</v>
      </c>
      <c r="W123" s="24">
        <v>1.4691344917030366E-05</v>
      </c>
      <c r="X123" s="24">
        <v>67.5</v>
      </c>
    </row>
    <row r="124" spans="1:24" ht="12.75" hidden="1">
      <c r="A124" s="24">
        <v>1166</v>
      </c>
      <c r="B124" s="24">
        <v>131.17999267578125</v>
      </c>
      <c r="C124" s="24">
        <v>127.77999877929688</v>
      </c>
      <c r="D124" s="24">
        <v>8.776717185974121</v>
      </c>
      <c r="E124" s="24">
        <v>8.936423301696777</v>
      </c>
      <c r="F124" s="24">
        <v>22.216355618659502</v>
      </c>
      <c r="G124" s="24" t="s">
        <v>58</v>
      </c>
      <c r="H124" s="24">
        <v>-3.4122184616062157</v>
      </c>
      <c r="I124" s="24">
        <v>60.267774214175034</v>
      </c>
      <c r="J124" s="24" t="s">
        <v>61</v>
      </c>
      <c r="K124" s="24">
        <v>0.27600379690301513</v>
      </c>
      <c r="L124" s="24">
        <v>0.3251889525913833</v>
      </c>
      <c r="M124" s="24">
        <v>0.0664637740613792</v>
      </c>
      <c r="N124" s="24">
        <v>0.044764728987798194</v>
      </c>
      <c r="O124" s="24">
        <v>0.010902678129072642</v>
      </c>
      <c r="P124" s="24">
        <v>0.009326641173456864</v>
      </c>
      <c r="Q124" s="24">
        <v>0.00142540434079626</v>
      </c>
      <c r="R124" s="24">
        <v>0.0006880971680438596</v>
      </c>
      <c r="S124" s="24">
        <v>0.0001277234352956745</v>
      </c>
      <c r="T124" s="24">
        <v>0.00013653058819303458</v>
      </c>
      <c r="U124" s="24">
        <v>3.4539117573900644E-05</v>
      </c>
      <c r="V124" s="24">
        <v>2.5400830608890713E-05</v>
      </c>
      <c r="W124" s="24">
        <v>7.479844837859417E-06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1167</v>
      </c>
      <c r="B126" s="24">
        <v>114.46</v>
      </c>
      <c r="C126" s="24">
        <v>117.36</v>
      </c>
      <c r="D126" s="24">
        <v>8.909310328787159</v>
      </c>
      <c r="E126" s="24">
        <v>9.300942460933996</v>
      </c>
      <c r="F126" s="24">
        <v>19.17769886823958</v>
      </c>
      <c r="G126" s="24" t="s">
        <v>59</v>
      </c>
      <c r="H126" s="24">
        <v>4.2543607502726175</v>
      </c>
      <c r="I126" s="24">
        <v>51.21436075027261</v>
      </c>
      <c r="J126" s="24" t="s">
        <v>73</v>
      </c>
      <c r="K126" s="24">
        <v>0.3735472998832469</v>
      </c>
      <c r="M126" s="24" t="s">
        <v>68</v>
      </c>
      <c r="N126" s="24">
        <v>0.20865875425331307</v>
      </c>
      <c r="X126" s="24">
        <v>67.5</v>
      </c>
    </row>
    <row r="127" spans="1:24" ht="12.75" hidden="1">
      <c r="A127" s="24">
        <v>1165</v>
      </c>
      <c r="B127" s="24">
        <v>141.1999969482422</v>
      </c>
      <c r="C127" s="24">
        <v>116.5999984741211</v>
      </c>
      <c r="D127" s="24">
        <v>8.929564476013184</v>
      </c>
      <c r="E127" s="24">
        <v>9.296987533569336</v>
      </c>
      <c r="F127" s="24">
        <v>23.64406635017788</v>
      </c>
      <c r="G127" s="24" t="s">
        <v>56</v>
      </c>
      <c r="H127" s="24">
        <v>-10.630544160389391</v>
      </c>
      <c r="I127" s="24">
        <v>63.069452787852796</v>
      </c>
      <c r="J127" s="24" t="s">
        <v>62</v>
      </c>
      <c r="K127" s="24">
        <v>0.567820238991712</v>
      </c>
      <c r="L127" s="24">
        <v>0.17438745685455756</v>
      </c>
      <c r="M127" s="24">
        <v>0.134424093680995</v>
      </c>
      <c r="N127" s="24">
        <v>0.045752309983502784</v>
      </c>
      <c r="O127" s="24">
        <v>0.022804646352346365</v>
      </c>
      <c r="P127" s="24">
        <v>0.005002694771118515</v>
      </c>
      <c r="Q127" s="24">
        <v>0.00277590212292588</v>
      </c>
      <c r="R127" s="24">
        <v>0.0007042676689315449</v>
      </c>
      <c r="S127" s="24">
        <v>0.00029920082937862736</v>
      </c>
      <c r="T127" s="24">
        <v>7.363217749517314E-05</v>
      </c>
      <c r="U127" s="24">
        <v>6.071352020543722E-05</v>
      </c>
      <c r="V127" s="24">
        <v>2.6131981132378085E-05</v>
      </c>
      <c r="W127" s="24">
        <v>1.8655792102099095E-05</v>
      </c>
      <c r="X127" s="24">
        <v>67.5</v>
      </c>
    </row>
    <row r="128" spans="1:24" ht="12.75" hidden="1">
      <c r="A128" s="24">
        <v>1166</v>
      </c>
      <c r="B128" s="24">
        <v>131.17999267578125</v>
      </c>
      <c r="C128" s="24">
        <v>127.77999877929688</v>
      </c>
      <c r="D128" s="24">
        <v>8.776717185974121</v>
      </c>
      <c r="E128" s="24">
        <v>8.936423301696777</v>
      </c>
      <c r="F128" s="24">
        <v>21.391633716255797</v>
      </c>
      <c r="G128" s="24" t="s">
        <v>57</v>
      </c>
      <c r="H128" s="24">
        <v>-5.649495999682927</v>
      </c>
      <c r="I128" s="24">
        <v>58.030496676098316</v>
      </c>
      <c r="J128" s="24" t="s">
        <v>60</v>
      </c>
      <c r="K128" s="24">
        <v>0.38255825376233205</v>
      </c>
      <c r="L128" s="24">
        <v>0.0009482726375080397</v>
      </c>
      <c r="M128" s="24">
        <v>-0.08943070172443912</v>
      </c>
      <c r="N128" s="24">
        <v>0.0004731713576816903</v>
      </c>
      <c r="O128" s="24">
        <v>0.015545025944675727</v>
      </c>
      <c r="P128" s="24">
        <v>0.00010846067615991493</v>
      </c>
      <c r="Q128" s="24">
        <v>-0.0017917200831340178</v>
      </c>
      <c r="R128" s="24">
        <v>3.804746010877299E-05</v>
      </c>
      <c r="S128" s="24">
        <v>0.00021825808284423935</v>
      </c>
      <c r="T128" s="24">
        <v>7.723706531303405E-06</v>
      </c>
      <c r="U128" s="24">
        <v>-3.538436476232695E-05</v>
      </c>
      <c r="V128" s="24">
        <v>3.0062895496345734E-06</v>
      </c>
      <c r="W128" s="24">
        <v>1.4025460013208705E-05</v>
      </c>
      <c r="X128" s="24">
        <v>67.5</v>
      </c>
    </row>
    <row r="129" spans="1:24" ht="12.75" hidden="1">
      <c r="A129" s="24">
        <v>1168</v>
      </c>
      <c r="B129" s="24">
        <v>125.94000244140625</v>
      </c>
      <c r="C129" s="24">
        <v>120.13999938964844</v>
      </c>
      <c r="D129" s="24">
        <v>9.118940353393555</v>
      </c>
      <c r="E129" s="24">
        <v>9.432417869567871</v>
      </c>
      <c r="F129" s="24">
        <v>22.509194731798786</v>
      </c>
      <c r="G129" s="24" t="s">
        <v>58</v>
      </c>
      <c r="H129" s="24">
        <v>0.3176492302170999</v>
      </c>
      <c r="I129" s="24">
        <v>58.75765167162335</v>
      </c>
      <c r="J129" s="24" t="s">
        <v>61</v>
      </c>
      <c r="K129" s="24">
        <v>0.4196057748493461</v>
      </c>
      <c r="L129" s="24">
        <v>0.1743848786082243</v>
      </c>
      <c r="M129" s="24">
        <v>0.10035928731827128</v>
      </c>
      <c r="N129" s="24">
        <v>0.04574986314397889</v>
      </c>
      <c r="O129" s="24">
        <v>0.01668544466398612</v>
      </c>
      <c r="P129" s="24">
        <v>0.005001518894766215</v>
      </c>
      <c r="Q129" s="24">
        <v>0.0021202291715186443</v>
      </c>
      <c r="R129" s="24">
        <v>0.0007032391771520863</v>
      </c>
      <c r="S129" s="24">
        <v>0.00020465714151725962</v>
      </c>
      <c r="T129" s="24">
        <v>7.322596479459307E-05</v>
      </c>
      <c r="U129" s="24">
        <v>4.933637872911457E-05</v>
      </c>
      <c r="V129" s="24">
        <v>2.5958479559610617E-05</v>
      </c>
      <c r="W129" s="24">
        <v>1.2301424729462304E-05</v>
      </c>
      <c r="X129" s="24">
        <v>67.5</v>
      </c>
    </row>
    <row r="130" s="100" customFormat="1" ht="12.75">
      <c r="A130" s="100" t="s">
        <v>95</v>
      </c>
    </row>
    <row r="131" spans="1:24" s="100" customFormat="1" ht="12.75">
      <c r="A131" s="100">
        <v>1167</v>
      </c>
      <c r="B131" s="100">
        <v>114.46</v>
      </c>
      <c r="C131" s="100">
        <v>117.36</v>
      </c>
      <c r="D131" s="100">
        <v>8.909310328787159</v>
      </c>
      <c r="E131" s="100">
        <v>9.300942460933996</v>
      </c>
      <c r="F131" s="100">
        <v>18.3674473720967</v>
      </c>
      <c r="G131" s="100" t="s">
        <v>59</v>
      </c>
      <c r="H131" s="100">
        <v>2.0905707821950443</v>
      </c>
      <c r="I131" s="100">
        <v>49.05057078219503</v>
      </c>
      <c r="J131" s="100" t="s">
        <v>73</v>
      </c>
      <c r="K131" s="100">
        <v>0.12970075397489456</v>
      </c>
      <c r="M131" s="100" t="s">
        <v>68</v>
      </c>
      <c r="N131" s="100">
        <v>0.11363245673502907</v>
      </c>
      <c r="X131" s="100">
        <v>67.5</v>
      </c>
    </row>
    <row r="132" spans="1:24" s="100" customFormat="1" ht="12.75">
      <c r="A132" s="100">
        <v>1166</v>
      </c>
      <c r="B132" s="100">
        <v>131.17999267578125</v>
      </c>
      <c r="C132" s="100">
        <v>127.77999877929688</v>
      </c>
      <c r="D132" s="100">
        <v>8.776717185974121</v>
      </c>
      <c r="E132" s="100">
        <v>8.936423301696777</v>
      </c>
      <c r="F132" s="100">
        <v>21.539900107517838</v>
      </c>
      <c r="G132" s="100" t="s">
        <v>56</v>
      </c>
      <c r="H132" s="100">
        <v>-5.24728397420445</v>
      </c>
      <c r="I132" s="100">
        <v>58.4327087015768</v>
      </c>
      <c r="J132" s="100" t="s">
        <v>62</v>
      </c>
      <c r="K132" s="100">
        <v>0.1517567396017498</v>
      </c>
      <c r="L132" s="100">
        <v>0.32124448584828424</v>
      </c>
      <c r="M132" s="100">
        <v>0.03592632480699881</v>
      </c>
      <c r="N132" s="100">
        <v>0.04537388258565185</v>
      </c>
      <c r="O132" s="100">
        <v>0.006094810202863084</v>
      </c>
      <c r="P132" s="100">
        <v>0.009215510076716841</v>
      </c>
      <c r="Q132" s="100">
        <v>0.0007418560703050479</v>
      </c>
      <c r="R132" s="100">
        <v>0.0006984325962147194</v>
      </c>
      <c r="S132" s="100">
        <v>7.995082783340982E-05</v>
      </c>
      <c r="T132" s="100">
        <v>0.00013560671299289625</v>
      </c>
      <c r="U132" s="100">
        <v>1.6227606794521177E-05</v>
      </c>
      <c r="V132" s="100">
        <v>2.5922148359382762E-05</v>
      </c>
      <c r="W132" s="100">
        <v>4.986616091080017E-06</v>
      </c>
      <c r="X132" s="100">
        <v>67.5</v>
      </c>
    </row>
    <row r="133" spans="1:24" s="100" customFormat="1" ht="12.75">
      <c r="A133" s="100">
        <v>1168</v>
      </c>
      <c r="B133" s="100">
        <v>125.94000244140625</v>
      </c>
      <c r="C133" s="100">
        <v>120.13999938964844</v>
      </c>
      <c r="D133" s="100">
        <v>9.118940353393555</v>
      </c>
      <c r="E133" s="100">
        <v>9.432417869567871</v>
      </c>
      <c r="F133" s="100">
        <v>22.509194731798786</v>
      </c>
      <c r="G133" s="100" t="s">
        <v>57</v>
      </c>
      <c r="H133" s="100">
        <v>0.3176492302170999</v>
      </c>
      <c r="I133" s="100">
        <v>58.75765167162335</v>
      </c>
      <c r="J133" s="100" t="s">
        <v>60</v>
      </c>
      <c r="K133" s="100">
        <v>0.06766208764662851</v>
      </c>
      <c r="L133" s="100">
        <v>0.0017474540638947522</v>
      </c>
      <c r="M133" s="100">
        <v>-0.016382612425516505</v>
      </c>
      <c r="N133" s="100">
        <v>0.0004691774523301965</v>
      </c>
      <c r="O133" s="100">
        <v>0.0026583551252823425</v>
      </c>
      <c r="P133" s="100">
        <v>0.00019996302247175937</v>
      </c>
      <c r="Q133" s="100">
        <v>-0.00035551385191933104</v>
      </c>
      <c r="R133" s="100">
        <v>3.7727514611689504E-05</v>
      </c>
      <c r="S133" s="100">
        <v>2.9938069778835427E-05</v>
      </c>
      <c r="T133" s="100">
        <v>1.4241689579261809E-05</v>
      </c>
      <c r="U133" s="100">
        <v>-8.88265926102062E-06</v>
      </c>
      <c r="V133" s="100">
        <v>2.977773714280916E-06</v>
      </c>
      <c r="W133" s="100">
        <v>1.7130841194672535E-06</v>
      </c>
      <c r="X133" s="100">
        <v>67.5</v>
      </c>
    </row>
    <row r="134" spans="1:24" s="100" customFormat="1" ht="12.75">
      <c r="A134" s="100">
        <v>1165</v>
      </c>
      <c r="B134" s="100">
        <v>141.1999969482422</v>
      </c>
      <c r="C134" s="100">
        <v>116.5999984741211</v>
      </c>
      <c r="D134" s="100">
        <v>8.929564476013184</v>
      </c>
      <c r="E134" s="100">
        <v>9.296987533569336</v>
      </c>
      <c r="F134" s="100">
        <v>24.340764172287415</v>
      </c>
      <c r="G134" s="100" t="s">
        <v>58</v>
      </c>
      <c r="H134" s="100">
        <v>-8.77213496172773</v>
      </c>
      <c r="I134" s="100">
        <v>64.92786198651446</v>
      </c>
      <c r="J134" s="100" t="s">
        <v>61</v>
      </c>
      <c r="K134" s="100">
        <v>-0.135837954599785</v>
      </c>
      <c r="L134" s="100">
        <v>0.32123973305340525</v>
      </c>
      <c r="M134" s="100">
        <v>-0.03197359573543911</v>
      </c>
      <c r="N134" s="100">
        <v>0.04537145681389066</v>
      </c>
      <c r="O134" s="100">
        <v>-0.005484510865775456</v>
      </c>
      <c r="P134" s="100">
        <v>0.009213340369470434</v>
      </c>
      <c r="Q134" s="100">
        <v>-0.0006511223618813349</v>
      </c>
      <c r="R134" s="100">
        <v>0.0006974128806499476</v>
      </c>
      <c r="S134" s="100">
        <v>-7.413397904581353E-05</v>
      </c>
      <c r="T134" s="100">
        <v>0.00013485679399520694</v>
      </c>
      <c r="U134" s="100">
        <v>-1.358063278091984E-05</v>
      </c>
      <c r="V134" s="100">
        <v>2.5750546387841715E-05</v>
      </c>
      <c r="W134" s="100">
        <v>-4.683127463506332E-06</v>
      </c>
      <c r="X134" s="100">
        <v>67.5</v>
      </c>
    </row>
    <row r="135" ht="12.75" hidden="1">
      <c r="A135" s="24" t="s">
        <v>94</v>
      </c>
    </row>
    <row r="136" spans="1:24" ht="12.75" hidden="1">
      <c r="A136" s="24">
        <v>1167</v>
      </c>
      <c r="B136" s="24">
        <v>114.46</v>
      </c>
      <c r="C136" s="24">
        <v>117.36</v>
      </c>
      <c r="D136" s="24">
        <v>8.909310328787159</v>
      </c>
      <c r="E136" s="24">
        <v>9.300942460933996</v>
      </c>
      <c r="F136" s="24">
        <v>19.17769886823958</v>
      </c>
      <c r="G136" s="24" t="s">
        <v>59</v>
      </c>
      <c r="H136" s="24">
        <v>4.2543607502726175</v>
      </c>
      <c r="I136" s="24">
        <v>51.21436075027261</v>
      </c>
      <c r="J136" s="24" t="s">
        <v>73</v>
      </c>
      <c r="K136" s="24">
        <v>0.20924189127082904</v>
      </c>
      <c r="M136" s="24" t="s">
        <v>68</v>
      </c>
      <c r="N136" s="24">
        <v>0.11875364568212309</v>
      </c>
      <c r="X136" s="24">
        <v>67.5</v>
      </c>
    </row>
    <row r="137" spans="1:24" ht="12.75" hidden="1">
      <c r="A137" s="24">
        <v>1166</v>
      </c>
      <c r="B137" s="24">
        <v>131.17999267578125</v>
      </c>
      <c r="C137" s="24">
        <v>127.77999877929688</v>
      </c>
      <c r="D137" s="24">
        <v>8.776717185974121</v>
      </c>
      <c r="E137" s="24">
        <v>8.936423301696777</v>
      </c>
      <c r="F137" s="24">
        <v>21.539900107517838</v>
      </c>
      <c r="G137" s="24" t="s">
        <v>56</v>
      </c>
      <c r="H137" s="24">
        <v>-5.24728397420445</v>
      </c>
      <c r="I137" s="24">
        <v>58.4327087015768</v>
      </c>
      <c r="J137" s="24" t="s">
        <v>62</v>
      </c>
      <c r="K137" s="24">
        <v>0.4221522046087364</v>
      </c>
      <c r="L137" s="24">
        <v>0.13641296128467273</v>
      </c>
      <c r="M137" s="24">
        <v>0.09993894672397968</v>
      </c>
      <c r="N137" s="24">
        <v>0.04610354768097284</v>
      </c>
      <c r="O137" s="24">
        <v>0.01695432356053577</v>
      </c>
      <c r="P137" s="24">
        <v>0.003913282407603798</v>
      </c>
      <c r="Q137" s="24">
        <v>0.0020637430746611256</v>
      </c>
      <c r="R137" s="24">
        <v>0.0007096545362164067</v>
      </c>
      <c r="S137" s="24">
        <v>0.00022243033467218428</v>
      </c>
      <c r="T137" s="24">
        <v>5.7599070612930076E-05</v>
      </c>
      <c r="U137" s="24">
        <v>4.513335106736443E-05</v>
      </c>
      <c r="V137" s="24">
        <v>2.6332396270369526E-05</v>
      </c>
      <c r="W137" s="24">
        <v>1.3868367950339639E-05</v>
      </c>
      <c r="X137" s="24">
        <v>67.5</v>
      </c>
    </row>
    <row r="138" spans="1:24" ht="12.75" hidden="1">
      <c r="A138" s="24">
        <v>1165</v>
      </c>
      <c r="B138" s="24">
        <v>141.1999969482422</v>
      </c>
      <c r="C138" s="24">
        <v>116.5999984741211</v>
      </c>
      <c r="D138" s="24">
        <v>8.929564476013184</v>
      </c>
      <c r="E138" s="24">
        <v>9.296987533569336</v>
      </c>
      <c r="F138" s="24">
        <v>25.130554958856003</v>
      </c>
      <c r="G138" s="24" t="s">
        <v>57</v>
      </c>
      <c r="H138" s="24">
        <v>-6.665404588532255</v>
      </c>
      <c r="I138" s="24">
        <v>67.03459235970993</v>
      </c>
      <c r="J138" s="24" t="s">
        <v>60</v>
      </c>
      <c r="K138" s="24">
        <v>0.42015951095236553</v>
      </c>
      <c r="L138" s="24">
        <v>0.0007417886058755196</v>
      </c>
      <c r="M138" s="24">
        <v>-0.09935050149057495</v>
      </c>
      <c r="N138" s="24">
        <v>0.00047689849543984487</v>
      </c>
      <c r="O138" s="24">
        <v>0.01689106509377368</v>
      </c>
      <c r="P138" s="24">
        <v>8.483658371393525E-05</v>
      </c>
      <c r="Q138" s="24">
        <v>-0.0020450106794862315</v>
      </c>
      <c r="R138" s="24">
        <v>3.8347421349602294E-05</v>
      </c>
      <c r="S138" s="24">
        <v>0.00022239067967142192</v>
      </c>
      <c r="T138" s="24">
        <v>6.039937890628668E-06</v>
      </c>
      <c r="U138" s="24">
        <v>-4.410142605031315E-05</v>
      </c>
      <c r="V138" s="24">
        <v>3.0297595319140278E-06</v>
      </c>
      <c r="W138" s="24">
        <v>1.3866917615149637E-05</v>
      </c>
      <c r="X138" s="24">
        <v>67.5</v>
      </c>
    </row>
    <row r="139" spans="1:24" ht="12.75" hidden="1">
      <c r="A139" s="24">
        <v>1168</v>
      </c>
      <c r="B139" s="24">
        <v>125.94000244140625</v>
      </c>
      <c r="C139" s="24">
        <v>120.13999938964844</v>
      </c>
      <c r="D139" s="24">
        <v>9.118940353393555</v>
      </c>
      <c r="E139" s="24">
        <v>9.432417869567871</v>
      </c>
      <c r="F139" s="24">
        <v>20.80168874775433</v>
      </c>
      <c r="G139" s="24" t="s">
        <v>58</v>
      </c>
      <c r="H139" s="24">
        <v>-4.139597820738544</v>
      </c>
      <c r="I139" s="24">
        <v>54.300404620667706</v>
      </c>
      <c r="J139" s="24" t="s">
        <v>61</v>
      </c>
      <c r="K139" s="24">
        <v>0.04096912511008144</v>
      </c>
      <c r="L139" s="24">
        <v>0.13641094441472726</v>
      </c>
      <c r="M139" s="24">
        <v>0.010829170137628873</v>
      </c>
      <c r="N139" s="24">
        <v>0.04610108107839537</v>
      </c>
      <c r="O139" s="24">
        <v>0.0014632181632411097</v>
      </c>
      <c r="P139" s="24">
        <v>0.003912362707587977</v>
      </c>
      <c r="Q139" s="24">
        <v>0.0002774289080089131</v>
      </c>
      <c r="R139" s="24">
        <v>0.0007086176938578088</v>
      </c>
      <c r="S139" s="24">
        <v>4.199925911597066E-06</v>
      </c>
      <c r="T139" s="24">
        <v>5.728151609158624E-05</v>
      </c>
      <c r="U139" s="24">
        <v>9.596019950934148E-06</v>
      </c>
      <c r="V139" s="24">
        <v>2.615751613816853E-05</v>
      </c>
      <c r="W139" s="24">
        <v>-2.0056285962363604E-07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1167</v>
      </c>
      <c r="B141" s="24">
        <v>128.1</v>
      </c>
      <c r="C141" s="24">
        <v>114.7</v>
      </c>
      <c r="D141" s="24">
        <v>8.568911271351114</v>
      </c>
      <c r="E141" s="24">
        <v>9.05139717023074</v>
      </c>
      <c r="F141" s="24">
        <v>23.104713853946304</v>
      </c>
      <c r="G141" s="24" t="s">
        <v>59</v>
      </c>
      <c r="H141" s="24">
        <v>3.5893831153772595</v>
      </c>
      <c r="I141" s="24">
        <v>64.18938311537725</v>
      </c>
      <c r="J141" s="24" t="s">
        <v>73</v>
      </c>
      <c r="K141" s="24">
        <v>0.6430636406310646</v>
      </c>
      <c r="M141" s="24" t="s">
        <v>68</v>
      </c>
      <c r="N141" s="24">
        <v>0.3479172867150603</v>
      </c>
      <c r="X141" s="24">
        <v>67.5</v>
      </c>
    </row>
    <row r="142" spans="1:24" ht="12.75" hidden="1">
      <c r="A142" s="24">
        <v>1168</v>
      </c>
      <c r="B142" s="24">
        <v>106.5199966430664</v>
      </c>
      <c r="C142" s="24">
        <v>109.72000122070312</v>
      </c>
      <c r="D142" s="24">
        <v>9.038592338562012</v>
      </c>
      <c r="E142" s="24">
        <v>9.382235527038574</v>
      </c>
      <c r="F142" s="24">
        <v>16.391439465877745</v>
      </c>
      <c r="G142" s="24" t="s">
        <v>56</v>
      </c>
      <c r="H142" s="24">
        <v>4.11310474559059</v>
      </c>
      <c r="I142" s="24">
        <v>43.133101388656996</v>
      </c>
      <c r="J142" s="24" t="s">
        <v>62</v>
      </c>
      <c r="K142" s="24">
        <v>0.7596623158730098</v>
      </c>
      <c r="L142" s="24">
        <v>0.1751718909616059</v>
      </c>
      <c r="M142" s="24">
        <v>0.1798395856277116</v>
      </c>
      <c r="N142" s="24">
        <v>0.04448394076443834</v>
      </c>
      <c r="O142" s="24">
        <v>0.0305095329918541</v>
      </c>
      <c r="P142" s="24">
        <v>0.005025163242912369</v>
      </c>
      <c r="Q142" s="24">
        <v>0.0037136692972635156</v>
      </c>
      <c r="R142" s="24">
        <v>0.0006846848414162151</v>
      </c>
      <c r="S142" s="24">
        <v>0.00040026958737759364</v>
      </c>
      <c r="T142" s="24">
        <v>7.392338169583052E-05</v>
      </c>
      <c r="U142" s="24">
        <v>8.121144906355672E-05</v>
      </c>
      <c r="V142" s="24">
        <v>2.5401527128127792E-05</v>
      </c>
      <c r="W142" s="24">
        <v>2.495692134230706E-05</v>
      </c>
      <c r="X142" s="24">
        <v>67.5</v>
      </c>
    </row>
    <row r="143" spans="1:24" ht="12.75" hidden="1">
      <c r="A143" s="24">
        <v>1165</v>
      </c>
      <c r="B143" s="24">
        <v>139.05999755859375</v>
      </c>
      <c r="C143" s="24">
        <v>111.66000366210938</v>
      </c>
      <c r="D143" s="24">
        <v>9.09803295135498</v>
      </c>
      <c r="E143" s="24">
        <v>9.296948432922363</v>
      </c>
      <c r="F143" s="24">
        <v>22.079376330836745</v>
      </c>
      <c r="G143" s="24" t="s">
        <v>57</v>
      </c>
      <c r="H143" s="24">
        <v>-13.760049636675518</v>
      </c>
      <c r="I143" s="24">
        <v>57.79994792191823</v>
      </c>
      <c r="J143" s="24" t="s">
        <v>60</v>
      </c>
      <c r="K143" s="24">
        <v>0.6658781911914544</v>
      </c>
      <c r="L143" s="24">
        <v>-0.0009533288549228497</v>
      </c>
      <c r="M143" s="24">
        <v>-0.15861139801258572</v>
      </c>
      <c r="N143" s="24">
        <v>0.00046042765723178106</v>
      </c>
      <c r="O143" s="24">
        <v>0.026582920456941158</v>
      </c>
      <c r="P143" s="24">
        <v>-0.00010914667018833106</v>
      </c>
      <c r="Q143" s="24">
        <v>-0.003320127534035463</v>
      </c>
      <c r="R143" s="24">
        <v>3.70187309910668E-05</v>
      </c>
      <c r="S143" s="24">
        <v>0.0003346860330510225</v>
      </c>
      <c r="T143" s="24">
        <v>-7.778096388091096E-06</v>
      </c>
      <c r="U143" s="24">
        <v>-7.526034713891632E-05</v>
      </c>
      <c r="V143" s="24">
        <v>2.926104472767136E-06</v>
      </c>
      <c r="W143" s="24">
        <v>2.039823177906502E-05</v>
      </c>
      <c r="X143" s="24">
        <v>67.5</v>
      </c>
    </row>
    <row r="144" spans="1:24" ht="12.75" hidden="1">
      <c r="A144" s="24">
        <v>1166</v>
      </c>
      <c r="B144" s="24">
        <v>124.68000030517578</v>
      </c>
      <c r="C144" s="24">
        <v>131.77999877929688</v>
      </c>
      <c r="D144" s="24">
        <v>8.877224922180176</v>
      </c>
      <c r="E144" s="24">
        <v>9.064303398132324</v>
      </c>
      <c r="F144" s="24">
        <v>19.339003398154823</v>
      </c>
      <c r="G144" s="24" t="s">
        <v>58</v>
      </c>
      <c r="H144" s="24">
        <v>-5.3259452996569365</v>
      </c>
      <c r="I144" s="24">
        <v>51.854055005518845</v>
      </c>
      <c r="J144" s="24" t="s">
        <v>61</v>
      </c>
      <c r="K144" s="24">
        <v>-0.36564062773868733</v>
      </c>
      <c r="L144" s="24">
        <v>-0.1751692968164202</v>
      </c>
      <c r="M144" s="24">
        <v>-0.08476261545776025</v>
      </c>
      <c r="N144" s="24">
        <v>0.04448155788983244</v>
      </c>
      <c r="O144" s="24">
        <v>-0.014972639826061842</v>
      </c>
      <c r="P144" s="24">
        <v>-0.00502397776889034</v>
      </c>
      <c r="Q144" s="24">
        <v>-0.001663758638498172</v>
      </c>
      <c r="R144" s="24">
        <v>0.0006836833664942848</v>
      </c>
      <c r="S144" s="24">
        <v>-0.00021954726566277013</v>
      </c>
      <c r="T144" s="24">
        <v>-7.351304359040657E-05</v>
      </c>
      <c r="U144" s="24">
        <v>-3.0515235662410974E-05</v>
      </c>
      <c r="V144" s="24">
        <v>2.523242939265786E-05</v>
      </c>
      <c r="W144" s="24">
        <v>-1.4379153771124488E-05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1167</v>
      </c>
      <c r="B146" s="24">
        <v>128.1</v>
      </c>
      <c r="C146" s="24">
        <v>114.7</v>
      </c>
      <c r="D146" s="24">
        <v>8.568911271351114</v>
      </c>
      <c r="E146" s="24">
        <v>9.05139717023074</v>
      </c>
      <c r="F146" s="24">
        <v>19.628778326451275</v>
      </c>
      <c r="G146" s="24" t="s">
        <v>59</v>
      </c>
      <c r="H146" s="24">
        <v>-6.067440971220137</v>
      </c>
      <c r="I146" s="24">
        <v>54.53255902877986</v>
      </c>
      <c r="J146" s="24" t="s">
        <v>73</v>
      </c>
      <c r="K146" s="24">
        <v>0.15894914572484092</v>
      </c>
      <c r="M146" s="24" t="s">
        <v>68</v>
      </c>
      <c r="N146" s="24">
        <v>0.11036616024138199</v>
      </c>
      <c r="X146" s="24">
        <v>67.5</v>
      </c>
    </row>
    <row r="147" spans="1:24" ht="12.75" hidden="1">
      <c r="A147" s="24">
        <v>1168</v>
      </c>
      <c r="B147" s="24">
        <v>106.5199966430664</v>
      </c>
      <c r="C147" s="24">
        <v>109.72000122070312</v>
      </c>
      <c r="D147" s="24">
        <v>9.038592338562012</v>
      </c>
      <c r="E147" s="24">
        <v>9.382235527038574</v>
      </c>
      <c r="F147" s="24">
        <v>16.391439465877745</v>
      </c>
      <c r="G147" s="24" t="s">
        <v>56</v>
      </c>
      <c r="H147" s="24">
        <v>4.11310474559059</v>
      </c>
      <c r="I147" s="24">
        <v>43.133101388656996</v>
      </c>
      <c r="J147" s="24" t="s">
        <v>62</v>
      </c>
      <c r="K147" s="24">
        <v>0.30265429957290996</v>
      </c>
      <c r="L147" s="24">
        <v>0.244724135464376</v>
      </c>
      <c r="M147" s="24">
        <v>0.07164935096921501</v>
      </c>
      <c r="N147" s="24">
        <v>0.046110960113276825</v>
      </c>
      <c r="O147" s="24">
        <v>0.012155319921415494</v>
      </c>
      <c r="P147" s="24">
        <v>0.007020367346334849</v>
      </c>
      <c r="Q147" s="24">
        <v>0.0014795327523593619</v>
      </c>
      <c r="R147" s="24">
        <v>0.000709742695462361</v>
      </c>
      <c r="S147" s="24">
        <v>0.0001594894886352705</v>
      </c>
      <c r="T147" s="24">
        <v>0.00010330043543236561</v>
      </c>
      <c r="U147" s="24">
        <v>3.2353217373121E-05</v>
      </c>
      <c r="V147" s="24">
        <v>2.6338030812340744E-05</v>
      </c>
      <c r="W147" s="24">
        <v>9.94886850879302E-06</v>
      </c>
      <c r="X147" s="24">
        <v>67.5</v>
      </c>
    </row>
    <row r="148" spans="1:24" ht="12.75" hidden="1">
      <c r="A148" s="24">
        <v>1166</v>
      </c>
      <c r="B148" s="24">
        <v>124.68000030517578</v>
      </c>
      <c r="C148" s="24">
        <v>131.77999877929688</v>
      </c>
      <c r="D148" s="24">
        <v>8.877224922180176</v>
      </c>
      <c r="E148" s="24">
        <v>9.064303398132324</v>
      </c>
      <c r="F148" s="24">
        <v>19.05411887070486</v>
      </c>
      <c r="G148" s="24" t="s">
        <v>57</v>
      </c>
      <c r="H148" s="24">
        <v>-6.089811857435251</v>
      </c>
      <c r="I148" s="24">
        <v>51.09018844774053</v>
      </c>
      <c r="J148" s="24" t="s">
        <v>60</v>
      </c>
      <c r="K148" s="24">
        <v>-0.00031699209674805216</v>
      </c>
      <c r="L148" s="24">
        <v>-0.0013319168701326459</v>
      </c>
      <c r="M148" s="24">
        <v>-0.0007394798034173189</v>
      </c>
      <c r="N148" s="24">
        <v>0.00047699811265817344</v>
      </c>
      <c r="O148" s="24">
        <v>-0.00014376218331225933</v>
      </c>
      <c r="P148" s="24">
        <v>-0.00015234915984965681</v>
      </c>
      <c r="Q148" s="24">
        <v>-5.4100578892188716E-05</v>
      </c>
      <c r="R148" s="24">
        <v>3.833909670739344E-05</v>
      </c>
      <c r="S148" s="24">
        <v>-1.2664226989726582E-05</v>
      </c>
      <c r="T148" s="24">
        <v>-1.0847392652645437E-05</v>
      </c>
      <c r="U148" s="24">
        <v>-3.7335361101938725E-06</v>
      </c>
      <c r="V148" s="24">
        <v>3.024286975286128E-06</v>
      </c>
      <c r="W148" s="24">
        <v>-1.1221388862462446E-06</v>
      </c>
      <c r="X148" s="24">
        <v>67.5</v>
      </c>
    </row>
    <row r="149" spans="1:24" ht="12.75" hidden="1">
      <c r="A149" s="24">
        <v>1165</v>
      </c>
      <c r="B149" s="24">
        <v>139.05999755859375</v>
      </c>
      <c r="C149" s="24">
        <v>111.66000366210938</v>
      </c>
      <c r="D149" s="24">
        <v>9.09803295135498</v>
      </c>
      <c r="E149" s="24">
        <v>9.296948432922363</v>
      </c>
      <c r="F149" s="24">
        <v>25.90098245832687</v>
      </c>
      <c r="G149" s="24" t="s">
        <v>58</v>
      </c>
      <c r="H149" s="24">
        <v>-3.7557527834843825</v>
      </c>
      <c r="I149" s="24">
        <v>67.80424477510937</v>
      </c>
      <c r="J149" s="24" t="s">
        <v>61</v>
      </c>
      <c r="K149" s="24">
        <v>-0.30265413356830156</v>
      </c>
      <c r="L149" s="24">
        <v>-0.24472051094307012</v>
      </c>
      <c r="M149" s="24">
        <v>-0.07164553484991294</v>
      </c>
      <c r="N149" s="24">
        <v>0.0461084928767871</v>
      </c>
      <c r="O149" s="24">
        <v>-0.012154469746830163</v>
      </c>
      <c r="P149" s="24">
        <v>-0.007018714085284976</v>
      </c>
      <c r="Q149" s="24">
        <v>-0.0014785433009105952</v>
      </c>
      <c r="R149" s="24">
        <v>0.0007087064324710472</v>
      </c>
      <c r="S149" s="24">
        <v>-0.00015898589352484314</v>
      </c>
      <c r="T149" s="24">
        <v>-0.00010272932411515064</v>
      </c>
      <c r="U149" s="24">
        <v>-3.213707177865303E-05</v>
      </c>
      <c r="V149" s="24">
        <v>2.6163821497688847E-05</v>
      </c>
      <c r="W149" s="24">
        <v>-9.885382588712865E-06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1167</v>
      </c>
      <c r="B151" s="24">
        <v>128.1</v>
      </c>
      <c r="C151" s="24">
        <v>114.7</v>
      </c>
      <c r="D151" s="24">
        <v>8.568911271351114</v>
      </c>
      <c r="E151" s="24">
        <v>9.05139717023074</v>
      </c>
      <c r="F151" s="24">
        <v>23.104713853946304</v>
      </c>
      <c r="G151" s="24" t="s">
        <v>59</v>
      </c>
      <c r="H151" s="24">
        <v>3.5893831153772595</v>
      </c>
      <c r="I151" s="24">
        <v>64.18938311537725</v>
      </c>
      <c r="J151" s="24" t="s">
        <v>73</v>
      </c>
      <c r="K151" s="24">
        <v>0.30450851420347747</v>
      </c>
      <c r="M151" s="24" t="s">
        <v>68</v>
      </c>
      <c r="N151" s="24">
        <v>0.2629858577703597</v>
      </c>
      <c r="X151" s="24">
        <v>67.5</v>
      </c>
    </row>
    <row r="152" spans="1:24" ht="12.75" hidden="1">
      <c r="A152" s="24">
        <v>1165</v>
      </c>
      <c r="B152" s="24">
        <v>139.05999755859375</v>
      </c>
      <c r="C152" s="24">
        <v>111.66000366210938</v>
      </c>
      <c r="D152" s="24">
        <v>9.09803295135498</v>
      </c>
      <c r="E152" s="24">
        <v>9.296948432922363</v>
      </c>
      <c r="F152" s="24">
        <v>22.63627121306442</v>
      </c>
      <c r="G152" s="24" t="s">
        <v>56</v>
      </c>
      <c r="H152" s="24">
        <v>-12.30219617612343</v>
      </c>
      <c r="I152" s="24">
        <v>59.25780138247032</v>
      </c>
      <c r="J152" s="24" t="s">
        <v>62</v>
      </c>
      <c r="K152" s="24">
        <v>0.2395343511507901</v>
      </c>
      <c r="L152" s="24">
        <v>0.4914773141248441</v>
      </c>
      <c r="M152" s="24">
        <v>0.056706560599789256</v>
      </c>
      <c r="N152" s="24">
        <v>0.04552989296221477</v>
      </c>
      <c r="O152" s="24">
        <v>0.009620223059268204</v>
      </c>
      <c r="P152" s="24">
        <v>0.014098998842736868</v>
      </c>
      <c r="Q152" s="24">
        <v>0.0011710314891961188</v>
      </c>
      <c r="R152" s="24">
        <v>0.0007008606106212724</v>
      </c>
      <c r="S152" s="24">
        <v>0.00012624131678243782</v>
      </c>
      <c r="T152" s="24">
        <v>0.00020746755617135552</v>
      </c>
      <c r="U152" s="24">
        <v>2.561114768427462E-05</v>
      </c>
      <c r="V152" s="24">
        <v>2.6013108060399604E-05</v>
      </c>
      <c r="W152" s="24">
        <v>7.872554341546289E-06</v>
      </c>
      <c r="X152" s="24">
        <v>67.5</v>
      </c>
    </row>
    <row r="153" spans="1:24" ht="12.75" hidden="1">
      <c r="A153" s="24">
        <v>1168</v>
      </c>
      <c r="B153" s="24">
        <v>106.5199966430664</v>
      </c>
      <c r="C153" s="24">
        <v>109.72000122070312</v>
      </c>
      <c r="D153" s="24">
        <v>9.038592338562012</v>
      </c>
      <c r="E153" s="24">
        <v>9.382235527038574</v>
      </c>
      <c r="F153" s="24">
        <v>16.026022977439432</v>
      </c>
      <c r="G153" s="24" t="s">
        <v>57</v>
      </c>
      <c r="H153" s="24">
        <v>3.1515329155077154</v>
      </c>
      <c r="I153" s="24">
        <v>42.171529558574115</v>
      </c>
      <c r="J153" s="24" t="s">
        <v>60</v>
      </c>
      <c r="K153" s="24">
        <v>0.017769736818409373</v>
      </c>
      <c r="L153" s="24">
        <v>0.00267354321299809</v>
      </c>
      <c r="M153" s="24">
        <v>-0.0035637878470004348</v>
      </c>
      <c r="N153" s="24">
        <v>0.0004706459384998993</v>
      </c>
      <c r="O153" s="24">
        <v>0.0008169808694337852</v>
      </c>
      <c r="P153" s="24">
        <v>0.00030592359808002343</v>
      </c>
      <c r="Q153" s="24">
        <v>-4.2899272848993105E-05</v>
      </c>
      <c r="R153" s="24">
        <v>3.784892517289837E-05</v>
      </c>
      <c r="S153" s="24">
        <v>1.919001540120582E-05</v>
      </c>
      <c r="T153" s="24">
        <v>2.1789077403464478E-05</v>
      </c>
      <c r="U153" s="24">
        <v>1.087640948685393E-06</v>
      </c>
      <c r="V153" s="24">
        <v>2.9876526470013007E-06</v>
      </c>
      <c r="W153" s="24">
        <v>1.4571851961842833E-06</v>
      </c>
      <c r="X153" s="24">
        <v>67.5</v>
      </c>
    </row>
    <row r="154" spans="1:24" ht="12.75" hidden="1">
      <c r="A154" s="24">
        <v>1166</v>
      </c>
      <c r="B154" s="24">
        <v>124.68000030517578</v>
      </c>
      <c r="C154" s="24">
        <v>131.77999877929688</v>
      </c>
      <c r="D154" s="24">
        <v>8.877224922180176</v>
      </c>
      <c r="E154" s="24">
        <v>9.064303398132324</v>
      </c>
      <c r="F154" s="24">
        <v>19.05411887070486</v>
      </c>
      <c r="G154" s="24" t="s">
        <v>58</v>
      </c>
      <c r="H154" s="24">
        <v>-6.089811857435251</v>
      </c>
      <c r="I154" s="24">
        <v>51.09018844774053</v>
      </c>
      <c r="J154" s="24" t="s">
        <v>61</v>
      </c>
      <c r="K154" s="24">
        <v>0.23887432225887004</v>
      </c>
      <c r="L154" s="24">
        <v>0.49147004228748153</v>
      </c>
      <c r="M154" s="24">
        <v>0.05659446466960477</v>
      </c>
      <c r="N154" s="24">
        <v>0.04552746034594185</v>
      </c>
      <c r="O154" s="24">
        <v>0.00958546993991713</v>
      </c>
      <c r="P154" s="24">
        <v>0.014095679448669131</v>
      </c>
      <c r="Q154" s="24">
        <v>0.0011702454448011782</v>
      </c>
      <c r="R154" s="24">
        <v>0.000699837877214201</v>
      </c>
      <c r="S154" s="24">
        <v>0.0001247742496345512</v>
      </c>
      <c r="T154" s="24">
        <v>0.00020632019525393145</v>
      </c>
      <c r="U154" s="24">
        <v>2.5588042576024998E-05</v>
      </c>
      <c r="V154" s="24">
        <v>2.584096984679354E-05</v>
      </c>
      <c r="W154" s="24">
        <v>7.736518801413249E-06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1167</v>
      </c>
      <c r="B156" s="24">
        <v>128.1</v>
      </c>
      <c r="C156" s="24">
        <v>114.7</v>
      </c>
      <c r="D156" s="24">
        <v>8.568911271351114</v>
      </c>
      <c r="E156" s="24">
        <v>9.05139717023074</v>
      </c>
      <c r="F156" s="24">
        <v>19.350367442423437</v>
      </c>
      <c r="G156" s="24" t="s">
        <v>59</v>
      </c>
      <c r="H156" s="24">
        <v>-6.840920487621986</v>
      </c>
      <c r="I156" s="24">
        <v>53.759079512378</v>
      </c>
      <c r="J156" s="24" t="s">
        <v>73</v>
      </c>
      <c r="K156" s="24">
        <v>1.0421148584576425</v>
      </c>
      <c r="M156" s="24" t="s">
        <v>68</v>
      </c>
      <c r="N156" s="24">
        <v>0.5668893286009966</v>
      </c>
      <c r="X156" s="24">
        <v>67.5</v>
      </c>
    </row>
    <row r="157" spans="1:24" ht="12.75" hidden="1">
      <c r="A157" s="24">
        <v>1165</v>
      </c>
      <c r="B157" s="24">
        <v>139.05999755859375</v>
      </c>
      <c r="C157" s="24">
        <v>111.66000366210938</v>
      </c>
      <c r="D157" s="24">
        <v>9.09803295135498</v>
      </c>
      <c r="E157" s="24">
        <v>9.296948432922363</v>
      </c>
      <c r="F157" s="24">
        <v>22.63627121306442</v>
      </c>
      <c r="G157" s="24" t="s">
        <v>56</v>
      </c>
      <c r="H157" s="24">
        <v>-12.30219617612343</v>
      </c>
      <c r="I157" s="24">
        <v>59.25780138247032</v>
      </c>
      <c r="J157" s="24" t="s">
        <v>62</v>
      </c>
      <c r="K157" s="24">
        <v>0.9624800389568543</v>
      </c>
      <c r="L157" s="24">
        <v>0.2452328564927507</v>
      </c>
      <c r="M157" s="24">
        <v>0.22785405345758236</v>
      </c>
      <c r="N157" s="24">
        <v>0.04608456612868875</v>
      </c>
      <c r="O157" s="24">
        <v>0.03865502035916156</v>
      </c>
      <c r="P157" s="24">
        <v>0.007034817801586189</v>
      </c>
      <c r="Q157" s="24">
        <v>0.004705267949016071</v>
      </c>
      <c r="R157" s="24">
        <v>0.0007093936432695619</v>
      </c>
      <c r="S157" s="24">
        <v>0.0005071550180117059</v>
      </c>
      <c r="T157" s="24">
        <v>0.00010350119322473174</v>
      </c>
      <c r="U157" s="24">
        <v>0.00010292506601915045</v>
      </c>
      <c r="V157" s="24">
        <v>2.632144244968989E-05</v>
      </c>
      <c r="W157" s="24">
        <v>3.16221756701313E-05</v>
      </c>
      <c r="X157" s="24">
        <v>67.5</v>
      </c>
    </row>
    <row r="158" spans="1:24" ht="12.75" hidden="1">
      <c r="A158" s="24">
        <v>1166</v>
      </c>
      <c r="B158" s="24">
        <v>124.68000030517578</v>
      </c>
      <c r="C158" s="24">
        <v>131.77999877929688</v>
      </c>
      <c r="D158" s="24">
        <v>8.877224922180176</v>
      </c>
      <c r="E158" s="24">
        <v>9.064303398132324</v>
      </c>
      <c r="F158" s="24">
        <v>19.339003398154823</v>
      </c>
      <c r="G158" s="24" t="s">
        <v>57</v>
      </c>
      <c r="H158" s="24">
        <v>-5.3259452996569365</v>
      </c>
      <c r="I158" s="24">
        <v>51.854055005518845</v>
      </c>
      <c r="J158" s="24" t="s">
        <v>60</v>
      </c>
      <c r="K158" s="24">
        <v>-0.05453118160439768</v>
      </c>
      <c r="L158" s="24">
        <v>-0.001335129438722292</v>
      </c>
      <c r="M158" s="24">
        <v>0.015494042859102353</v>
      </c>
      <c r="N158" s="24">
        <v>0.0004764816888969794</v>
      </c>
      <c r="O158" s="24">
        <v>-0.0017736239673343452</v>
      </c>
      <c r="P158" s="24">
        <v>-0.00015273083925776028</v>
      </c>
      <c r="Q158" s="24">
        <v>0.00044302210168985814</v>
      </c>
      <c r="R158" s="24">
        <v>3.8293750205058436E-05</v>
      </c>
      <c r="S158" s="24">
        <v>1.0978380645553958E-05</v>
      </c>
      <c r="T158" s="24">
        <v>-1.0870538365296307E-05</v>
      </c>
      <c r="U158" s="24">
        <v>1.7792435304371317E-05</v>
      </c>
      <c r="V158" s="24">
        <v>3.021799028463423E-06</v>
      </c>
      <c r="W158" s="24">
        <v>1.7325393089174498E-06</v>
      </c>
      <c r="X158" s="24">
        <v>67.5</v>
      </c>
    </row>
    <row r="159" spans="1:24" ht="12.75" hidden="1">
      <c r="A159" s="24">
        <v>1168</v>
      </c>
      <c r="B159" s="24">
        <v>106.5199966430664</v>
      </c>
      <c r="C159" s="24">
        <v>109.72000122070312</v>
      </c>
      <c r="D159" s="24">
        <v>9.038592338562012</v>
      </c>
      <c r="E159" s="24">
        <v>9.382235527038574</v>
      </c>
      <c r="F159" s="24">
        <v>19.64548994670674</v>
      </c>
      <c r="G159" s="24" t="s">
        <v>58</v>
      </c>
      <c r="H159" s="24">
        <v>12.675945709350266</v>
      </c>
      <c r="I159" s="24">
        <v>51.69594235241667</v>
      </c>
      <c r="J159" s="24" t="s">
        <v>61</v>
      </c>
      <c r="K159" s="24">
        <v>0.9609340121065629</v>
      </c>
      <c r="L159" s="24">
        <v>-0.2452292220209001</v>
      </c>
      <c r="M159" s="24">
        <v>0.22732664672873504</v>
      </c>
      <c r="N159" s="24">
        <v>0.046082102821698924</v>
      </c>
      <c r="O159" s="24">
        <v>0.03861430896688029</v>
      </c>
      <c r="P159" s="24">
        <v>-0.007033159659232369</v>
      </c>
      <c r="Q159" s="24">
        <v>0.004684365260038141</v>
      </c>
      <c r="R159" s="24">
        <v>0.0007083593225238832</v>
      </c>
      <c r="S159" s="24">
        <v>0.0005070361796290823</v>
      </c>
      <c r="T159" s="24">
        <v>-0.00010292875397376515</v>
      </c>
      <c r="U159" s="24">
        <v>0.00010137553186536799</v>
      </c>
      <c r="V159" s="24">
        <v>2.6147410259219065E-05</v>
      </c>
      <c r="W159" s="24">
        <v>3.157467817184681E-05</v>
      </c>
      <c r="X159" s="24">
        <v>67.5</v>
      </c>
    </row>
    <row r="160" s="100" customFormat="1" ht="12.75">
      <c r="A160" s="100" t="s">
        <v>90</v>
      </c>
    </row>
    <row r="161" spans="1:24" s="100" customFormat="1" ht="12.75">
      <c r="A161" s="100">
        <v>1167</v>
      </c>
      <c r="B161" s="100">
        <v>128.1</v>
      </c>
      <c r="C161" s="100">
        <v>114.7</v>
      </c>
      <c r="D161" s="100">
        <v>8.568911271351114</v>
      </c>
      <c r="E161" s="100">
        <v>9.05139717023074</v>
      </c>
      <c r="F161" s="100">
        <v>19.628778326451275</v>
      </c>
      <c r="G161" s="100" t="s">
        <v>59</v>
      </c>
      <c r="H161" s="100">
        <v>-6.067440971220137</v>
      </c>
      <c r="I161" s="100">
        <v>54.53255902877986</v>
      </c>
      <c r="J161" s="100" t="s">
        <v>73</v>
      </c>
      <c r="K161" s="100">
        <v>0.9228908167159641</v>
      </c>
      <c r="M161" s="100" t="s">
        <v>68</v>
      </c>
      <c r="N161" s="100">
        <v>0.580171801259457</v>
      </c>
      <c r="X161" s="100">
        <v>67.5</v>
      </c>
    </row>
    <row r="162" spans="1:24" s="100" customFormat="1" ht="12.75">
      <c r="A162" s="100">
        <v>1166</v>
      </c>
      <c r="B162" s="100">
        <v>124.68000030517578</v>
      </c>
      <c r="C162" s="100">
        <v>131.77999877929688</v>
      </c>
      <c r="D162" s="100">
        <v>8.877224922180176</v>
      </c>
      <c r="E162" s="100">
        <v>9.064303398132324</v>
      </c>
      <c r="F162" s="100">
        <v>19.65746625475126</v>
      </c>
      <c r="G162" s="100" t="s">
        <v>56</v>
      </c>
      <c r="H162" s="100">
        <v>-4.472044499125403</v>
      </c>
      <c r="I162" s="100">
        <v>52.70795580605038</v>
      </c>
      <c r="J162" s="100" t="s">
        <v>62</v>
      </c>
      <c r="K162" s="100">
        <v>0.8045677802712694</v>
      </c>
      <c r="L162" s="100">
        <v>0.48576199522788477</v>
      </c>
      <c r="M162" s="100">
        <v>0.190470763183148</v>
      </c>
      <c r="N162" s="100">
        <v>0.045422227854886234</v>
      </c>
      <c r="O162" s="100">
        <v>0.03231289860951777</v>
      </c>
      <c r="P162" s="100">
        <v>0.013935003505877654</v>
      </c>
      <c r="Q162" s="100">
        <v>0.003933206642117953</v>
      </c>
      <c r="R162" s="100">
        <v>0.0006991929460577847</v>
      </c>
      <c r="S162" s="100">
        <v>0.0004239278825656298</v>
      </c>
      <c r="T162" s="100">
        <v>0.000205026601240844</v>
      </c>
      <c r="U162" s="100">
        <v>8.601649697331585E-05</v>
      </c>
      <c r="V162" s="100">
        <v>2.596141077932041E-05</v>
      </c>
      <c r="W162" s="100">
        <v>2.6430401173046896E-05</v>
      </c>
      <c r="X162" s="100">
        <v>67.5</v>
      </c>
    </row>
    <row r="163" spans="1:24" s="100" customFormat="1" ht="12.75">
      <c r="A163" s="100">
        <v>1168</v>
      </c>
      <c r="B163" s="100">
        <v>106.5199966430664</v>
      </c>
      <c r="C163" s="100">
        <v>109.72000122070312</v>
      </c>
      <c r="D163" s="100">
        <v>9.038592338562012</v>
      </c>
      <c r="E163" s="100">
        <v>9.382235527038574</v>
      </c>
      <c r="F163" s="100">
        <v>19.64548994670674</v>
      </c>
      <c r="G163" s="100" t="s">
        <v>57</v>
      </c>
      <c r="H163" s="100">
        <v>12.675945709350266</v>
      </c>
      <c r="I163" s="100">
        <v>51.69594235241667</v>
      </c>
      <c r="J163" s="100" t="s">
        <v>60</v>
      </c>
      <c r="K163" s="100">
        <v>-0.7222946843742973</v>
      </c>
      <c r="L163" s="100">
        <v>0.0026425201923066296</v>
      </c>
      <c r="M163" s="100">
        <v>0.17002870619114394</v>
      </c>
      <c r="N163" s="100">
        <v>0.0004693402947532664</v>
      </c>
      <c r="O163" s="100">
        <v>-0.029160544154396555</v>
      </c>
      <c r="P163" s="100">
        <v>0.0003025112308259021</v>
      </c>
      <c r="Q163" s="100">
        <v>0.0034633472359410144</v>
      </c>
      <c r="R163" s="100">
        <v>3.773463228393207E-05</v>
      </c>
      <c r="S163" s="100">
        <v>-0.0003940322134821926</v>
      </c>
      <c r="T163" s="100">
        <v>2.1552252679536216E-05</v>
      </c>
      <c r="U163" s="100">
        <v>7.226622177830986E-05</v>
      </c>
      <c r="V163" s="100">
        <v>2.971260975428842E-06</v>
      </c>
      <c r="W163" s="100">
        <v>-2.487623187398025E-05</v>
      </c>
      <c r="X163" s="100">
        <v>67.5</v>
      </c>
    </row>
    <row r="164" spans="1:24" s="100" customFormat="1" ht="12.75">
      <c r="A164" s="100">
        <v>1165</v>
      </c>
      <c r="B164" s="100">
        <v>139.05999755859375</v>
      </c>
      <c r="C164" s="100">
        <v>111.66000366210938</v>
      </c>
      <c r="D164" s="100">
        <v>9.09803295135498</v>
      </c>
      <c r="E164" s="100">
        <v>9.296948432922363</v>
      </c>
      <c r="F164" s="100">
        <v>22.079376330836745</v>
      </c>
      <c r="G164" s="100" t="s">
        <v>58</v>
      </c>
      <c r="H164" s="100">
        <v>-13.760049636675518</v>
      </c>
      <c r="I164" s="100">
        <v>57.79994792191823</v>
      </c>
      <c r="J164" s="100" t="s">
        <v>61</v>
      </c>
      <c r="K164" s="100">
        <v>-0.35442869801311505</v>
      </c>
      <c r="L164" s="100">
        <v>0.48575480758795253</v>
      </c>
      <c r="M164" s="100">
        <v>-0.08584492238063067</v>
      </c>
      <c r="N164" s="100">
        <v>0.045419802982718055</v>
      </c>
      <c r="O164" s="100">
        <v>-0.013920706920572118</v>
      </c>
      <c r="P164" s="100">
        <v>0.01393171955158611</v>
      </c>
      <c r="Q164" s="100">
        <v>-0.0018642264918460195</v>
      </c>
      <c r="R164" s="100">
        <v>0.0006981739563628542</v>
      </c>
      <c r="S164" s="100">
        <v>-0.00015637603510417522</v>
      </c>
      <c r="T164" s="100">
        <v>0.00020389067565930886</v>
      </c>
      <c r="U164" s="100">
        <v>-4.665223404563374E-05</v>
      </c>
      <c r="V164" s="100">
        <v>2.5790821194147884E-05</v>
      </c>
      <c r="W164" s="100">
        <v>-8.929680504932293E-06</v>
      </c>
      <c r="X164" s="100">
        <v>67.5</v>
      </c>
    </row>
    <row r="165" ht="12.75" hidden="1">
      <c r="A165" s="24" t="s">
        <v>89</v>
      </c>
    </row>
    <row r="166" spans="1:24" ht="12.75" hidden="1">
      <c r="A166" s="24">
        <v>1167</v>
      </c>
      <c r="B166" s="24">
        <v>128.1</v>
      </c>
      <c r="C166" s="24">
        <v>114.7</v>
      </c>
      <c r="D166" s="24">
        <v>8.568911271351114</v>
      </c>
      <c r="E166" s="24">
        <v>9.05139717023074</v>
      </c>
      <c r="F166" s="24">
        <v>19.350367442423437</v>
      </c>
      <c r="G166" s="24" t="s">
        <v>59</v>
      </c>
      <c r="H166" s="24">
        <v>-6.840920487621986</v>
      </c>
      <c r="I166" s="24">
        <v>53.759079512378</v>
      </c>
      <c r="J166" s="24" t="s">
        <v>73</v>
      </c>
      <c r="K166" s="24">
        <v>0.14093096882322814</v>
      </c>
      <c r="M166" s="24" t="s">
        <v>68</v>
      </c>
      <c r="N166" s="24">
        <v>0.08960095803043837</v>
      </c>
      <c r="X166" s="24">
        <v>67.5</v>
      </c>
    </row>
    <row r="167" spans="1:24" ht="12.75" hidden="1">
      <c r="A167" s="24">
        <v>1166</v>
      </c>
      <c r="B167" s="24">
        <v>124.68000030517578</v>
      </c>
      <c r="C167" s="24">
        <v>131.77999877929688</v>
      </c>
      <c r="D167" s="24">
        <v>8.877224922180176</v>
      </c>
      <c r="E167" s="24">
        <v>9.064303398132324</v>
      </c>
      <c r="F167" s="24">
        <v>19.65746625475126</v>
      </c>
      <c r="G167" s="24" t="s">
        <v>56</v>
      </c>
      <c r="H167" s="24">
        <v>-4.472044499125403</v>
      </c>
      <c r="I167" s="24">
        <v>52.70795580605038</v>
      </c>
      <c r="J167" s="24" t="s">
        <v>62</v>
      </c>
      <c r="K167" s="24">
        <v>0.31632055806347015</v>
      </c>
      <c r="L167" s="24">
        <v>0.1813959309835423</v>
      </c>
      <c r="M167" s="24">
        <v>0.07488441943007837</v>
      </c>
      <c r="N167" s="24">
        <v>0.04656935034184271</v>
      </c>
      <c r="O167" s="24">
        <v>0.012703958468342996</v>
      </c>
      <c r="P167" s="24">
        <v>0.0052036090472450235</v>
      </c>
      <c r="Q167" s="24">
        <v>0.0015464054323167814</v>
      </c>
      <c r="R167" s="24">
        <v>0.0007168308555038193</v>
      </c>
      <c r="S167" s="24">
        <v>0.0001666765234543536</v>
      </c>
      <c r="T167" s="24">
        <v>7.656468910452592E-05</v>
      </c>
      <c r="U167" s="24">
        <v>3.383322995526506E-05</v>
      </c>
      <c r="V167" s="24">
        <v>2.6600965760009578E-05</v>
      </c>
      <c r="W167" s="24">
        <v>1.0391502263757661E-05</v>
      </c>
      <c r="X167" s="24">
        <v>67.5</v>
      </c>
    </row>
    <row r="168" spans="1:24" ht="12.75" hidden="1">
      <c r="A168" s="24">
        <v>1165</v>
      </c>
      <c r="B168" s="24">
        <v>139.05999755859375</v>
      </c>
      <c r="C168" s="24">
        <v>111.66000366210938</v>
      </c>
      <c r="D168" s="24">
        <v>9.09803295135498</v>
      </c>
      <c r="E168" s="24">
        <v>9.296948432922363</v>
      </c>
      <c r="F168" s="24">
        <v>25.90098245832687</v>
      </c>
      <c r="G168" s="24" t="s">
        <v>57</v>
      </c>
      <c r="H168" s="24">
        <v>-3.7557527834843825</v>
      </c>
      <c r="I168" s="24">
        <v>67.80424477510937</v>
      </c>
      <c r="J168" s="24" t="s">
        <v>60</v>
      </c>
      <c r="K168" s="24">
        <v>-0.1175204363646764</v>
      </c>
      <c r="L168" s="24">
        <v>-0.0009875822499066079</v>
      </c>
      <c r="M168" s="24">
        <v>0.028609587443146997</v>
      </c>
      <c r="N168" s="24">
        <v>0.0004815647170948526</v>
      </c>
      <c r="O168" s="24">
        <v>-0.004592282317516662</v>
      </c>
      <c r="P168" s="24">
        <v>-0.00011294262720082275</v>
      </c>
      <c r="Q168" s="24">
        <v>0.0006280753946685714</v>
      </c>
      <c r="R168" s="24">
        <v>3.8704941035426924E-05</v>
      </c>
      <c r="S168" s="24">
        <v>-4.96311181457007E-05</v>
      </c>
      <c r="T168" s="24">
        <v>-8.03821535603637E-06</v>
      </c>
      <c r="U168" s="24">
        <v>1.6152299837121684E-05</v>
      </c>
      <c r="V168" s="24">
        <v>3.052951519632712E-06</v>
      </c>
      <c r="W168" s="24">
        <v>-2.7655123643044097E-06</v>
      </c>
      <c r="X168" s="24">
        <v>67.5</v>
      </c>
    </row>
    <row r="169" spans="1:24" ht="12.75" hidden="1">
      <c r="A169" s="24">
        <v>1168</v>
      </c>
      <c r="B169" s="24">
        <v>106.5199966430664</v>
      </c>
      <c r="C169" s="24">
        <v>109.72000122070312</v>
      </c>
      <c r="D169" s="24">
        <v>9.038592338562012</v>
      </c>
      <c r="E169" s="24">
        <v>9.382235527038574</v>
      </c>
      <c r="F169" s="24">
        <v>16.026022977439432</v>
      </c>
      <c r="G169" s="24" t="s">
        <v>58</v>
      </c>
      <c r="H169" s="24">
        <v>3.1515329155077154</v>
      </c>
      <c r="I169" s="24">
        <v>42.171529558574115</v>
      </c>
      <c r="J169" s="24" t="s">
        <v>61</v>
      </c>
      <c r="K169" s="24">
        <v>0.2936794893931839</v>
      </c>
      <c r="L169" s="24">
        <v>-0.1813932425937794</v>
      </c>
      <c r="M169" s="24">
        <v>0.06920381333216273</v>
      </c>
      <c r="N169" s="24">
        <v>0.04656686039110362</v>
      </c>
      <c r="O169" s="24">
        <v>0.011844893578314981</v>
      </c>
      <c r="P169" s="24">
        <v>-0.0052023832115225075</v>
      </c>
      <c r="Q169" s="24">
        <v>0.001413113958501143</v>
      </c>
      <c r="R169" s="24">
        <v>0.0007157851653546485</v>
      </c>
      <c r="S169" s="24">
        <v>0.00015911573015398945</v>
      </c>
      <c r="T169" s="24">
        <v>-7.614157019370359E-05</v>
      </c>
      <c r="U169" s="24">
        <v>2.9728616839294155E-05</v>
      </c>
      <c r="V169" s="24">
        <v>2.6425193781389273E-05</v>
      </c>
      <c r="W169" s="24">
        <v>1.0016749006566952E-05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1167</v>
      </c>
      <c r="B171" s="24">
        <v>111.28</v>
      </c>
      <c r="C171" s="24">
        <v>110.78</v>
      </c>
      <c r="D171" s="24">
        <v>9.201898659687018</v>
      </c>
      <c r="E171" s="24">
        <v>9.496696917356774</v>
      </c>
      <c r="F171" s="24">
        <v>20.653230027211965</v>
      </c>
      <c r="G171" s="24" t="s">
        <v>59</v>
      </c>
      <c r="H171" s="24">
        <v>9.61392338390133</v>
      </c>
      <c r="I171" s="24">
        <v>53.39392338390133</v>
      </c>
      <c r="J171" s="24" t="s">
        <v>73</v>
      </c>
      <c r="K171" s="24">
        <v>0.5092268362946125</v>
      </c>
      <c r="M171" s="24" t="s">
        <v>68</v>
      </c>
      <c r="N171" s="24">
        <v>0.2653384052385287</v>
      </c>
      <c r="X171" s="24">
        <v>67.5</v>
      </c>
    </row>
    <row r="172" spans="1:24" ht="12.75" hidden="1">
      <c r="A172" s="24">
        <v>1168</v>
      </c>
      <c r="B172" s="24">
        <v>120.27999877929688</v>
      </c>
      <c r="C172" s="24">
        <v>131.5800018310547</v>
      </c>
      <c r="D172" s="24">
        <v>8.869559288024902</v>
      </c>
      <c r="E172" s="24">
        <v>9.290340423583984</v>
      </c>
      <c r="F172" s="24">
        <v>18.515469047508553</v>
      </c>
      <c r="G172" s="24" t="s">
        <v>56</v>
      </c>
      <c r="H172" s="24">
        <v>-3.1003808419932426</v>
      </c>
      <c r="I172" s="24">
        <v>49.67961793730363</v>
      </c>
      <c r="J172" s="24" t="s">
        <v>62</v>
      </c>
      <c r="K172" s="24">
        <v>0.6926965342296812</v>
      </c>
      <c r="L172" s="24">
        <v>0.0014441128380605166</v>
      </c>
      <c r="M172" s="24">
        <v>0.16398676066193563</v>
      </c>
      <c r="N172" s="24">
        <v>0.041456480228387854</v>
      </c>
      <c r="O172" s="24">
        <v>0.02781994016415993</v>
      </c>
      <c r="P172" s="24">
        <v>4.14279436102203E-05</v>
      </c>
      <c r="Q172" s="24">
        <v>0.0033863111585832363</v>
      </c>
      <c r="R172" s="24">
        <v>0.0006381163919512273</v>
      </c>
      <c r="S172" s="24">
        <v>0.0003650013808246858</v>
      </c>
      <c r="T172" s="24">
        <v>6.261833367187625E-07</v>
      </c>
      <c r="U172" s="24">
        <v>7.406190452978889E-05</v>
      </c>
      <c r="V172" s="24">
        <v>2.3688558288364893E-05</v>
      </c>
      <c r="W172" s="24">
        <v>2.2761188715003657E-05</v>
      </c>
      <c r="X172" s="24">
        <v>67.5</v>
      </c>
    </row>
    <row r="173" spans="1:24" ht="12.75" hidden="1">
      <c r="A173" s="24">
        <v>1165</v>
      </c>
      <c r="B173" s="24">
        <v>142.25999450683594</v>
      </c>
      <c r="C173" s="24">
        <v>121.66000366210938</v>
      </c>
      <c r="D173" s="24">
        <v>9.013004302978516</v>
      </c>
      <c r="E173" s="24">
        <v>9.173883438110352</v>
      </c>
      <c r="F173" s="24">
        <v>26.670719888147485</v>
      </c>
      <c r="G173" s="24" t="s">
        <v>57</v>
      </c>
      <c r="H173" s="24">
        <v>-4.272567604533293</v>
      </c>
      <c r="I173" s="24">
        <v>70.48742690230264</v>
      </c>
      <c r="J173" s="24" t="s">
        <v>60</v>
      </c>
      <c r="K173" s="24">
        <v>0.5358156728689736</v>
      </c>
      <c r="L173" s="24">
        <v>8.240824214856764E-06</v>
      </c>
      <c r="M173" s="24">
        <v>-0.12565753105073044</v>
      </c>
      <c r="N173" s="24">
        <v>-0.0004285871387476658</v>
      </c>
      <c r="O173" s="24">
        <v>0.02170818175503453</v>
      </c>
      <c r="P173" s="24">
        <v>8.100850095353135E-07</v>
      </c>
      <c r="Q173" s="24">
        <v>-0.0025368187101656088</v>
      </c>
      <c r="R173" s="24">
        <v>-3.4447147971679266E-05</v>
      </c>
      <c r="S173" s="24">
        <v>0.00029957527204378843</v>
      </c>
      <c r="T173" s="24">
        <v>5.076028004317842E-08</v>
      </c>
      <c r="U173" s="24">
        <v>-5.142011592870875E-05</v>
      </c>
      <c r="V173" s="24">
        <v>-2.71263545181914E-06</v>
      </c>
      <c r="W173" s="24">
        <v>1.9101920674231852E-05</v>
      </c>
      <c r="X173" s="24">
        <v>67.5</v>
      </c>
    </row>
    <row r="174" spans="1:24" ht="12.75" hidden="1">
      <c r="A174" s="24">
        <v>1166</v>
      </c>
      <c r="B174" s="24">
        <v>104.0999984741211</v>
      </c>
      <c r="C174" s="24">
        <v>131.39999389648438</v>
      </c>
      <c r="D174" s="24">
        <v>9.335164070129395</v>
      </c>
      <c r="E174" s="24">
        <v>9.058327674865723</v>
      </c>
      <c r="F174" s="24">
        <v>17.651178112231484</v>
      </c>
      <c r="G174" s="24" t="s">
        <v>58</v>
      </c>
      <c r="H174" s="24">
        <v>8.367832814370466</v>
      </c>
      <c r="I174" s="24">
        <v>44.96783128849156</v>
      </c>
      <c r="J174" s="24" t="s">
        <v>61</v>
      </c>
      <c r="K174" s="24">
        <v>0.4390103110882262</v>
      </c>
      <c r="L174" s="24">
        <v>0.0014440893247536523</v>
      </c>
      <c r="M174" s="24">
        <v>0.10536528158093478</v>
      </c>
      <c r="N174" s="24">
        <v>-0.04145426475033918</v>
      </c>
      <c r="O174" s="24">
        <v>0.0173983883054674</v>
      </c>
      <c r="P174" s="24">
        <v>4.142002262250612E-05</v>
      </c>
      <c r="Q174" s="24">
        <v>0.0022431348810312405</v>
      </c>
      <c r="R174" s="24">
        <v>-0.0006371859412082706</v>
      </c>
      <c r="S174" s="24">
        <v>0.00020852017740213415</v>
      </c>
      <c r="T174" s="24">
        <v>6.241225561972433E-07</v>
      </c>
      <c r="U174" s="24">
        <v>5.330232059167515E-05</v>
      </c>
      <c r="V174" s="24">
        <v>-2.353273045540604E-05</v>
      </c>
      <c r="W174" s="24">
        <v>1.2376927658969473E-05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1167</v>
      </c>
      <c r="B176" s="24">
        <v>111.28</v>
      </c>
      <c r="C176" s="24">
        <v>110.78</v>
      </c>
      <c r="D176" s="24">
        <v>9.201898659687018</v>
      </c>
      <c r="E176" s="24">
        <v>9.496696917356774</v>
      </c>
      <c r="F176" s="24">
        <v>18.909008944104663</v>
      </c>
      <c r="G176" s="24" t="s">
        <v>59</v>
      </c>
      <c r="H176" s="24">
        <v>5.104662277851055</v>
      </c>
      <c r="I176" s="24">
        <v>48.884662277851056</v>
      </c>
      <c r="J176" s="24" t="s">
        <v>73</v>
      </c>
      <c r="K176" s="24">
        <v>0.40118197267635586</v>
      </c>
      <c r="M176" s="24" t="s">
        <v>68</v>
      </c>
      <c r="N176" s="24">
        <v>0.32857767242672964</v>
      </c>
      <c r="X176" s="24">
        <v>67.5</v>
      </c>
    </row>
    <row r="177" spans="1:24" ht="12.75" hidden="1">
      <c r="A177" s="24">
        <v>1168</v>
      </c>
      <c r="B177" s="24">
        <v>120.27999877929688</v>
      </c>
      <c r="C177" s="24">
        <v>131.5800018310547</v>
      </c>
      <c r="D177" s="24">
        <v>8.869559288024902</v>
      </c>
      <c r="E177" s="24">
        <v>9.290340423583984</v>
      </c>
      <c r="F177" s="24">
        <v>18.515469047508553</v>
      </c>
      <c r="G177" s="24" t="s">
        <v>56</v>
      </c>
      <c r="H177" s="24">
        <v>-3.1003808419932426</v>
      </c>
      <c r="I177" s="24">
        <v>49.67961793730363</v>
      </c>
      <c r="J177" s="24" t="s">
        <v>62</v>
      </c>
      <c r="K177" s="24">
        <v>0.33657472121932974</v>
      </c>
      <c r="L177" s="24">
        <v>0.5286753871968369</v>
      </c>
      <c r="M177" s="24">
        <v>0.07967976616486533</v>
      </c>
      <c r="N177" s="24">
        <v>0.04045973791661233</v>
      </c>
      <c r="O177" s="24">
        <v>0.01351750549930232</v>
      </c>
      <c r="P177" s="24">
        <v>0.015166009147996434</v>
      </c>
      <c r="Q177" s="24">
        <v>0.0016454063580030734</v>
      </c>
      <c r="R177" s="24">
        <v>0.0006227505677982241</v>
      </c>
      <c r="S177" s="24">
        <v>0.00017732239486498033</v>
      </c>
      <c r="T177" s="24">
        <v>0.00022314673904211916</v>
      </c>
      <c r="U177" s="24">
        <v>3.597385845661315E-05</v>
      </c>
      <c r="V177" s="24">
        <v>2.3102145178129748E-05</v>
      </c>
      <c r="W177" s="24">
        <v>1.1050445654170408E-05</v>
      </c>
      <c r="X177" s="24">
        <v>67.5</v>
      </c>
    </row>
    <row r="178" spans="1:24" ht="12.75" hidden="1">
      <c r="A178" s="24">
        <v>1166</v>
      </c>
      <c r="B178" s="24">
        <v>104.0999984741211</v>
      </c>
      <c r="C178" s="24">
        <v>131.39999389648438</v>
      </c>
      <c r="D178" s="24">
        <v>9.335164070129395</v>
      </c>
      <c r="E178" s="24">
        <v>9.058327674865723</v>
      </c>
      <c r="F178" s="24">
        <v>19.700947012740738</v>
      </c>
      <c r="G178" s="24" t="s">
        <v>57</v>
      </c>
      <c r="H178" s="24">
        <v>13.589788057948503</v>
      </c>
      <c r="I178" s="24">
        <v>50.1897865320696</v>
      </c>
      <c r="J178" s="24" t="s">
        <v>60</v>
      </c>
      <c r="K178" s="24">
        <v>-0.32667364852594366</v>
      </c>
      <c r="L178" s="24">
        <v>0.002876896262024195</v>
      </c>
      <c r="M178" s="24">
        <v>0.07711272280644971</v>
      </c>
      <c r="N178" s="24">
        <v>-0.00041871846018379526</v>
      </c>
      <c r="O178" s="24">
        <v>-0.013154249886866889</v>
      </c>
      <c r="P178" s="24">
        <v>0.0003291860065077671</v>
      </c>
      <c r="Q178" s="24">
        <v>0.0015809631333611838</v>
      </c>
      <c r="R178" s="24">
        <v>-3.364949599352553E-05</v>
      </c>
      <c r="S178" s="24">
        <v>-0.00017492244882054745</v>
      </c>
      <c r="T178" s="24">
        <v>2.3443303334592337E-05</v>
      </c>
      <c r="U178" s="24">
        <v>3.3660442241907706E-05</v>
      </c>
      <c r="V178" s="24">
        <v>-2.6572046213360335E-06</v>
      </c>
      <c r="W178" s="24">
        <v>-1.0955457731306496E-05</v>
      </c>
      <c r="X178" s="24">
        <v>67.5</v>
      </c>
    </row>
    <row r="179" spans="1:24" ht="12.75" hidden="1">
      <c r="A179" s="24">
        <v>1165</v>
      </c>
      <c r="B179" s="24">
        <v>142.25999450683594</v>
      </c>
      <c r="C179" s="24">
        <v>121.66000366210938</v>
      </c>
      <c r="D179" s="24">
        <v>9.013004302978516</v>
      </c>
      <c r="E179" s="24">
        <v>9.173883438110352</v>
      </c>
      <c r="F179" s="24">
        <v>26.304549396133424</v>
      </c>
      <c r="G179" s="24" t="s">
        <v>58</v>
      </c>
      <c r="H179" s="24">
        <v>-5.240311103691383</v>
      </c>
      <c r="I179" s="24">
        <v>69.51968340314455</v>
      </c>
      <c r="J179" s="24" t="s">
        <v>61</v>
      </c>
      <c r="K179" s="24">
        <v>-0.08103622845750996</v>
      </c>
      <c r="L179" s="24">
        <v>0.5286675595264221</v>
      </c>
      <c r="M179" s="24">
        <v>-0.020062231118778095</v>
      </c>
      <c r="N179" s="24">
        <v>-0.04045757119665068</v>
      </c>
      <c r="O179" s="24">
        <v>-0.0031126620178764876</v>
      </c>
      <c r="P179" s="24">
        <v>0.01516243615156321</v>
      </c>
      <c r="Q179" s="24">
        <v>-0.000455979883229212</v>
      </c>
      <c r="R179" s="24">
        <v>-0.0006218408004565093</v>
      </c>
      <c r="S179" s="24">
        <v>-2.9075223460447746E-05</v>
      </c>
      <c r="T179" s="24">
        <v>0.00022191187141271627</v>
      </c>
      <c r="U179" s="24">
        <v>-1.2692246465288682E-05</v>
      </c>
      <c r="V179" s="24">
        <v>-2.2948820785211032E-05</v>
      </c>
      <c r="W179" s="24">
        <v>-1.4457852722069047E-06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1167</v>
      </c>
      <c r="B181" s="24">
        <v>111.28</v>
      </c>
      <c r="C181" s="24">
        <v>110.78</v>
      </c>
      <c r="D181" s="24">
        <v>9.201898659687018</v>
      </c>
      <c r="E181" s="24">
        <v>9.496696917356774</v>
      </c>
      <c r="F181" s="24">
        <v>20.653230027211965</v>
      </c>
      <c r="G181" s="24" t="s">
        <v>59</v>
      </c>
      <c r="H181" s="24">
        <v>9.61392338390133</v>
      </c>
      <c r="I181" s="24">
        <v>53.39392338390133</v>
      </c>
      <c r="J181" s="24" t="s">
        <v>73</v>
      </c>
      <c r="K181" s="24">
        <v>1.3602659060730615</v>
      </c>
      <c r="M181" s="24" t="s">
        <v>68</v>
      </c>
      <c r="N181" s="24">
        <v>0.7277668841060791</v>
      </c>
      <c r="X181" s="24">
        <v>67.5</v>
      </c>
    </row>
    <row r="182" spans="1:24" ht="12.75" hidden="1">
      <c r="A182" s="24">
        <v>1165</v>
      </c>
      <c r="B182" s="24">
        <v>142.25999450683594</v>
      </c>
      <c r="C182" s="24">
        <v>121.66000366210938</v>
      </c>
      <c r="D182" s="24">
        <v>9.013004302978516</v>
      </c>
      <c r="E182" s="24">
        <v>9.173883438110352</v>
      </c>
      <c r="F182" s="24">
        <v>22.930049683776147</v>
      </c>
      <c r="G182" s="24" t="s">
        <v>56</v>
      </c>
      <c r="H182" s="24">
        <v>-14.158698114022144</v>
      </c>
      <c r="I182" s="24">
        <v>60.6012963928138</v>
      </c>
      <c r="J182" s="24" t="s">
        <v>62</v>
      </c>
      <c r="K182" s="24">
        <v>1.110988595069646</v>
      </c>
      <c r="L182" s="24">
        <v>0.2302238307832962</v>
      </c>
      <c r="M182" s="24">
        <v>0.2630118143405264</v>
      </c>
      <c r="N182" s="24">
        <v>0.04155986610032003</v>
      </c>
      <c r="O182" s="24">
        <v>0.04461954737880025</v>
      </c>
      <c r="P182" s="24">
        <v>0.006604476971639694</v>
      </c>
      <c r="Q182" s="24">
        <v>0.0054312068820159135</v>
      </c>
      <c r="R182" s="24">
        <v>0.000639663124052415</v>
      </c>
      <c r="S182" s="24">
        <v>0.0005854300860924837</v>
      </c>
      <c r="T182" s="24">
        <v>9.719843199516592E-05</v>
      </c>
      <c r="U182" s="24">
        <v>0.00011878811568360677</v>
      </c>
      <c r="V182" s="24">
        <v>2.3743484860809298E-05</v>
      </c>
      <c r="W182" s="24">
        <v>3.6509884184736704E-05</v>
      </c>
      <c r="X182" s="24">
        <v>67.5</v>
      </c>
    </row>
    <row r="183" spans="1:24" ht="12.75" hidden="1">
      <c r="A183" s="24">
        <v>1168</v>
      </c>
      <c r="B183" s="24">
        <v>120.27999877929688</v>
      </c>
      <c r="C183" s="24">
        <v>131.5800018310547</v>
      </c>
      <c r="D183" s="24">
        <v>8.869559288024902</v>
      </c>
      <c r="E183" s="24">
        <v>9.290340423583984</v>
      </c>
      <c r="F183" s="24">
        <v>20.26366951893967</v>
      </c>
      <c r="G183" s="24" t="s">
        <v>57</v>
      </c>
      <c r="H183" s="24">
        <v>1.5902878780734682</v>
      </c>
      <c r="I183" s="24">
        <v>54.37028665737034</v>
      </c>
      <c r="J183" s="24" t="s">
        <v>60</v>
      </c>
      <c r="K183" s="24">
        <v>0.31275556205116095</v>
      </c>
      <c r="L183" s="24">
        <v>0.0012527658261841114</v>
      </c>
      <c r="M183" s="24">
        <v>-0.0711672838124477</v>
      </c>
      <c r="N183" s="24">
        <v>-0.0004299356185217684</v>
      </c>
      <c r="O183" s="24">
        <v>0.013021787252006187</v>
      </c>
      <c r="P183" s="24">
        <v>0.00014322930263554475</v>
      </c>
      <c r="Q183" s="24">
        <v>-0.0013318706758016136</v>
      </c>
      <c r="R183" s="24">
        <v>-3.455356594321879E-05</v>
      </c>
      <c r="S183" s="24">
        <v>0.0002082734443752264</v>
      </c>
      <c r="T183" s="24">
        <v>1.0197000828998737E-05</v>
      </c>
      <c r="U183" s="24">
        <v>-1.991446750266302E-05</v>
      </c>
      <c r="V183" s="24">
        <v>-2.7218723454711884E-06</v>
      </c>
      <c r="W183" s="24">
        <v>1.4116467168059838E-05</v>
      </c>
      <c r="X183" s="24">
        <v>67.5</v>
      </c>
    </row>
    <row r="184" spans="1:24" ht="12.75" hidden="1">
      <c r="A184" s="24">
        <v>1166</v>
      </c>
      <c r="B184" s="24">
        <v>104.0999984741211</v>
      </c>
      <c r="C184" s="24">
        <v>131.39999389648438</v>
      </c>
      <c r="D184" s="24">
        <v>9.335164070129395</v>
      </c>
      <c r="E184" s="24">
        <v>9.058327674865723</v>
      </c>
      <c r="F184" s="24">
        <v>19.700947012740738</v>
      </c>
      <c r="G184" s="24" t="s">
        <v>58</v>
      </c>
      <c r="H184" s="24">
        <v>13.589788057948503</v>
      </c>
      <c r="I184" s="24">
        <v>50.1897865320696</v>
      </c>
      <c r="J184" s="24" t="s">
        <v>61</v>
      </c>
      <c r="K184" s="24">
        <v>1.0660579800277696</v>
      </c>
      <c r="L184" s="24">
        <v>0.23022042228768616</v>
      </c>
      <c r="M184" s="24">
        <v>0.2532003795365521</v>
      </c>
      <c r="N184" s="24">
        <v>-0.041557642205019965</v>
      </c>
      <c r="O184" s="24">
        <v>0.04267712578246677</v>
      </c>
      <c r="P184" s="24">
        <v>0.006602923703616873</v>
      </c>
      <c r="Q184" s="24">
        <v>0.005265370708525352</v>
      </c>
      <c r="R184" s="24">
        <v>-0.0006387291784106179</v>
      </c>
      <c r="S184" s="24">
        <v>0.0005471293796446433</v>
      </c>
      <c r="T184" s="24">
        <v>9.666207299873251E-05</v>
      </c>
      <c r="U184" s="24">
        <v>0.00011710691871852544</v>
      </c>
      <c r="V184" s="24">
        <v>-2.3586955807616198E-05</v>
      </c>
      <c r="W184" s="24">
        <v>3.367041725129013E-05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1167</v>
      </c>
      <c r="B186" s="24">
        <v>111.28</v>
      </c>
      <c r="C186" s="24">
        <v>110.78</v>
      </c>
      <c r="D186" s="24">
        <v>9.201898659687018</v>
      </c>
      <c r="E186" s="24">
        <v>9.496696917356774</v>
      </c>
      <c r="F186" s="24">
        <v>20.95146171950744</v>
      </c>
      <c r="G186" s="24" t="s">
        <v>59</v>
      </c>
      <c r="H186" s="24">
        <v>10.384929183386213</v>
      </c>
      <c r="I186" s="24">
        <v>54.164929183386214</v>
      </c>
      <c r="J186" s="24" t="s">
        <v>73</v>
      </c>
      <c r="K186" s="24">
        <v>0.9280203722956244</v>
      </c>
      <c r="M186" s="24" t="s">
        <v>68</v>
      </c>
      <c r="N186" s="24">
        <v>0.5985172524171684</v>
      </c>
      <c r="X186" s="24">
        <v>67.5</v>
      </c>
    </row>
    <row r="187" spans="1:24" ht="12.75" hidden="1">
      <c r="A187" s="24">
        <v>1165</v>
      </c>
      <c r="B187" s="24">
        <v>142.25999450683594</v>
      </c>
      <c r="C187" s="24">
        <v>121.66000366210938</v>
      </c>
      <c r="D187" s="24">
        <v>9.013004302978516</v>
      </c>
      <c r="E187" s="24">
        <v>9.173883438110352</v>
      </c>
      <c r="F187" s="24">
        <v>22.930049683776147</v>
      </c>
      <c r="G187" s="24" t="s">
        <v>56</v>
      </c>
      <c r="H187" s="24">
        <v>-14.158698114022144</v>
      </c>
      <c r="I187" s="24">
        <v>60.6012963928138</v>
      </c>
      <c r="J187" s="24" t="s">
        <v>62</v>
      </c>
      <c r="K187" s="24">
        <v>0.7853672494375717</v>
      </c>
      <c r="L187" s="24">
        <v>0.5231144907372799</v>
      </c>
      <c r="M187" s="24">
        <v>0.18592519499157362</v>
      </c>
      <c r="N187" s="24">
        <v>0.0420264280175424</v>
      </c>
      <c r="O187" s="24">
        <v>0.03154207101930773</v>
      </c>
      <c r="P187" s="24">
        <v>0.01500656568866738</v>
      </c>
      <c r="Q187" s="24">
        <v>0.00383935019583175</v>
      </c>
      <c r="R187" s="24">
        <v>0.0006468370010039443</v>
      </c>
      <c r="S187" s="24">
        <v>0.0004138619394433259</v>
      </c>
      <c r="T187" s="24">
        <v>0.00022082147648158946</v>
      </c>
      <c r="U187" s="24">
        <v>8.396615220522216E-05</v>
      </c>
      <c r="V187" s="24">
        <v>2.400349852022739E-05</v>
      </c>
      <c r="W187" s="24">
        <v>2.5812708123713366E-05</v>
      </c>
      <c r="X187" s="24">
        <v>67.5</v>
      </c>
    </row>
    <row r="188" spans="1:24" ht="12.75" hidden="1">
      <c r="A188" s="24">
        <v>1166</v>
      </c>
      <c r="B188" s="24">
        <v>104.0999984741211</v>
      </c>
      <c r="C188" s="24">
        <v>131.39999389648438</v>
      </c>
      <c r="D188" s="24">
        <v>9.335164070129395</v>
      </c>
      <c r="E188" s="24">
        <v>9.058327674865723</v>
      </c>
      <c r="F188" s="24">
        <v>17.651178112231484</v>
      </c>
      <c r="G188" s="24" t="s">
        <v>57</v>
      </c>
      <c r="H188" s="24">
        <v>8.367832814370466</v>
      </c>
      <c r="I188" s="24">
        <v>44.96783128849156</v>
      </c>
      <c r="J188" s="24" t="s">
        <v>60</v>
      </c>
      <c r="K188" s="24">
        <v>0.08062143081895994</v>
      </c>
      <c r="L188" s="24">
        <v>0.0028464317808896485</v>
      </c>
      <c r="M188" s="24">
        <v>-0.016982586121733496</v>
      </c>
      <c r="N188" s="24">
        <v>-0.000434905742149579</v>
      </c>
      <c r="O188" s="24">
        <v>0.003575969237383298</v>
      </c>
      <c r="P188" s="24">
        <v>0.0003256137228877891</v>
      </c>
      <c r="Q188" s="24">
        <v>-0.0002502217583049002</v>
      </c>
      <c r="R188" s="24">
        <v>-3.494718678261865E-05</v>
      </c>
      <c r="S188" s="24">
        <v>7.459278987146283E-05</v>
      </c>
      <c r="T188" s="24">
        <v>2.318687791198429E-05</v>
      </c>
      <c r="U188" s="24">
        <v>1.1730762700193985E-06</v>
      </c>
      <c r="V188" s="24">
        <v>-2.754884170841969E-06</v>
      </c>
      <c r="W188" s="24">
        <v>5.497895112751757E-06</v>
      </c>
      <c r="X188" s="24">
        <v>67.5</v>
      </c>
    </row>
    <row r="189" spans="1:24" ht="12.75" hidden="1">
      <c r="A189" s="24">
        <v>1168</v>
      </c>
      <c r="B189" s="24">
        <v>120.27999877929688</v>
      </c>
      <c r="C189" s="24">
        <v>131.5800018310547</v>
      </c>
      <c r="D189" s="24">
        <v>8.869559288024902</v>
      </c>
      <c r="E189" s="24">
        <v>9.290340423583984</v>
      </c>
      <c r="F189" s="24">
        <v>21.967032950561077</v>
      </c>
      <c r="G189" s="24" t="s">
        <v>58</v>
      </c>
      <c r="H189" s="24">
        <v>6.160652489101935</v>
      </c>
      <c r="I189" s="24">
        <v>58.94065126839881</v>
      </c>
      <c r="J189" s="24" t="s">
        <v>61</v>
      </c>
      <c r="K189" s="24">
        <v>0.7812182162378452</v>
      </c>
      <c r="L189" s="24">
        <v>0.5231067465111117</v>
      </c>
      <c r="M189" s="24">
        <v>0.1851479675861244</v>
      </c>
      <c r="N189" s="24">
        <v>-0.04202417767082561</v>
      </c>
      <c r="O189" s="24">
        <v>0.031338709102328076</v>
      </c>
      <c r="P189" s="24">
        <v>0.015003032675821119</v>
      </c>
      <c r="Q189" s="24">
        <v>0.003831187674586577</v>
      </c>
      <c r="R189" s="24">
        <v>-0.0006458922510788911</v>
      </c>
      <c r="S189" s="24">
        <v>0.00040708429178609056</v>
      </c>
      <c r="T189" s="24">
        <v>0.00021960075857838904</v>
      </c>
      <c r="U189" s="24">
        <v>8.395795738472472E-05</v>
      </c>
      <c r="V189" s="24">
        <v>-2.3844885288375848E-05</v>
      </c>
      <c r="W189" s="24">
        <v>2.522040939416326E-05</v>
      </c>
      <c r="X189" s="24">
        <v>67.5</v>
      </c>
    </row>
    <row r="190" s="100" customFormat="1" ht="12.75">
      <c r="A190" s="100" t="s">
        <v>85</v>
      </c>
    </row>
    <row r="191" spans="1:24" s="100" customFormat="1" ht="12.75">
      <c r="A191" s="100">
        <v>1167</v>
      </c>
      <c r="B191" s="100">
        <v>111.28</v>
      </c>
      <c r="C191" s="100">
        <v>110.78</v>
      </c>
      <c r="D191" s="100">
        <v>9.201898659687018</v>
      </c>
      <c r="E191" s="100">
        <v>9.496696917356774</v>
      </c>
      <c r="F191" s="100">
        <v>18.909008944104663</v>
      </c>
      <c r="G191" s="100" t="s">
        <v>59</v>
      </c>
      <c r="H191" s="100">
        <v>5.104662277851055</v>
      </c>
      <c r="I191" s="100">
        <v>48.884662277851056</v>
      </c>
      <c r="J191" s="100" t="s">
        <v>73</v>
      </c>
      <c r="K191" s="100">
        <v>0.15620467440902228</v>
      </c>
      <c r="M191" s="100" t="s">
        <v>68</v>
      </c>
      <c r="N191" s="100">
        <v>0.10586004002791477</v>
      </c>
      <c r="X191" s="100">
        <v>67.5</v>
      </c>
    </row>
    <row r="192" spans="1:24" s="100" customFormat="1" ht="12.75">
      <c r="A192" s="100">
        <v>1166</v>
      </c>
      <c r="B192" s="100">
        <v>104.0999984741211</v>
      </c>
      <c r="C192" s="100">
        <v>131.39999389648438</v>
      </c>
      <c r="D192" s="100">
        <v>9.335164070129395</v>
      </c>
      <c r="E192" s="100">
        <v>9.058327674865723</v>
      </c>
      <c r="F192" s="100">
        <v>15.809883687634981</v>
      </c>
      <c r="G192" s="100" t="s">
        <v>56</v>
      </c>
      <c r="H192" s="100">
        <v>3.6769834834513233</v>
      </c>
      <c r="I192" s="100">
        <v>40.27698195757242</v>
      </c>
      <c r="J192" s="100" t="s">
        <v>62</v>
      </c>
      <c r="K192" s="100">
        <v>0.30844328849856395</v>
      </c>
      <c r="L192" s="100">
        <v>0.23194101002689216</v>
      </c>
      <c r="M192" s="100">
        <v>0.07301981493712145</v>
      </c>
      <c r="N192" s="100">
        <v>0.04169460782174263</v>
      </c>
      <c r="O192" s="100">
        <v>0.01238759761800749</v>
      </c>
      <c r="P192" s="100">
        <v>0.006653596250873307</v>
      </c>
      <c r="Q192" s="100">
        <v>0.001507911071666034</v>
      </c>
      <c r="R192" s="100">
        <v>0.0006417901544696762</v>
      </c>
      <c r="S192" s="100">
        <v>0.00016251836770504965</v>
      </c>
      <c r="T192" s="100">
        <v>9.789627652286378E-05</v>
      </c>
      <c r="U192" s="100">
        <v>3.298793736927366E-05</v>
      </c>
      <c r="V192" s="100">
        <v>2.3813853998751883E-05</v>
      </c>
      <c r="W192" s="100">
        <v>1.0130964629052757E-05</v>
      </c>
      <c r="X192" s="100">
        <v>67.5</v>
      </c>
    </row>
    <row r="193" spans="1:24" s="100" customFormat="1" ht="12.75">
      <c r="A193" s="100">
        <v>1168</v>
      </c>
      <c r="B193" s="100">
        <v>120.27999877929688</v>
      </c>
      <c r="C193" s="100">
        <v>131.5800018310547</v>
      </c>
      <c r="D193" s="100">
        <v>8.869559288024902</v>
      </c>
      <c r="E193" s="100">
        <v>9.290340423583984</v>
      </c>
      <c r="F193" s="100">
        <v>21.967032950561077</v>
      </c>
      <c r="G193" s="100" t="s">
        <v>57</v>
      </c>
      <c r="H193" s="100">
        <v>6.160652489101935</v>
      </c>
      <c r="I193" s="100">
        <v>58.94065126839881</v>
      </c>
      <c r="J193" s="100" t="s">
        <v>60</v>
      </c>
      <c r="K193" s="100">
        <v>-0.04180480351467504</v>
      </c>
      <c r="L193" s="100">
        <v>0.001262519715920101</v>
      </c>
      <c r="M193" s="100">
        <v>0.00907398813362722</v>
      </c>
      <c r="N193" s="100">
        <v>-0.0004312318297452635</v>
      </c>
      <c r="O193" s="100">
        <v>-0.001811294114805305</v>
      </c>
      <c r="P193" s="100">
        <v>0.00014443102257898608</v>
      </c>
      <c r="Q193" s="100">
        <v>0.00014805794103165174</v>
      </c>
      <c r="R193" s="100">
        <v>-3.4659491939240464E-05</v>
      </c>
      <c r="S193" s="100">
        <v>-3.4552394610493665E-05</v>
      </c>
      <c r="T193" s="100">
        <v>1.0282555172417804E-05</v>
      </c>
      <c r="U193" s="100">
        <v>6.160480465861898E-07</v>
      </c>
      <c r="V193" s="100">
        <v>-2.735111955130013E-06</v>
      </c>
      <c r="W193" s="100">
        <v>-2.4795396780746713E-06</v>
      </c>
      <c r="X193" s="100">
        <v>67.5</v>
      </c>
    </row>
    <row r="194" spans="1:24" s="100" customFormat="1" ht="12.75">
      <c r="A194" s="100">
        <v>1165</v>
      </c>
      <c r="B194" s="100">
        <v>142.25999450683594</v>
      </c>
      <c r="C194" s="100">
        <v>121.66000366210938</v>
      </c>
      <c r="D194" s="100">
        <v>9.013004302978516</v>
      </c>
      <c r="E194" s="100">
        <v>9.173883438110352</v>
      </c>
      <c r="F194" s="100">
        <v>26.670719888147485</v>
      </c>
      <c r="G194" s="100" t="s">
        <v>58</v>
      </c>
      <c r="H194" s="100">
        <v>-4.272567604533293</v>
      </c>
      <c r="I194" s="100">
        <v>70.48742690230264</v>
      </c>
      <c r="J194" s="100" t="s">
        <v>61</v>
      </c>
      <c r="K194" s="100">
        <v>-0.30559715414726585</v>
      </c>
      <c r="L194" s="100">
        <v>0.2319375738776747</v>
      </c>
      <c r="M194" s="100">
        <v>-0.072453820553524</v>
      </c>
      <c r="N194" s="100">
        <v>-0.04169237772684518</v>
      </c>
      <c r="O194" s="100">
        <v>-0.012254459938134218</v>
      </c>
      <c r="P194" s="100">
        <v>0.006652028468771921</v>
      </c>
      <c r="Q194" s="100">
        <v>-0.0015006247519451607</v>
      </c>
      <c r="R194" s="100">
        <v>-0.0006408535885775507</v>
      </c>
      <c r="S194" s="100">
        <v>-0.00015880287109556443</v>
      </c>
      <c r="T194" s="100">
        <v>9.73547637055691E-05</v>
      </c>
      <c r="U194" s="100">
        <v>-3.298218453473661E-05</v>
      </c>
      <c r="V194" s="100">
        <v>-2.365626354407593E-05</v>
      </c>
      <c r="W194" s="100">
        <v>-9.822847209438382E-06</v>
      </c>
      <c r="X194" s="100">
        <v>67.5</v>
      </c>
    </row>
    <row r="195" ht="12.75" hidden="1">
      <c r="A195" s="24" t="s">
        <v>84</v>
      </c>
    </row>
    <row r="196" spans="1:24" ht="12.75" hidden="1">
      <c r="A196" s="24">
        <v>1167</v>
      </c>
      <c r="B196" s="24">
        <v>111.28</v>
      </c>
      <c r="C196" s="24">
        <v>110.78</v>
      </c>
      <c r="D196" s="24">
        <v>9.201898659687018</v>
      </c>
      <c r="E196" s="24">
        <v>9.496696917356774</v>
      </c>
      <c r="F196" s="24">
        <v>20.95146171950744</v>
      </c>
      <c r="G196" s="24" t="s">
        <v>59</v>
      </c>
      <c r="H196" s="24">
        <v>10.384929183386213</v>
      </c>
      <c r="I196" s="24">
        <v>54.164929183386214</v>
      </c>
      <c r="J196" s="24" t="s">
        <v>73</v>
      </c>
      <c r="K196" s="24">
        <v>0.3904844782963391</v>
      </c>
      <c r="M196" s="24" t="s">
        <v>68</v>
      </c>
      <c r="N196" s="24">
        <v>0.20389400400984367</v>
      </c>
      <c r="X196" s="24">
        <v>67.5</v>
      </c>
    </row>
    <row r="197" spans="1:24" ht="12.75" hidden="1">
      <c r="A197" s="24">
        <v>1166</v>
      </c>
      <c r="B197" s="24">
        <v>104.0999984741211</v>
      </c>
      <c r="C197" s="24">
        <v>131.39999389648438</v>
      </c>
      <c r="D197" s="24">
        <v>9.335164070129395</v>
      </c>
      <c r="E197" s="24">
        <v>9.058327674865723</v>
      </c>
      <c r="F197" s="24">
        <v>15.809883687634981</v>
      </c>
      <c r="G197" s="24" t="s">
        <v>56</v>
      </c>
      <c r="H197" s="24">
        <v>3.6769834834513233</v>
      </c>
      <c r="I197" s="24">
        <v>40.27698195757242</v>
      </c>
      <c r="J197" s="24" t="s">
        <v>62</v>
      </c>
      <c r="K197" s="24">
        <v>0.6063153103120004</v>
      </c>
      <c r="L197" s="24">
        <v>0.002399604604029945</v>
      </c>
      <c r="M197" s="24">
        <v>0.14353670955429063</v>
      </c>
      <c r="N197" s="24">
        <v>0.04068701547546739</v>
      </c>
      <c r="O197" s="24">
        <v>0.02435066431500936</v>
      </c>
      <c r="P197" s="24">
        <v>6.889637897741184E-05</v>
      </c>
      <c r="Q197" s="24">
        <v>0.0029640178302115356</v>
      </c>
      <c r="R197" s="24">
        <v>0.0006262970691395454</v>
      </c>
      <c r="S197" s="24">
        <v>0.0003194798498868172</v>
      </c>
      <c r="T197" s="24">
        <v>1.001080454638031E-06</v>
      </c>
      <c r="U197" s="24">
        <v>6.48278910603308E-05</v>
      </c>
      <c r="V197" s="24">
        <v>2.3248942141970594E-05</v>
      </c>
      <c r="W197" s="24">
        <v>1.9920271343989276E-05</v>
      </c>
      <c r="X197" s="24">
        <v>67.5</v>
      </c>
    </row>
    <row r="198" spans="1:24" ht="12.75" hidden="1">
      <c r="A198" s="24">
        <v>1165</v>
      </c>
      <c r="B198" s="24">
        <v>142.25999450683594</v>
      </c>
      <c r="C198" s="24">
        <v>121.66000366210938</v>
      </c>
      <c r="D198" s="24">
        <v>9.013004302978516</v>
      </c>
      <c r="E198" s="24">
        <v>9.173883438110352</v>
      </c>
      <c r="F198" s="24">
        <v>26.304549396133424</v>
      </c>
      <c r="G198" s="24" t="s">
        <v>57</v>
      </c>
      <c r="H198" s="24">
        <v>-5.240311103691383</v>
      </c>
      <c r="I198" s="24">
        <v>69.51968340314455</v>
      </c>
      <c r="J198" s="24" t="s">
        <v>60</v>
      </c>
      <c r="K198" s="24">
        <v>0.6006628861109279</v>
      </c>
      <c r="L198" s="24">
        <v>-1.2489589968436766E-05</v>
      </c>
      <c r="M198" s="24">
        <v>-0.1424117048379017</v>
      </c>
      <c r="N198" s="24">
        <v>-0.000420510627453303</v>
      </c>
      <c r="O198" s="24">
        <v>0.024086462617473225</v>
      </c>
      <c r="P198" s="24">
        <v>-1.5626054273350623E-06</v>
      </c>
      <c r="Q198" s="24">
        <v>-0.0029494906410571864</v>
      </c>
      <c r="R198" s="24">
        <v>-3.379581209725022E-05</v>
      </c>
      <c r="S198" s="24">
        <v>0.0003121232898036189</v>
      </c>
      <c r="T198" s="24">
        <v>-1.2027615657962075E-07</v>
      </c>
      <c r="U198" s="24">
        <v>-6.481522242758932E-05</v>
      </c>
      <c r="V198" s="24">
        <v>-2.6613196027765784E-06</v>
      </c>
      <c r="W198" s="24">
        <v>1.930994492846544E-05</v>
      </c>
      <c r="X198" s="24">
        <v>67.5</v>
      </c>
    </row>
    <row r="199" spans="1:24" ht="12.75" hidden="1">
      <c r="A199" s="24">
        <v>1168</v>
      </c>
      <c r="B199" s="24">
        <v>120.27999877929688</v>
      </c>
      <c r="C199" s="24">
        <v>131.5800018310547</v>
      </c>
      <c r="D199" s="24">
        <v>8.869559288024902</v>
      </c>
      <c r="E199" s="24">
        <v>9.290340423583984</v>
      </c>
      <c r="F199" s="24">
        <v>20.26366951893967</v>
      </c>
      <c r="G199" s="24" t="s">
        <v>58</v>
      </c>
      <c r="H199" s="24">
        <v>1.5902878780734682</v>
      </c>
      <c r="I199" s="24">
        <v>54.37028665737034</v>
      </c>
      <c r="J199" s="24" t="s">
        <v>61</v>
      </c>
      <c r="K199" s="24">
        <v>-0.08259753487621625</v>
      </c>
      <c r="L199" s="24">
        <v>-0.0023995721005679593</v>
      </c>
      <c r="M199" s="24">
        <v>-0.017935810961178994</v>
      </c>
      <c r="N199" s="24">
        <v>-0.04068484237542431</v>
      </c>
      <c r="O199" s="24">
        <v>-0.0035773133996527665</v>
      </c>
      <c r="P199" s="24">
        <v>-6.887865634924668E-05</v>
      </c>
      <c r="Q199" s="24">
        <v>-0.0002930983727828689</v>
      </c>
      <c r="R199" s="24">
        <v>-0.0006253845712019699</v>
      </c>
      <c r="S199" s="24">
        <v>-6.816470087860256E-05</v>
      </c>
      <c r="T199" s="24">
        <v>-9.938288196750592E-07</v>
      </c>
      <c r="U199" s="24">
        <v>-1.2815619346092915E-06</v>
      </c>
      <c r="V199" s="24">
        <v>-2.3096118476760836E-05</v>
      </c>
      <c r="W199" s="24">
        <v>-4.893182734968326E-06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1167</v>
      </c>
      <c r="B201" s="24">
        <v>106.28</v>
      </c>
      <c r="C201" s="24">
        <v>111.08</v>
      </c>
      <c r="D201" s="24">
        <v>9.04720418401877</v>
      </c>
      <c r="E201" s="24">
        <v>9.40697164592236</v>
      </c>
      <c r="F201" s="24">
        <v>19.794014450948637</v>
      </c>
      <c r="G201" s="24" t="s">
        <v>59</v>
      </c>
      <c r="H201" s="24">
        <v>13.256670384539191</v>
      </c>
      <c r="I201" s="24">
        <v>52.03667038453919</v>
      </c>
      <c r="J201" s="24" t="s">
        <v>73</v>
      </c>
      <c r="K201" s="24">
        <v>1.4617635845646937</v>
      </c>
      <c r="M201" s="24" t="s">
        <v>68</v>
      </c>
      <c r="N201" s="24">
        <v>0.7635287298042481</v>
      </c>
      <c r="X201" s="24">
        <v>67.5</v>
      </c>
    </row>
    <row r="202" spans="1:24" ht="12.75" hidden="1">
      <c r="A202" s="24">
        <v>1168</v>
      </c>
      <c r="B202" s="24">
        <v>138.25999450683594</v>
      </c>
      <c r="C202" s="24">
        <v>147.25999450683594</v>
      </c>
      <c r="D202" s="24">
        <v>8.673798561096191</v>
      </c>
      <c r="E202" s="24">
        <v>9.171001434326172</v>
      </c>
      <c r="F202" s="24">
        <v>21.67727450330533</v>
      </c>
      <c r="G202" s="24" t="s">
        <v>56</v>
      </c>
      <c r="H202" s="24">
        <v>-11.239174198810744</v>
      </c>
      <c r="I202" s="24">
        <v>59.52082030802519</v>
      </c>
      <c r="J202" s="24" t="s">
        <v>62</v>
      </c>
      <c r="K202" s="24">
        <v>1.1689486846561974</v>
      </c>
      <c r="L202" s="24">
        <v>0.12339571954539863</v>
      </c>
      <c r="M202" s="24">
        <v>0.27673326944009996</v>
      </c>
      <c r="N202" s="24">
        <v>0.035564456927682474</v>
      </c>
      <c r="O202" s="24">
        <v>0.046947145236817416</v>
      </c>
      <c r="P202" s="24">
        <v>0.003539887196973777</v>
      </c>
      <c r="Q202" s="24">
        <v>0.005714548741222256</v>
      </c>
      <c r="R202" s="24">
        <v>0.0005473993464773806</v>
      </c>
      <c r="S202" s="24">
        <v>0.0006159587998481895</v>
      </c>
      <c r="T202" s="24">
        <v>5.21153993326677E-05</v>
      </c>
      <c r="U202" s="24">
        <v>0.0001249846397899671</v>
      </c>
      <c r="V202" s="24">
        <v>2.032457696727105E-05</v>
      </c>
      <c r="W202" s="24">
        <v>3.841125111555842E-05</v>
      </c>
      <c r="X202" s="24">
        <v>67.5</v>
      </c>
    </row>
    <row r="203" spans="1:24" ht="12.75" hidden="1">
      <c r="A203" s="24">
        <v>1165</v>
      </c>
      <c r="B203" s="24">
        <v>164.72000122070312</v>
      </c>
      <c r="C203" s="24">
        <v>151.52000427246094</v>
      </c>
      <c r="D203" s="24">
        <v>8.541175842285156</v>
      </c>
      <c r="E203" s="24">
        <v>8.598727226257324</v>
      </c>
      <c r="F203" s="24">
        <v>32.838570621817055</v>
      </c>
      <c r="G203" s="24" t="s">
        <v>57</v>
      </c>
      <c r="H203" s="24">
        <v>-5.551025071065851</v>
      </c>
      <c r="I203" s="24">
        <v>91.66897614963727</v>
      </c>
      <c r="J203" s="24" t="s">
        <v>60</v>
      </c>
      <c r="K203" s="24">
        <v>0.7269502862499898</v>
      </c>
      <c r="L203" s="24">
        <v>0.0006715812297098918</v>
      </c>
      <c r="M203" s="24">
        <v>-0.16962128307917518</v>
      </c>
      <c r="N203" s="24">
        <v>-0.00036770315143144755</v>
      </c>
      <c r="O203" s="24">
        <v>0.029590363049299767</v>
      </c>
      <c r="P203" s="24">
        <v>7.666975753878613E-05</v>
      </c>
      <c r="Q203" s="24">
        <v>-0.0033829604507458373</v>
      </c>
      <c r="R203" s="24">
        <v>-2.9547574868129272E-05</v>
      </c>
      <c r="S203" s="24">
        <v>0.0004196291081414719</v>
      </c>
      <c r="T203" s="24">
        <v>5.4526331174225405E-06</v>
      </c>
      <c r="U203" s="24">
        <v>-6.577222176803257E-05</v>
      </c>
      <c r="V203" s="24">
        <v>-2.3235401529307323E-06</v>
      </c>
      <c r="W203" s="24">
        <v>2.708667668904072E-05</v>
      </c>
      <c r="X203" s="24">
        <v>67.5</v>
      </c>
    </row>
    <row r="204" spans="1:24" ht="12.75" hidden="1">
      <c r="A204" s="24">
        <v>1166</v>
      </c>
      <c r="B204" s="24">
        <v>120.5999984741211</v>
      </c>
      <c r="C204" s="24">
        <v>132</v>
      </c>
      <c r="D204" s="24">
        <v>9.32579231262207</v>
      </c>
      <c r="E204" s="24">
        <v>9.197206497192383</v>
      </c>
      <c r="F204" s="24">
        <v>25.75895982985982</v>
      </c>
      <c r="G204" s="24" t="s">
        <v>58</v>
      </c>
      <c r="H204" s="24">
        <v>12.634596594856589</v>
      </c>
      <c r="I204" s="24">
        <v>65.73459506897768</v>
      </c>
      <c r="J204" s="24" t="s">
        <v>61</v>
      </c>
      <c r="K204" s="24">
        <v>0.9154148287418725</v>
      </c>
      <c r="L204" s="24">
        <v>0.1233938919913728</v>
      </c>
      <c r="M204" s="24">
        <v>0.21865480269498153</v>
      </c>
      <c r="N204" s="24">
        <v>-0.03556255602390539</v>
      </c>
      <c r="O204" s="24">
        <v>0.03644783752841124</v>
      </c>
      <c r="P204" s="24">
        <v>0.003539056811578165</v>
      </c>
      <c r="Q204" s="24">
        <v>0.004605610264068639</v>
      </c>
      <c r="R204" s="24">
        <v>-0.0005466013038250783</v>
      </c>
      <c r="S204" s="24">
        <v>0.0004509064811142272</v>
      </c>
      <c r="T204" s="24">
        <v>5.182937043501694E-05</v>
      </c>
      <c r="U204" s="24">
        <v>0.00010627876094086045</v>
      </c>
      <c r="V204" s="24">
        <v>-2.019132462361604E-05</v>
      </c>
      <c r="W204" s="24">
        <v>2.7234833544669706E-05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1167</v>
      </c>
      <c r="B206" s="24">
        <v>106.28</v>
      </c>
      <c r="C206" s="24">
        <v>111.08</v>
      </c>
      <c r="D206" s="24">
        <v>9.04720418401877</v>
      </c>
      <c r="E206" s="24">
        <v>9.40697164592236</v>
      </c>
      <c r="F206" s="24">
        <v>22.739924801638356</v>
      </c>
      <c r="G206" s="24" t="s">
        <v>59</v>
      </c>
      <c r="H206" s="24">
        <v>21.001201756945882</v>
      </c>
      <c r="I206" s="24">
        <v>59.78120175694588</v>
      </c>
      <c r="J206" s="24" t="s">
        <v>73</v>
      </c>
      <c r="K206" s="24">
        <v>1.4153137371550337</v>
      </c>
      <c r="M206" s="24" t="s">
        <v>68</v>
      </c>
      <c r="N206" s="24">
        <v>1.287118471324027</v>
      </c>
      <c r="X206" s="24">
        <v>67.5</v>
      </c>
    </row>
    <row r="207" spans="1:24" ht="12.75" hidden="1">
      <c r="A207" s="24">
        <v>1168</v>
      </c>
      <c r="B207" s="24">
        <v>138.25999450683594</v>
      </c>
      <c r="C207" s="24">
        <v>147.25999450683594</v>
      </c>
      <c r="D207" s="24">
        <v>8.673798561096191</v>
      </c>
      <c r="E207" s="24">
        <v>9.171001434326172</v>
      </c>
      <c r="F207" s="24">
        <v>21.67727450330533</v>
      </c>
      <c r="G207" s="24" t="s">
        <v>56</v>
      </c>
      <c r="H207" s="24">
        <v>-11.239174198810744</v>
      </c>
      <c r="I207" s="24">
        <v>59.52082030802519</v>
      </c>
      <c r="J207" s="24" t="s">
        <v>62</v>
      </c>
      <c r="K207" s="24">
        <v>0.3277277281011285</v>
      </c>
      <c r="L207" s="24">
        <v>1.1398925548535894</v>
      </c>
      <c r="M207" s="24">
        <v>0.07758468439607219</v>
      </c>
      <c r="N207" s="24">
        <v>0.03589155230996744</v>
      </c>
      <c r="O207" s="24">
        <v>0.013161767851250979</v>
      </c>
      <c r="P207" s="24">
        <v>0.032699890407650485</v>
      </c>
      <c r="Q207" s="24">
        <v>0.0016021094395180624</v>
      </c>
      <c r="R207" s="24">
        <v>0.0005524163771851402</v>
      </c>
      <c r="S207" s="24">
        <v>0.00017269731865704796</v>
      </c>
      <c r="T207" s="24">
        <v>0.00048116888316002154</v>
      </c>
      <c r="U207" s="24">
        <v>3.507006829375895E-05</v>
      </c>
      <c r="V207" s="24">
        <v>2.0493582845676245E-05</v>
      </c>
      <c r="W207" s="24">
        <v>1.077490550842388E-05</v>
      </c>
      <c r="X207" s="24">
        <v>67.5</v>
      </c>
    </row>
    <row r="208" spans="1:24" ht="12.75" hidden="1">
      <c r="A208" s="24">
        <v>1166</v>
      </c>
      <c r="B208" s="24">
        <v>120.5999984741211</v>
      </c>
      <c r="C208" s="24">
        <v>132</v>
      </c>
      <c r="D208" s="24">
        <v>9.32579231262207</v>
      </c>
      <c r="E208" s="24">
        <v>9.197206497192383</v>
      </c>
      <c r="F208" s="24">
        <v>25.799045614367408</v>
      </c>
      <c r="G208" s="24" t="s">
        <v>57</v>
      </c>
      <c r="H208" s="24">
        <v>12.736891983724519</v>
      </c>
      <c r="I208" s="24">
        <v>65.83689045784561</v>
      </c>
      <c r="J208" s="24" t="s">
        <v>60</v>
      </c>
      <c r="K208" s="24">
        <v>0.31754939422872996</v>
      </c>
      <c r="L208" s="24">
        <v>0.006202566233462139</v>
      </c>
      <c r="M208" s="24">
        <v>-0.07538838658734073</v>
      </c>
      <c r="N208" s="24">
        <v>-0.00037142841868142534</v>
      </c>
      <c r="O208" s="24">
        <v>0.0127171939004569</v>
      </c>
      <c r="P208" s="24">
        <v>0.000709587609856019</v>
      </c>
      <c r="Q208" s="24">
        <v>-0.0015661432197677664</v>
      </c>
      <c r="R208" s="24">
        <v>-2.9820796629891626E-05</v>
      </c>
      <c r="S208" s="24">
        <v>0.00016349467917329446</v>
      </c>
      <c r="T208" s="24">
        <v>5.052650610908686E-05</v>
      </c>
      <c r="U208" s="24">
        <v>-3.4758783921548526E-05</v>
      </c>
      <c r="V208" s="24">
        <v>-2.3483427733284223E-06</v>
      </c>
      <c r="W208" s="24">
        <v>1.0082841254941452E-05</v>
      </c>
      <c r="X208" s="24">
        <v>67.5</v>
      </c>
    </row>
    <row r="209" spans="1:24" ht="12.75" hidden="1">
      <c r="A209" s="24">
        <v>1165</v>
      </c>
      <c r="B209" s="24">
        <v>164.72000122070312</v>
      </c>
      <c r="C209" s="24">
        <v>151.52000427246094</v>
      </c>
      <c r="D209" s="24">
        <v>8.541175842285156</v>
      </c>
      <c r="E209" s="24">
        <v>8.598727226257324</v>
      </c>
      <c r="F209" s="24">
        <v>30.05762050786889</v>
      </c>
      <c r="G209" s="24" t="s">
        <v>58</v>
      </c>
      <c r="H209" s="24">
        <v>-13.314056312732589</v>
      </c>
      <c r="I209" s="24">
        <v>83.90594490797054</v>
      </c>
      <c r="J209" s="24" t="s">
        <v>61</v>
      </c>
      <c r="K209" s="24">
        <v>-0.08104224818755851</v>
      </c>
      <c r="L209" s="24">
        <v>1.1398756795294664</v>
      </c>
      <c r="M209" s="24">
        <v>-0.0183296050310909</v>
      </c>
      <c r="N209" s="24">
        <v>-0.035889630370748105</v>
      </c>
      <c r="O209" s="24">
        <v>-0.003391918670664969</v>
      </c>
      <c r="P209" s="24">
        <v>0.03269219047565169</v>
      </c>
      <c r="Q209" s="24">
        <v>-0.00033756491430291343</v>
      </c>
      <c r="R209" s="24">
        <v>-0.0005516108899130924</v>
      </c>
      <c r="S209" s="24">
        <v>-5.562242131870462E-05</v>
      </c>
      <c r="T209" s="24">
        <v>0.00047850868989169975</v>
      </c>
      <c r="U209" s="24">
        <v>-4.6622559372063965E-06</v>
      </c>
      <c r="V209" s="24">
        <v>-2.035859091566879E-05</v>
      </c>
      <c r="W209" s="24">
        <v>-3.799329012222286E-06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1167</v>
      </c>
      <c r="B211" s="24">
        <v>106.28</v>
      </c>
      <c r="C211" s="24">
        <v>111.08</v>
      </c>
      <c r="D211" s="24">
        <v>9.04720418401877</v>
      </c>
      <c r="E211" s="24">
        <v>9.40697164592236</v>
      </c>
      <c r="F211" s="24">
        <v>19.794014450948637</v>
      </c>
      <c r="G211" s="24" t="s">
        <v>59</v>
      </c>
      <c r="H211" s="24">
        <v>13.256670384539191</v>
      </c>
      <c r="I211" s="24">
        <v>52.03667038453919</v>
      </c>
      <c r="J211" s="24" t="s">
        <v>73</v>
      </c>
      <c r="K211" s="24">
        <v>2.4621736330412864</v>
      </c>
      <c r="M211" s="24" t="s">
        <v>68</v>
      </c>
      <c r="N211" s="24">
        <v>1.4220814311384173</v>
      </c>
      <c r="X211" s="24">
        <v>67.5</v>
      </c>
    </row>
    <row r="212" spans="1:24" ht="12.75" hidden="1">
      <c r="A212" s="24">
        <v>1165</v>
      </c>
      <c r="B212" s="24">
        <v>164.72000122070312</v>
      </c>
      <c r="C212" s="24">
        <v>151.52000427246094</v>
      </c>
      <c r="D212" s="24">
        <v>8.541175842285156</v>
      </c>
      <c r="E212" s="24">
        <v>8.598727226257324</v>
      </c>
      <c r="F212" s="24">
        <v>26.464271116389632</v>
      </c>
      <c r="G212" s="24" t="s">
        <v>56</v>
      </c>
      <c r="H212" s="24">
        <v>-23.34490276638371</v>
      </c>
      <c r="I212" s="24">
        <v>73.87509845431941</v>
      </c>
      <c r="J212" s="24" t="s">
        <v>62</v>
      </c>
      <c r="K212" s="24">
        <v>1.413545720829172</v>
      </c>
      <c r="L212" s="24">
        <v>0.5893274289896313</v>
      </c>
      <c r="M212" s="24">
        <v>0.33463812797382736</v>
      </c>
      <c r="N212" s="24">
        <v>0.034859677745060706</v>
      </c>
      <c r="O212" s="24">
        <v>0.056770927366389425</v>
      </c>
      <c r="P212" s="24">
        <v>0.01690607302067309</v>
      </c>
      <c r="Q212" s="24">
        <v>0.006910305728426358</v>
      </c>
      <c r="R212" s="24">
        <v>0.0005364957886792292</v>
      </c>
      <c r="S212" s="24">
        <v>0.0007448748269033205</v>
      </c>
      <c r="T212" s="24">
        <v>0.0002487845856383274</v>
      </c>
      <c r="U212" s="24">
        <v>0.00015113629202425125</v>
      </c>
      <c r="V212" s="24">
        <v>1.9912210778430312E-05</v>
      </c>
      <c r="W212" s="24">
        <v>4.645441857168129E-05</v>
      </c>
      <c r="X212" s="24">
        <v>67.5</v>
      </c>
    </row>
    <row r="213" spans="1:24" ht="12.75" hidden="1">
      <c r="A213" s="24">
        <v>1168</v>
      </c>
      <c r="B213" s="24">
        <v>138.25999450683594</v>
      </c>
      <c r="C213" s="24">
        <v>147.25999450683594</v>
      </c>
      <c r="D213" s="24">
        <v>8.673798561096191</v>
      </c>
      <c r="E213" s="24">
        <v>9.171001434326172</v>
      </c>
      <c r="F213" s="24">
        <v>28.05482232428141</v>
      </c>
      <c r="G213" s="24" t="s">
        <v>57</v>
      </c>
      <c r="H213" s="24">
        <v>6.27210831044907</v>
      </c>
      <c r="I213" s="24">
        <v>77.03210281728501</v>
      </c>
      <c r="J213" s="24" t="s">
        <v>60</v>
      </c>
      <c r="K213" s="24">
        <v>0.27403765205335623</v>
      </c>
      <c r="L213" s="24">
        <v>0.0032064431540030935</v>
      </c>
      <c r="M213" s="24">
        <v>-0.06113907878102921</v>
      </c>
      <c r="N213" s="24">
        <v>-0.00036084147678982603</v>
      </c>
      <c r="O213" s="24">
        <v>0.011605716787794347</v>
      </c>
      <c r="P213" s="24">
        <v>0.0003667661317780295</v>
      </c>
      <c r="Q213" s="24">
        <v>-0.0010837777107101697</v>
      </c>
      <c r="R213" s="24">
        <v>-2.8989968115838638E-05</v>
      </c>
      <c r="S213" s="24">
        <v>0.00020116905298278806</v>
      </c>
      <c r="T213" s="24">
        <v>2.611753064538847E-05</v>
      </c>
      <c r="U213" s="24">
        <v>-1.1808728293651604E-05</v>
      </c>
      <c r="V213" s="24">
        <v>-2.2822472394822585E-06</v>
      </c>
      <c r="W213" s="24">
        <v>1.4029096035631767E-05</v>
      </c>
      <c r="X213" s="24">
        <v>67.5</v>
      </c>
    </row>
    <row r="214" spans="1:24" ht="12.75" hidden="1">
      <c r="A214" s="24">
        <v>1166</v>
      </c>
      <c r="B214" s="24">
        <v>120.5999984741211</v>
      </c>
      <c r="C214" s="24">
        <v>132</v>
      </c>
      <c r="D214" s="24">
        <v>9.32579231262207</v>
      </c>
      <c r="E214" s="24">
        <v>9.197206497192383</v>
      </c>
      <c r="F214" s="24">
        <v>25.799045614367408</v>
      </c>
      <c r="G214" s="24" t="s">
        <v>58</v>
      </c>
      <c r="H214" s="24">
        <v>12.736891983724519</v>
      </c>
      <c r="I214" s="24">
        <v>65.83689045784561</v>
      </c>
      <c r="J214" s="24" t="s">
        <v>61</v>
      </c>
      <c r="K214" s="24">
        <v>1.3867281168749508</v>
      </c>
      <c r="L214" s="24">
        <v>0.5893187060342044</v>
      </c>
      <c r="M214" s="24">
        <v>0.3290056074592571</v>
      </c>
      <c r="N214" s="24">
        <v>-0.034857810113633196</v>
      </c>
      <c r="O214" s="24">
        <v>0.0555719851353303</v>
      </c>
      <c r="P214" s="24">
        <v>0.01690209417749502</v>
      </c>
      <c r="Q214" s="24">
        <v>0.006824789457125396</v>
      </c>
      <c r="R214" s="24">
        <v>-0.0005357119683367088</v>
      </c>
      <c r="S214" s="24">
        <v>0.0007171955938767749</v>
      </c>
      <c r="T214" s="24">
        <v>0.00024740987175984197</v>
      </c>
      <c r="U214" s="24">
        <v>0.00015067426025345692</v>
      </c>
      <c r="V214" s="24">
        <v>-1.978098798398381E-05</v>
      </c>
      <c r="W214" s="24">
        <v>4.42854092140514E-05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1167</v>
      </c>
      <c r="B216" s="24">
        <v>106.28</v>
      </c>
      <c r="C216" s="24">
        <v>111.08</v>
      </c>
      <c r="D216" s="24">
        <v>9.04720418401877</v>
      </c>
      <c r="E216" s="24">
        <v>9.40697164592236</v>
      </c>
      <c r="F216" s="24">
        <v>22.67926664858501</v>
      </c>
      <c r="G216" s="24" t="s">
        <v>59</v>
      </c>
      <c r="H216" s="24">
        <v>20.84173696902254</v>
      </c>
      <c r="I216" s="24">
        <v>59.62173696902254</v>
      </c>
      <c r="J216" s="24" t="s">
        <v>73</v>
      </c>
      <c r="K216" s="24">
        <v>2.163824496460189</v>
      </c>
      <c r="M216" s="24" t="s">
        <v>68</v>
      </c>
      <c r="N216" s="24">
        <v>1.6676314500355507</v>
      </c>
      <c r="X216" s="24">
        <v>67.5</v>
      </c>
    </row>
    <row r="217" spans="1:24" ht="12.75" hidden="1">
      <c r="A217" s="24">
        <v>1165</v>
      </c>
      <c r="B217" s="24">
        <v>164.72000122070312</v>
      </c>
      <c r="C217" s="24">
        <v>151.52000427246094</v>
      </c>
      <c r="D217" s="24">
        <v>8.541175842285156</v>
      </c>
      <c r="E217" s="24">
        <v>8.598727226257324</v>
      </c>
      <c r="F217" s="24">
        <v>26.464271116389632</v>
      </c>
      <c r="G217" s="24" t="s">
        <v>56</v>
      </c>
      <c r="H217" s="24">
        <v>-23.34490276638371</v>
      </c>
      <c r="I217" s="24">
        <v>73.87509845431941</v>
      </c>
      <c r="J217" s="24" t="s">
        <v>62</v>
      </c>
      <c r="K217" s="24">
        <v>0.9105035828994253</v>
      </c>
      <c r="L217" s="24">
        <v>1.1334445921648848</v>
      </c>
      <c r="M217" s="24">
        <v>0.21554968485922377</v>
      </c>
      <c r="N217" s="24">
        <v>0.035134163696382434</v>
      </c>
      <c r="O217" s="24">
        <v>0.03656776008905883</v>
      </c>
      <c r="P217" s="24">
        <v>0.032515023531834816</v>
      </c>
      <c r="Q217" s="24">
        <v>0.004451093753809137</v>
      </c>
      <c r="R217" s="24">
        <v>0.0005407171128032335</v>
      </c>
      <c r="S217" s="24">
        <v>0.0004798302159173274</v>
      </c>
      <c r="T217" s="24">
        <v>0.0004784587059172125</v>
      </c>
      <c r="U217" s="24">
        <v>9.734567777355646E-05</v>
      </c>
      <c r="V217" s="24">
        <v>2.0062616156774283E-05</v>
      </c>
      <c r="W217" s="24">
        <v>2.993082842056748E-05</v>
      </c>
      <c r="X217" s="24">
        <v>67.5</v>
      </c>
    </row>
    <row r="218" spans="1:24" ht="12.75" hidden="1">
      <c r="A218" s="24">
        <v>1166</v>
      </c>
      <c r="B218" s="24">
        <v>120.5999984741211</v>
      </c>
      <c r="C218" s="24">
        <v>132</v>
      </c>
      <c r="D218" s="24">
        <v>9.32579231262207</v>
      </c>
      <c r="E218" s="24">
        <v>9.197206497192383</v>
      </c>
      <c r="F218" s="24">
        <v>25.75895982985982</v>
      </c>
      <c r="G218" s="24" t="s">
        <v>57</v>
      </c>
      <c r="H218" s="24">
        <v>12.634596594856589</v>
      </c>
      <c r="I218" s="24">
        <v>65.73459506897768</v>
      </c>
      <c r="J218" s="24" t="s">
        <v>60</v>
      </c>
      <c r="K218" s="24">
        <v>0.31898350654477975</v>
      </c>
      <c r="L218" s="24">
        <v>0.006167153721962253</v>
      </c>
      <c r="M218" s="24">
        <v>-0.07321522977272865</v>
      </c>
      <c r="N218" s="24">
        <v>-0.00036375691984136407</v>
      </c>
      <c r="O218" s="24">
        <v>0.013179299044022456</v>
      </c>
      <c r="P218" s="24">
        <v>0.0007055189862654747</v>
      </c>
      <c r="Q218" s="24">
        <v>-0.001401485734749734</v>
      </c>
      <c r="R218" s="24">
        <v>-2.9206505603812986E-05</v>
      </c>
      <c r="S218" s="24">
        <v>0.00020276708857912295</v>
      </c>
      <c r="T218" s="24">
        <v>5.0239355315281976E-05</v>
      </c>
      <c r="U218" s="24">
        <v>-2.3256713308356818E-05</v>
      </c>
      <c r="V218" s="24">
        <v>-2.2987062966528647E-06</v>
      </c>
      <c r="W218" s="24">
        <v>1.3547398709463698E-05</v>
      </c>
      <c r="X218" s="24">
        <v>67.5</v>
      </c>
    </row>
    <row r="219" spans="1:24" ht="12.75" hidden="1">
      <c r="A219" s="24">
        <v>1168</v>
      </c>
      <c r="B219" s="24">
        <v>138.25999450683594</v>
      </c>
      <c r="C219" s="24">
        <v>147.25999450683594</v>
      </c>
      <c r="D219" s="24">
        <v>8.673798561096191</v>
      </c>
      <c r="E219" s="24">
        <v>9.171001434326172</v>
      </c>
      <c r="F219" s="24">
        <v>25.355226963102126</v>
      </c>
      <c r="G219" s="24" t="s">
        <v>58</v>
      </c>
      <c r="H219" s="24">
        <v>-1.1403609265220922</v>
      </c>
      <c r="I219" s="24">
        <v>69.61963358031385</v>
      </c>
      <c r="J219" s="24" t="s">
        <v>61</v>
      </c>
      <c r="K219" s="24">
        <v>0.8527990953472495</v>
      </c>
      <c r="L219" s="24">
        <v>1.1334278140767464</v>
      </c>
      <c r="M219" s="24">
        <v>0.2027343009266987</v>
      </c>
      <c r="N219" s="24">
        <v>-0.0351322805913232</v>
      </c>
      <c r="O219" s="24">
        <v>0.03411022067708141</v>
      </c>
      <c r="P219" s="24">
        <v>0.032507368368352905</v>
      </c>
      <c r="Q219" s="24">
        <v>0.004224698017668448</v>
      </c>
      <c r="R219" s="24">
        <v>-0.0005399277508229032</v>
      </c>
      <c r="S219" s="24">
        <v>0.0004348822184182922</v>
      </c>
      <c r="T219" s="24">
        <v>0.0004758137665573354</v>
      </c>
      <c r="U219" s="24">
        <v>9.452674895121478E-05</v>
      </c>
      <c r="V219" s="24">
        <v>-1.9930492126783746E-05</v>
      </c>
      <c r="W219" s="24">
        <v>2.668937013397415E-05</v>
      </c>
      <c r="X219" s="24">
        <v>67.5</v>
      </c>
    </row>
    <row r="220" s="100" customFormat="1" ht="12.75">
      <c r="A220" s="100" t="s">
        <v>80</v>
      </c>
    </row>
    <row r="221" spans="1:24" s="100" customFormat="1" ht="12.75">
      <c r="A221" s="100">
        <v>1167</v>
      </c>
      <c r="B221" s="100">
        <v>106.28</v>
      </c>
      <c r="C221" s="100">
        <v>111.08</v>
      </c>
      <c r="D221" s="100">
        <v>9.04720418401877</v>
      </c>
      <c r="E221" s="100">
        <v>9.40697164592236</v>
      </c>
      <c r="F221" s="100">
        <v>22.739924801638356</v>
      </c>
      <c r="G221" s="100" t="s">
        <v>59</v>
      </c>
      <c r="H221" s="100">
        <v>21.001201756945882</v>
      </c>
      <c r="I221" s="100">
        <v>59.78120175694588</v>
      </c>
      <c r="J221" s="100" t="s">
        <v>73</v>
      </c>
      <c r="K221" s="100">
        <v>1.1134868495708172</v>
      </c>
      <c r="M221" s="100" t="s">
        <v>68</v>
      </c>
      <c r="N221" s="100">
        <v>0.7235800413281661</v>
      </c>
      <c r="X221" s="100">
        <v>67.5</v>
      </c>
    </row>
    <row r="222" spans="1:24" s="100" customFormat="1" ht="12.75">
      <c r="A222" s="100">
        <v>1166</v>
      </c>
      <c r="B222" s="100">
        <v>120.5999984741211</v>
      </c>
      <c r="C222" s="100">
        <v>132</v>
      </c>
      <c r="D222" s="100">
        <v>9.32579231262207</v>
      </c>
      <c r="E222" s="100">
        <v>9.197206497192383</v>
      </c>
      <c r="F222" s="100">
        <v>19.028538577961726</v>
      </c>
      <c r="G222" s="100" t="s">
        <v>56</v>
      </c>
      <c r="H222" s="100">
        <v>-4.540845214882452</v>
      </c>
      <c r="I222" s="100">
        <v>48.55915325923864</v>
      </c>
      <c r="J222" s="100" t="s">
        <v>62</v>
      </c>
      <c r="K222" s="100">
        <v>0.8524968118176853</v>
      </c>
      <c r="L222" s="100">
        <v>0.5857270905251034</v>
      </c>
      <c r="M222" s="100">
        <v>0.20181677098205666</v>
      </c>
      <c r="N222" s="100">
        <v>0.03817429230515037</v>
      </c>
      <c r="O222" s="100">
        <v>0.034237579155425475</v>
      </c>
      <c r="P222" s="100">
        <v>0.01680260846864199</v>
      </c>
      <c r="Q222" s="100">
        <v>0.004167488104320141</v>
      </c>
      <c r="R222" s="100">
        <v>0.0005875926464706466</v>
      </c>
      <c r="S222" s="100">
        <v>0.0004492038936937798</v>
      </c>
      <c r="T222" s="100">
        <v>0.0002472634190827029</v>
      </c>
      <c r="U222" s="100">
        <v>9.115998447803377E-05</v>
      </c>
      <c r="V222" s="100">
        <v>2.1810151695627888E-05</v>
      </c>
      <c r="W222" s="100">
        <v>2.8012838372303707E-05</v>
      </c>
      <c r="X222" s="100">
        <v>67.5</v>
      </c>
    </row>
    <row r="223" spans="1:24" s="100" customFormat="1" ht="12.75">
      <c r="A223" s="100">
        <v>1168</v>
      </c>
      <c r="B223" s="100">
        <v>138.25999450683594</v>
      </c>
      <c r="C223" s="100">
        <v>147.25999450683594</v>
      </c>
      <c r="D223" s="100">
        <v>8.673798561096191</v>
      </c>
      <c r="E223" s="100">
        <v>9.171001434326172</v>
      </c>
      <c r="F223" s="100">
        <v>25.355226963102126</v>
      </c>
      <c r="G223" s="100" t="s">
        <v>57</v>
      </c>
      <c r="H223" s="100">
        <v>-1.1403609265220922</v>
      </c>
      <c r="I223" s="100">
        <v>69.61963358031385</v>
      </c>
      <c r="J223" s="100" t="s">
        <v>60</v>
      </c>
      <c r="K223" s="100">
        <v>0.8514532373241976</v>
      </c>
      <c r="L223" s="100">
        <v>0.003187484020718011</v>
      </c>
      <c r="M223" s="100">
        <v>-0.2016701941425817</v>
      </c>
      <c r="N223" s="100">
        <v>-0.0003946350115903881</v>
      </c>
      <c r="O223" s="100">
        <v>0.03417541488938361</v>
      </c>
      <c r="P223" s="100">
        <v>0.0003645221307061818</v>
      </c>
      <c r="Q223" s="100">
        <v>-0.004167194240747145</v>
      </c>
      <c r="R223" s="100">
        <v>-3.169500671309966E-05</v>
      </c>
      <c r="S223" s="100">
        <v>0.00044554138970738836</v>
      </c>
      <c r="T223" s="100">
        <v>2.594751498659229E-05</v>
      </c>
      <c r="U223" s="100">
        <v>-9.09533861766043E-05</v>
      </c>
      <c r="V223" s="100">
        <v>-2.4923025828507956E-06</v>
      </c>
      <c r="W223" s="100">
        <v>2.765116303069784E-05</v>
      </c>
      <c r="X223" s="100">
        <v>67.5</v>
      </c>
    </row>
    <row r="224" spans="1:24" s="100" customFormat="1" ht="12.75">
      <c r="A224" s="100">
        <v>1165</v>
      </c>
      <c r="B224" s="100">
        <v>164.72000122070312</v>
      </c>
      <c r="C224" s="100">
        <v>151.52000427246094</v>
      </c>
      <c r="D224" s="100">
        <v>8.541175842285156</v>
      </c>
      <c r="E224" s="100">
        <v>8.598727226257324</v>
      </c>
      <c r="F224" s="100">
        <v>32.838570621817055</v>
      </c>
      <c r="G224" s="100" t="s">
        <v>58</v>
      </c>
      <c r="H224" s="100">
        <v>-5.551025071065851</v>
      </c>
      <c r="I224" s="100">
        <v>91.66897614963727</v>
      </c>
      <c r="J224" s="100" t="s">
        <v>61</v>
      </c>
      <c r="K224" s="100">
        <v>-0.04216869466158084</v>
      </c>
      <c r="L224" s="100">
        <v>0.5857184174333434</v>
      </c>
      <c r="M224" s="100">
        <v>-0.007690373470600837</v>
      </c>
      <c r="N224" s="100">
        <v>-0.038172252438213414</v>
      </c>
      <c r="O224" s="100">
        <v>-0.0020622423627019216</v>
      </c>
      <c r="P224" s="100">
        <v>0.016798653962943128</v>
      </c>
      <c r="Q224" s="100">
        <v>-4.9489994278713805E-05</v>
      </c>
      <c r="R224" s="100">
        <v>-0.0005867372024474287</v>
      </c>
      <c r="S224" s="100">
        <v>-5.724515846132072E-05</v>
      </c>
      <c r="T224" s="100">
        <v>0.00024589820024247623</v>
      </c>
      <c r="U224" s="100">
        <v>6.133866076533138E-06</v>
      </c>
      <c r="V224" s="100">
        <v>-2.166728282046033E-05</v>
      </c>
      <c r="W224" s="100">
        <v>-4.486902798432346E-06</v>
      </c>
      <c r="X224" s="100">
        <v>67.5</v>
      </c>
    </row>
    <row r="225" ht="12.75" hidden="1">
      <c r="A225" s="24" t="s">
        <v>79</v>
      </c>
    </row>
    <row r="226" spans="1:24" ht="12.75" hidden="1">
      <c r="A226" s="24">
        <v>1167</v>
      </c>
      <c r="B226" s="24">
        <v>106.28</v>
      </c>
      <c r="C226" s="24">
        <v>111.08</v>
      </c>
      <c r="D226" s="24">
        <v>9.04720418401877</v>
      </c>
      <c r="E226" s="24">
        <v>9.40697164592236</v>
      </c>
      <c r="F226" s="24">
        <v>22.67926664858501</v>
      </c>
      <c r="G226" s="24" t="s">
        <v>59</v>
      </c>
      <c r="H226" s="24">
        <v>20.84173696902254</v>
      </c>
      <c r="I226" s="24">
        <v>59.62173696902254</v>
      </c>
      <c r="J226" s="24" t="s">
        <v>73</v>
      </c>
      <c r="K226" s="24">
        <v>2.0224712448456716</v>
      </c>
      <c r="M226" s="24" t="s">
        <v>68</v>
      </c>
      <c r="N226" s="24">
        <v>1.05234331536511</v>
      </c>
      <c r="X226" s="24">
        <v>67.5</v>
      </c>
    </row>
    <row r="227" spans="1:24" ht="12.75" hidden="1">
      <c r="A227" s="24">
        <v>1166</v>
      </c>
      <c r="B227" s="24">
        <v>120.5999984741211</v>
      </c>
      <c r="C227" s="24">
        <v>132</v>
      </c>
      <c r="D227" s="24">
        <v>9.32579231262207</v>
      </c>
      <c r="E227" s="24">
        <v>9.197206497192383</v>
      </c>
      <c r="F227" s="24">
        <v>19.028538577961726</v>
      </c>
      <c r="G227" s="24" t="s">
        <v>56</v>
      </c>
      <c r="H227" s="24">
        <v>-4.540845214882452</v>
      </c>
      <c r="I227" s="24">
        <v>48.55915325923864</v>
      </c>
      <c r="J227" s="24" t="s">
        <v>62</v>
      </c>
      <c r="K227" s="24">
        <v>1.3779620559994215</v>
      </c>
      <c r="L227" s="24">
        <v>0.11334741830813447</v>
      </c>
      <c r="M227" s="24">
        <v>0.32621406713639467</v>
      </c>
      <c r="N227" s="24">
        <v>0.03618135211915923</v>
      </c>
      <c r="O227" s="24">
        <v>0.05534128564691167</v>
      </c>
      <c r="P227" s="24">
        <v>0.0032515557610164583</v>
      </c>
      <c r="Q227" s="24">
        <v>0.006736293754879385</v>
      </c>
      <c r="R227" s="24">
        <v>0.0005569307837583332</v>
      </c>
      <c r="S227" s="24">
        <v>0.0007260731591714453</v>
      </c>
      <c r="T227" s="24">
        <v>4.7884416605031076E-05</v>
      </c>
      <c r="U227" s="24">
        <v>0.00014732800572530517</v>
      </c>
      <c r="V227" s="24">
        <v>2.0683265526102575E-05</v>
      </c>
      <c r="W227" s="24">
        <v>4.527363589182025E-05</v>
      </c>
      <c r="X227" s="24">
        <v>67.5</v>
      </c>
    </row>
    <row r="228" spans="1:24" ht="12.75" hidden="1">
      <c r="A228" s="24">
        <v>1165</v>
      </c>
      <c r="B228" s="24">
        <v>164.72000122070312</v>
      </c>
      <c r="C228" s="24">
        <v>151.52000427246094</v>
      </c>
      <c r="D228" s="24">
        <v>8.541175842285156</v>
      </c>
      <c r="E228" s="24">
        <v>8.598727226257324</v>
      </c>
      <c r="F228" s="24">
        <v>30.05762050786889</v>
      </c>
      <c r="G228" s="24" t="s">
        <v>57</v>
      </c>
      <c r="H228" s="24">
        <v>-13.314056312732589</v>
      </c>
      <c r="I228" s="24">
        <v>83.90594490797054</v>
      </c>
      <c r="J228" s="24" t="s">
        <v>60</v>
      </c>
      <c r="K228" s="24">
        <v>1.3153116143437413</v>
      </c>
      <c r="L228" s="24">
        <v>0.0006171940186081112</v>
      </c>
      <c r="M228" s="24">
        <v>-0.31025664356067323</v>
      </c>
      <c r="N228" s="24">
        <v>-0.000373753581267463</v>
      </c>
      <c r="O228" s="24">
        <v>0.05299999544934588</v>
      </c>
      <c r="P228" s="24">
        <v>7.035546278686928E-05</v>
      </c>
      <c r="Q228" s="24">
        <v>-0.0063499476116509555</v>
      </c>
      <c r="R228" s="24">
        <v>-3.0024621611785367E-05</v>
      </c>
      <c r="S228" s="24">
        <v>0.0007078744745135646</v>
      </c>
      <c r="T228" s="24">
        <v>4.995336813933406E-06</v>
      </c>
      <c r="U228" s="24">
        <v>-0.0001345442340927438</v>
      </c>
      <c r="V228" s="24">
        <v>-2.356560091097542E-06</v>
      </c>
      <c r="W228" s="24">
        <v>4.444867964419923E-05</v>
      </c>
      <c r="X228" s="24">
        <v>67.5</v>
      </c>
    </row>
    <row r="229" spans="1:24" ht="12.75" hidden="1">
      <c r="A229" s="24">
        <v>1168</v>
      </c>
      <c r="B229" s="24">
        <v>138.25999450683594</v>
      </c>
      <c r="C229" s="24">
        <v>147.25999450683594</v>
      </c>
      <c r="D229" s="24">
        <v>8.673798561096191</v>
      </c>
      <c r="E229" s="24">
        <v>9.171001434326172</v>
      </c>
      <c r="F229" s="24">
        <v>28.05482232428141</v>
      </c>
      <c r="G229" s="24" t="s">
        <v>58</v>
      </c>
      <c r="H229" s="24">
        <v>6.27210831044907</v>
      </c>
      <c r="I229" s="24">
        <v>77.03210281728501</v>
      </c>
      <c r="J229" s="24" t="s">
        <v>61</v>
      </c>
      <c r="K229" s="24">
        <v>0.4107733985381893</v>
      </c>
      <c r="L229" s="24">
        <v>0.11334573793779196</v>
      </c>
      <c r="M229" s="24">
        <v>0.10077912841523083</v>
      </c>
      <c r="N229" s="24">
        <v>-0.036179421629305764</v>
      </c>
      <c r="O229" s="24">
        <v>0.015926656253664413</v>
      </c>
      <c r="P229" s="24">
        <v>0.003250794514554152</v>
      </c>
      <c r="Q229" s="24">
        <v>0.002248514816788034</v>
      </c>
      <c r="R229" s="24">
        <v>-0.000556120868152545</v>
      </c>
      <c r="S229" s="24">
        <v>0.0001615424427243434</v>
      </c>
      <c r="T229" s="24">
        <v>4.762314525227767E-05</v>
      </c>
      <c r="U229" s="24">
        <v>6.0028246212866395E-05</v>
      </c>
      <c r="V229" s="24">
        <v>-2.0548578962067172E-05</v>
      </c>
      <c r="W229" s="24">
        <v>8.6033124290859E-06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2004-10-29T09:06:31Z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