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<sst xmlns="http://schemas.openxmlformats.org/spreadsheetml/2006/main" count="625" uniqueCount="145">
  <si>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</si>
  <si>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</si>
  <si>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</si>
  <si>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</si>
  <si>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</si>
  <si>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</si>
  <si>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</si>
  <si>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</si>
  <si>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</si>
  <si>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</si>
  <si>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</si>
  <si>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</si>
  <si>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</si>
  <si>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</si>
  <si>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</si>
  <si>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</si>
  <si>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</si>
  <si>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</si>
  <si>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</si>
  <si>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</si>
  <si>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</si>
  <si>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</si>
  <si>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</si>
  <si>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</si>
  <si>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</si>
  <si>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</si>
  <si>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</si>
  <si>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</si>
  <si>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</si>
  <si>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</si>
  <si>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</si>
  <si>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</si>
  <si>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</si>
  <si>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</si>
  <si>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</si>
  <si>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</si>
  <si>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</si>
  <si>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</si>
  <si>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</si>
  <si>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</si>
  <si>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</si>
  <si>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</si>
  <si>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</si>
  <si>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</si>
  <si>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</si>
  <si>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</si>
  <si>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</si>
  <si>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</si>
  <si>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</si>
  <si>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</si>
  <si>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</si>
  <si>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</si>
  <si>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</si>
  <si>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</si>
  <si>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</si>
  <si>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</si>
  <si>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</si>
  <si>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</si>
  <si>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</si>
  <si>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</si>
  <si>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</si>
  <si>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</si>
  <si>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</si>
  <si>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</si>
  <si>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</si>
  <si>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</si>
  <si>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</si>
  <si>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</si>
  <si>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</si>
  <si>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</si>
  <si>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</si>
  <si>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</si>
  <si>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</si>
  <si>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</si>
  <si>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</si>
  <si>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</si>
  <si>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</si>
  <si>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</si>
  <si>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</si>
  <si>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</si>
  <si>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</si>
  <si>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</si>
  <si>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</si>
  <si>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</si>
  <si>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</si>
  <si>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</si>
  <si>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</si>
  <si>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</si>
  <si>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</si>
  <si>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</si>
  <si>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</si>
  <si>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</si>
  <si>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</si>
  <si>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</si>
  <si>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</si>
  <si>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</si>
  <si>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</si>
  <si>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</si>
  <si>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</si>
  <si>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</si>
  <si>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</si>
  <si>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</si>
  <si>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</si>
  <si>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</si>
  <si>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</si>
  <si>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</si>
  <si>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</si>
  <si>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</si>
  <si>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</si>
  <si>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</si>
  <si>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</si>
  <si>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</si>
  <si>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</si>
  <si>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</si>
  <si>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</si>
  <si>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</si>
  <si>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</si>
  <si>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</si>
  <si>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</si>
  <si>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</si>
  <si>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</si>
  <si>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</si>
  <si>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</si>
  <si>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</si>
  <si>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</si>
  <si>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</si>
  <si>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</si>
  <si>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</si>
  <si>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</si>
  <si>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</si>
  <si>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</si>
  <si>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</si>
  <si>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</si>
  <si>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</si>
  <si>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</si>
  <si>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</si>
  <si>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</si>
  <si>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</si>
  <si>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6</t>
  </si>
  <si>
    <t>PS = 0.87 montiert</t>
  </si>
  <si>
    <t>calculation-build with 0.87</t>
  </si>
  <si>
    <t>midplane Lotnr.:</t>
  </si>
  <si>
    <t>between to Coillegs Polyimidfilm 1 X 125µ on the protctionsheet length</t>
  </si>
  <si>
    <t>AP 270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</si>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</sst>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175.3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173.8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164.3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140.6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149.4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171.3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12.990506873110775</v>
      </c>
      <c r="C41" s="77">
        <f aca="true" t="shared" si="0" ref="C41:C55">($B$41*H41+$B$42*J41+$B$43*L41+$B$44*N41+$B$45*P41+$B$46*R41+$B$47*T41+$B$48*V41)/100</f>
        <v>-2.7021513375740542E-08</v>
      </c>
      <c r="D41" s="77">
        <f aca="true" t="shared" si="1" ref="D41:D55">($B$41*I41+$B$42*K41+$B$43*M41+$B$44*O41+$B$45*Q41+$B$46*S41+$B$47*U41+$B$48*W41)/100</f>
        <v>-5.051934446230486E-08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-2.625875080584791</v>
      </c>
      <c r="C42" s="77">
        <f t="shared" si="0"/>
        <v>-7.763501813874182E-11</v>
      </c>
      <c r="D42" s="77">
        <f t="shared" si="1"/>
        <v>-2.8936648124408867E-08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-2.844719445789721</v>
      </c>
      <c r="C43" s="77">
        <f t="shared" si="0"/>
        <v>0.32231881148128066</v>
      </c>
      <c r="D43" s="77">
        <f t="shared" si="1"/>
        <v>-0.6103167332625414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5.815954942003074</v>
      </c>
      <c r="C44" s="77">
        <f t="shared" si="0"/>
        <v>-0.0007392603590234213</v>
      </c>
      <c r="D44" s="77">
        <f t="shared" si="1"/>
        <v>-0.13601832794506868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12.990506873110775</v>
      </c>
      <c r="C45" s="77">
        <f t="shared" si="0"/>
        <v>-0.0779416885796705</v>
      </c>
      <c r="D45" s="77">
        <f t="shared" si="1"/>
        <v>-0.14360733991752095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-2.625875080584791</v>
      </c>
      <c r="C46" s="77">
        <f t="shared" si="0"/>
        <v>-0.0005386505103127191</v>
      </c>
      <c r="D46" s="77">
        <f t="shared" si="1"/>
        <v>-0.0521105913116901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-2.844719445789721</v>
      </c>
      <c r="C47" s="77">
        <f t="shared" si="0"/>
        <v>0.012679777703517024</v>
      </c>
      <c r="D47" s="77">
        <f t="shared" si="1"/>
        <v>-0.024649749987477165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5.815954942003074</v>
      </c>
      <c r="C48" s="77">
        <f t="shared" si="0"/>
        <v>-8.466830088327894E-05</v>
      </c>
      <c r="D48" s="77">
        <f t="shared" si="1"/>
        <v>-0.0039011942557186795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-0.0016867512621080325</v>
      </c>
      <c r="D49" s="77">
        <f t="shared" si="1"/>
        <v>-0.0029222948783519578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-4.329961037557145E-05</v>
      </c>
      <c r="D50" s="77">
        <f t="shared" si="1"/>
        <v>-0.0008010336569465088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0.00014414318759374968</v>
      </c>
      <c r="D51" s="77">
        <f t="shared" si="1"/>
        <v>-0.00033391135506053804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-6.037713780540079E-06</v>
      </c>
      <c r="D52" s="77">
        <f t="shared" si="1"/>
        <v>-5.710143439086224E-05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-4.1843560914226605E-05</v>
      </c>
      <c r="D53" s="77">
        <f t="shared" si="1"/>
        <v>-6.07959591434536E-05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-3.4145655250897813E-06</v>
      </c>
      <c r="D54" s="77">
        <f t="shared" si="1"/>
        <v>-2.9576882886195365E-05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8.290241869187027E-06</v>
      </c>
      <c r="D55" s="77">
        <f t="shared" si="1"/>
        <v>-2.1107491440516902E-05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F11" sqref="F11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1206</v>
      </c>
      <c r="B3" s="11">
        <v>164.3766666666667</v>
      </c>
      <c r="C3" s="11">
        <v>175.32666666666668</v>
      </c>
      <c r="D3" s="11">
        <v>8.771384140233009</v>
      </c>
      <c r="E3" s="11">
        <v>8.636095129967218</v>
      </c>
      <c r="F3" s="12" t="s">
        <v>69</v>
      </c>
      <c r="H3" s="102">
        <v>0.0625</v>
      </c>
    </row>
    <row r="4" spans="1:9" ht="16.5" customHeight="1">
      <c r="A4" s="13">
        <v>1208</v>
      </c>
      <c r="B4" s="14">
        <v>144.97666666666666</v>
      </c>
      <c r="C4" s="14">
        <v>140.67666666666668</v>
      </c>
      <c r="D4" s="14">
        <v>9.041644450664155</v>
      </c>
      <c r="E4" s="14">
        <v>9.486919952113107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1207</v>
      </c>
      <c r="B5" s="26">
        <v>149.4366666666667</v>
      </c>
      <c r="C5" s="26">
        <v>158.13666666666666</v>
      </c>
      <c r="D5" s="26">
        <v>9.070608336484254</v>
      </c>
      <c r="E5" s="26">
        <v>9.23142945751738</v>
      </c>
      <c r="F5" s="15" t="s">
        <v>71</v>
      </c>
      <c r="I5" s="75">
        <v>2086</v>
      </c>
    </row>
    <row r="6" spans="1:6" s="2" customFormat="1" ht="13.5" thickBot="1">
      <c r="A6" s="16">
        <v>1205</v>
      </c>
      <c r="B6" s="17">
        <v>171.39</v>
      </c>
      <c r="C6" s="17">
        <v>173.84</v>
      </c>
      <c r="D6" s="17">
        <v>8.545145723616205</v>
      </c>
      <c r="E6" s="17">
        <v>8.96416328365926</v>
      </c>
      <c r="F6" s="18" t="s">
        <v>72</v>
      </c>
    </row>
    <row r="7" spans="1:6" s="2" customFormat="1" ht="12.75">
      <c r="A7" s="19" t="s">
        <v>138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139</v>
      </c>
      <c r="B15" s="6"/>
      <c r="C15" s="6"/>
      <c r="D15" s="6"/>
      <c r="E15" s="6"/>
      <c r="F15" s="75">
        <v>2403</v>
      </c>
      <c r="K15" s="75">
        <v>2064</v>
      </c>
    </row>
    <row r="16" ht="12.75">
      <c r="A16" s="104" t="s">
        <v>142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12.990506873110775</v>
      </c>
      <c r="C19" s="34">
        <v>90.46717353977743</v>
      </c>
      <c r="D19" s="35">
        <v>34.33542453776206</v>
      </c>
      <c r="K19" s="97" t="s">
        <v>131</v>
      </c>
    </row>
    <row r="20" spans="1:11" ht="12.75">
      <c r="A20" s="33" t="s">
        <v>57</v>
      </c>
      <c r="B20" s="34">
        <v>-2.625875080584791</v>
      </c>
      <c r="C20" s="34">
        <v>79.3107915860819</v>
      </c>
      <c r="D20" s="35">
        <v>30.19196472528153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-2.844719445789721</v>
      </c>
      <c r="C21" s="34">
        <v>101.04528055421027</v>
      </c>
      <c r="D21" s="35">
        <v>36.2041396874054</v>
      </c>
      <c r="F21" s="24" t="s">
        <v>134</v>
      </c>
    </row>
    <row r="22" spans="1:11" ht="16.5" thickBot="1">
      <c r="A22" s="36" t="s">
        <v>59</v>
      </c>
      <c r="B22" s="37">
        <v>5.815954942003074</v>
      </c>
      <c r="C22" s="37">
        <v>102.69262160866977</v>
      </c>
      <c r="D22" s="38">
        <v>37.77964106055572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25.535480499267578</v>
      </c>
      <c r="I23" s="75">
        <v>1978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0.32231881148128066</v>
      </c>
      <c r="C27" s="44">
        <v>-0.0007392603590234213</v>
      </c>
      <c r="D27" s="44">
        <v>-0.0779416885796705</v>
      </c>
      <c r="E27" s="44">
        <v>-0.0005386505103127191</v>
      </c>
      <c r="F27" s="44">
        <v>0.012679777703517024</v>
      </c>
      <c r="G27" s="44">
        <v>-8.466830088327894E-05</v>
      </c>
      <c r="H27" s="44">
        <v>-0.0016867512621080325</v>
      </c>
      <c r="I27" s="45">
        <v>-4.329961037557145E-05</v>
      </c>
    </row>
    <row r="28" spans="1:9" ht="13.5" thickBot="1">
      <c r="A28" s="46" t="s">
        <v>61</v>
      </c>
      <c r="B28" s="47">
        <v>-0.6103167332625414</v>
      </c>
      <c r="C28" s="47">
        <v>-0.13601832794506868</v>
      </c>
      <c r="D28" s="47">
        <v>-0.14360733991752095</v>
      </c>
      <c r="E28" s="47">
        <v>-0.0521105913116901</v>
      </c>
      <c r="F28" s="47">
        <v>-0.024649749987477165</v>
      </c>
      <c r="G28" s="47">
        <v>-0.0039011942557186795</v>
      </c>
      <c r="H28" s="47">
        <v>-0.0029222948783519578</v>
      </c>
      <c r="I28" s="48">
        <v>-0.0008010336569465088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1206</v>
      </c>
      <c r="B39" s="50">
        <v>164.3766666666667</v>
      </c>
      <c r="C39" s="50">
        <v>175.32666666666668</v>
      </c>
      <c r="D39" s="50">
        <v>8.771384140233009</v>
      </c>
      <c r="E39" s="50">
        <v>8.636095129967218</v>
      </c>
      <c r="F39" s="54">
        <f>I39*D39/(23678+B39)*1000</f>
        <v>37.77964106055572</v>
      </c>
      <c r="G39" s="59" t="s">
        <v>59</v>
      </c>
      <c r="H39" s="58">
        <f>I39-B39+X39</f>
        <v>5.815954942003074</v>
      </c>
      <c r="I39" s="58">
        <f>(B39+C42-2*X39)*(23678+B39)*E42/((23678+C42)*D39+E42*(23678+B39))</f>
        <v>102.69262160866977</v>
      </c>
      <c r="J39" s="24" t="s">
        <v>73</v>
      </c>
      <c r="K39" s="24">
        <f>(K40*K40+L40*L40+M40*M40+N40*N40+O40*O40+P40*P40+Q40*Q40+R40*R40+S40*S40+T40*T40+U40*U40+V40*V40+W40*W40)</f>
        <v>0.5250870262540461</v>
      </c>
      <c r="M39" s="24" t="s">
        <v>68</v>
      </c>
      <c r="N39" s="24">
        <f>(K44*K44+L44*L44+M44*M44+N44*N44+O44*O44+P44*P44+Q44*Q44+R44*R44+S44*S44+T44*T44+U44*U44+V44*V44+W44*W44)</f>
        <v>0.2826818699129781</v>
      </c>
      <c r="X39" s="55">
        <f>(1-$H$2)*1000</f>
        <v>67.5</v>
      </c>
    </row>
    <row r="40" spans="1:24" ht="12.75">
      <c r="A40" s="49">
        <v>1208</v>
      </c>
      <c r="B40" s="50">
        <v>144.97666666666666</v>
      </c>
      <c r="C40" s="50">
        <v>140.67666666666668</v>
      </c>
      <c r="D40" s="50">
        <v>9.041644450664155</v>
      </c>
      <c r="E40" s="50">
        <v>9.486919952113107</v>
      </c>
      <c r="F40" s="54">
        <f>I40*D40/(23678+B40)*1000</f>
        <v>34.33542453776206</v>
      </c>
      <c r="G40" s="59" t="s">
        <v>56</v>
      </c>
      <c r="H40" s="58">
        <f>I40-B40+X40</f>
        <v>12.990506873110775</v>
      </c>
      <c r="I40" s="58">
        <f>(B40+C39-2*X40)*(23678+B40)*E39/((23678+C39)*D40+E39*(23678+B40))</f>
        <v>90.46717353977743</v>
      </c>
      <c r="J40" s="24" t="s">
        <v>62</v>
      </c>
      <c r="K40" s="52">
        <f aca="true" t="shared" si="0" ref="K40:W40">SQRT(K41*K41+K42*K42)</f>
        <v>0.6901999211351487</v>
      </c>
      <c r="L40" s="52">
        <f t="shared" si="0"/>
        <v>0.13602033687228787</v>
      </c>
      <c r="M40" s="52">
        <f t="shared" si="0"/>
        <v>0.16339514955113185</v>
      </c>
      <c r="N40" s="52">
        <f t="shared" si="0"/>
        <v>0.05211337516632609</v>
      </c>
      <c r="O40" s="52">
        <f t="shared" si="0"/>
        <v>0.027719793236164983</v>
      </c>
      <c r="P40" s="52">
        <f t="shared" si="0"/>
        <v>0.0039021129330180696</v>
      </c>
      <c r="Q40" s="52">
        <f t="shared" si="0"/>
        <v>0.003374157254228843</v>
      </c>
      <c r="R40" s="52">
        <f t="shared" si="0"/>
        <v>0.0008022030764212847</v>
      </c>
      <c r="S40" s="52">
        <f t="shared" si="0"/>
        <v>0.000363694997997019</v>
      </c>
      <c r="T40" s="52">
        <f t="shared" si="0"/>
        <v>5.7419750932842506E-05</v>
      </c>
      <c r="U40" s="52">
        <f t="shared" si="0"/>
        <v>7.380401234455395E-05</v>
      </c>
      <c r="V40" s="52">
        <f t="shared" si="0"/>
        <v>2.9773331338445282E-05</v>
      </c>
      <c r="W40" s="52">
        <f t="shared" si="0"/>
        <v>2.2677175863875024E-05</v>
      </c>
      <c r="X40" s="55">
        <f>(1-$H$2)*1000</f>
        <v>67.5</v>
      </c>
    </row>
    <row r="41" spans="1:24" ht="12.75">
      <c r="A41" s="49">
        <v>1207</v>
      </c>
      <c r="B41" s="50">
        <v>149.4366666666667</v>
      </c>
      <c r="C41" s="50">
        <v>158.13666666666666</v>
      </c>
      <c r="D41" s="50">
        <v>9.070608336484254</v>
      </c>
      <c r="E41" s="50">
        <v>9.23142945751738</v>
      </c>
      <c r="F41" s="54">
        <f>I41*D41/(23678+B41)*1000</f>
        <v>30.19196472528153</v>
      </c>
      <c r="G41" s="59" t="s">
        <v>57</v>
      </c>
      <c r="H41" s="58">
        <f>I41-B41+X41</f>
        <v>-2.625875080584791</v>
      </c>
      <c r="I41" s="58">
        <f>(B41+C40-2*X41)*(23678+B41)*E40/((23678+C40)*D41+E40*(23678+B41))</f>
        <v>79.3107915860819</v>
      </c>
      <c r="J41" s="24" t="s">
        <v>60</v>
      </c>
      <c r="K41" s="52">
        <f>'calcul config'!C43</f>
        <v>0.32231881148128066</v>
      </c>
      <c r="L41" s="52">
        <f>'calcul config'!C44</f>
        <v>-0.0007392603590234213</v>
      </c>
      <c r="M41" s="52">
        <f>'calcul config'!C45</f>
        <v>-0.0779416885796705</v>
      </c>
      <c r="N41" s="52">
        <f>'calcul config'!C46</f>
        <v>-0.0005386505103127191</v>
      </c>
      <c r="O41" s="52">
        <f>'calcul config'!C47</f>
        <v>0.012679777703517024</v>
      </c>
      <c r="P41" s="52">
        <f>'calcul config'!C48</f>
        <v>-8.466830088327894E-05</v>
      </c>
      <c r="Q41" s="52">
        <f>'calcul config'!C49</f>
        <v>-0.0016867512621080325</v>
      </c>
      <c r="R41" s="52">
        <f>'calcul config'!C50</f>
        <v>-4.329961037557145E-05</v>
      </c>
      <c r="S41" s="52">
        <f>'calcul config'!C51</f>
        <v>0.00014414318759374968</v>
      </c>
      <c r="T41" s="52">
        <f>'calcul config'!C52</f>
        <v>-6.037713780540079E-06</v>
      </c>
      <c r="U41" s="52">
        <f>'calcul config'!C53</f>
        <v>-4.1843560914226605E-05</v>
      </c>
      <c r="V41" s="52">
        <f>'calcul config'!C54</f>
        <v>-3.4145655250897813E-06</v>
      </c>
      <c r="W41" s="52">
        <f>'calcul config'!C55</f>
        <v>8.290241869187027E-06</v>
      </c>
      <c r="X41" s="55">
        <f>(1-$H$2)*1000</f>
        <v>67.5</v>
      </c>
    </row>
    <row r="42" spans="1:24" ht="12.75">
      <c r="A42" s="49">
        <v>1205</v>
      </c>
      <c r="B42" s="50">
        <v>171.39</v>
      </c>
      <c r="C42" s="50">
        <v>173.84</v>
      </c>
      <c r="D42" s="50">
        <v>8.545145723616205</v>
      </c>
      <c r="E42" s="50">
        <v>8.96416328365926</v>
      </c>
      <c r="F42" s="54">
        <f>I42*D42/(23678+B42)*1000</f>
        <v>36.2041396874054</v>
      </c>
      <c r="G42" s="59" t="s">
        <v>58</v>
      </c>
      <c r="H42" s="58">
        <f>I42-B42+X42</f>
        <v>-2.844719445789721</v>
      </c>
      <c r="I42" s="58">
        <f>(B42+C41-2*X42)*(23678+B42)*E41/((23678+C41)*D42+E41*(23678+B42))</f>
        <v>101.04528055421027</v>
      </c>
      <c r="J42" s="24" t="s">
        <v>61</v>
      </c>
      <c r="K42" s="52">
        <f>'calcul config'!D43</f>
        <v>-0.6103167332625414</v>
      </c>
      <c r="L42" s="52">
        <f>'calcul config'!D44</f>
        <v>-0.13601832794506868</v>
      </c>
      <c r="M42" s="52">
        <f>'calcul config'!D45</f>
        <v>-0.14360733991752095</v>
      </c>
      <c r="N42" s="52">
        <f>'calcul config'!D46</f>
        <v>-0.0521105913116901</v>
      </c>
      <c r="O42" s="52">
        <f>'calcul config'!D47</f>
        <v>-0.024649749987477165</v>
      </c>
      <c r="P42" s="52">
        <f>'calcul config'!D48</f>
        <v>-0.0039011942557186795</v>
      </c>
      <c r="Q42" s="52">
        <f>'calcul config'!D49</f>
        <v>-0.0029222948783519578</v>
      </c>
      <c r="R42" s="52">
        <f>'calcul config'!D50</f>
        <v>-0.0008010336569465088</v>
      </c>
      <c r="S42" s="52">
        <f>'calcul config'!D51</f>
        <v>-0.00033391135506053804</v>
      </c>
      <c r="T42" s="52">
        <f>'calcul config'!D52</f>
        <v>-5.710143439086224E-05</v>
      </c>
      <c r="U42" s="52">
        <f>'calcul config'!D53</f>
        <v>-6.07959591434536E-05</v>
      </c>
      <c r="V42" s="52">
        <f>'calcul config'!D54</f>
        <v>-2.9576882886195365E-05</v>
      </c>
      <c r="W42" s="52">
        <f>'calcul config'!D55</f>
        <v>-2.1107491440516902E-05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0.4601332807567658</v>
      </c>
      <c r="L44" s="52">
        <f>L40/(L43*1.5)</f>
        <v>0.1295431779736075</v>
      </c>
      <c r="M44" s="52">
        <f aca="true" t="shared" si="1" ref="M44:W44">M40/(M43*1.5)</f>
        <v>0.1815501661679243</v>
      </c>
      <c r="N44" s="52">
        <f t="shared" si="1"/>
        <v>0.06948450022176812</v>
      </c>
      <c r="O44" s="52">
        <f t="shared" si="1"/>
        <v>0.12319908104962216</v>
      </c>
      <c r="P44" s="52">
        <f t="shared" si="1"/>
        <v>0.02601408622012046</v>
      </c>
      <c r="Q44" s="52">
        <f t="shared" si="1"/>
        <v>0.02249438169485895</v>
      </c>
      <c r="R44" s="52">
        <f t="shared" si="1"/>
        <v>0.0017826735031584106</v>
      </c>
      <c r="S44" s="52">
        <f t="shared" si="1"/>
        <v>0.004849266639960252</v>
      </c>
      <c r="T44" s="52">
        <f t="shared" si="1"/>
        <v>0.0007655966791045666</v>
      </c>
      <c r="U44" s="52">
        <f t="shared" si="1"/>
        <v>0.0009840534979273859</v>
      </c>
      <c r="V44" s="52">
        <f t="shared" si="1"/>
        <v>0.0003969777511792704</v>
      </c>
      <c r="W44" s="52">
        <f t="shared" si="1"/>
        <v>0.00030236234485166695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1206</v>
      </c>
      <c r="B51" s="100">
        <v>168.6</v>
      </c>
      <c r="C51" s="100">
        <v>191.4</v>
      </c>
      <c r="D51" s="100">
        <v>8.793083365280014</v>
      </c>
      <c r="E51" s="100">
        <v>8.525800533397652</v>
      </c>
      <c r="F51" s="100">
        <v>39.34011320223811</v>
      </c>
      <c r="G51" s="100" t="s">
        <v>59</v>
      </c>
      <c r="H51" s="100">
        <v>5.589303912748335</v>
      </c>
      <c r="I51" s="100">
        <v>106.68930391274833</v>
      </c>
      <c r="J51" s="100" t="s">
        <v>73</v>
      </c>
      <c r="K51" s="100">
        <v>0.31051483570539</v>
      </c>
      <c r="M51" s="100" t="s">
        <v>68</v>
      </c>
      <c r="N51" s="100">
        <v>0.17758471900745637</v>
      </c>
      <c r="X51" s="100">
        <v>67.5</v>
      </c>
    </row>
    <row r="52" spans="1:24" s="100" customFormat="1" ht="12.75">
      <c r="A52" s="100">
        <v>1208</v>
      </c>
      <c r="B52" s="100">
        <v>160.22000122070312</v>
      </c>
      <c r="C52" s="100">
        <v>164.52000427246094</v>
      </c>
      <c r="D52" s="100">
        <v>8.69583511352539</v>
      </c>
      <c r="E52" s="100">
        <v>8.878899574279785</v>
      </c>
      <c r="F52" s="100">
        <v>39.09399590653721</v>
      </c>
      <c r="G52" s="100" t="s">
        <v>56</v>
      </c>
      <c r="H52" s="100">
        <v>14.44984077610998</v>
      </c>
      <c r="I52" s="100">
        <v>107.1698419968131</v>
      </c>
      <c r="J52" s="100" t="s">
        <v>62</v>
      </c>
      <c r="K52" s="100">
        <v>0.5231924112733829</v>
      </c>
      <c r="L52" s="100">
        <v>0.10590498313843305</v>
      </c>
      <c r="M52" s="100">
        <v>0.12385864111615029</v>
      </c>
      <c r="N52" s="100">
        <v>0.09883327700950778</v>
      </c>
      <c r="O52" s="100">
        <v>0.021012362319175814</v>
      </c>
      <c r="P52" s="100">
        <v>0.003038212026801278</v>
      </c>
      <c r="Q52" s="100">
        <v>0.002557779137337276</v>
      </c>
      <c r="R52" s="100">
        <v>0.0015213335995787154</v>
      </c>
      <c r="S52" s="100">
        <v>0.00027569557289152064</v>
      </c>
      <c r="T52" s="100">
        <v>4.47192659529079E-05</v>
      </c>
      <c r="U52" s="100">
        <v>5.595387462464017E-05</v>
      </c>
      <c r="V52" s="100">
        <v>5.645790714964441E-05</v>
      </c>
      <c r="W52" s="100">
        <v>1.7187855846981175E-05</v>
      </c>
      <c r="X52" s="100">
        <v>67.5</v>
      </c>
    </row>
    <row r="53" spans="1:24" s="100" customFormat="1" ht="12.75">
      <c r="A53" s="100">
        <v>1207</v>
      </c>
      <c r="B53" s="100">
        <v>158.75999450683594</v>
      </c>
      <c r="C53" s="100">
        <v>173.66000366210938</v>
      </c>
      <c r="D53" s="100">
        <v>8.604046821594238</v>
      </c>
      <c r="E53" s="100">
        <v>8.818355560302734</v>
      </c>
      <c r="F53" s="100">
        <v>34.510607291363684</v>
      </c>
      <c r="G53" s="100" t="s">
        <v>57</v>
      </c>
      <c r="H53" s="100">
        <v>4.348627845650384</v>
      </c>
      <c r="I53" s="100">
        <v>95.60862235248632</v>
      </c>
      <c r="J53" s="100" t="s">
        <v>60</v>
      </c>
      <c r="K53" s="100">
        <v>0.045692021496263634</v>
      </c>
      <c r="L53" s="100">
        <v>-0.00057498901163243</v>
      </c>
      <c r="M53" s="100">
        <v>-0.012218345368562127</v>
      </c>
      <c r="N53" s="100">
        <v>-0.0010219457956144812</v>
      </c>
      <c r="O53" s="100">
        <v>0.0016092080843544776</v>
      </c>
      <c r="P53" s="100">
        <v>-6.586506095622982E-05</v>
      </c>
      <c r="Q53" s="100">
        <v>-0.0003189997138639126</v>
      </c>
      <c r="R53" s="100">
        <v>-8.215465572000556E-05</v>
      </c>
      <c r="S53" s="100">
        <v>2.518865809866732E-06</v>
      </c>
      <c r="T53" s="100">
        <v>-4.698291970693909E-06</v>
      </c>
      <c r="U53" s="100">
        <v>-1.136321050435081E-05</v>
      </c>
      <c r="V53" s="100">
        <v>-6.482658662706186E-06</v>
      </c>
      <c r="W53" s="100">
        <v>-4.128639380525606E-07</v>
      </c>
      <c r="X53" s="100">
        <v>67.5</v>
      </c>
    </row>
    <row r="54" spans="1:24" s="100" customFormat="1" ht="12.75">
      <c r="A54" s="100">
        <v>1205</v>
      </c>
      <c r="B54" s="100">
        <v>176.89999389648438</v>
      </c>
      <c r="C54" s="100">
        <v>177.8000030517578</v>
      </c>
      <c r="D54" s="100">
        <v>8.415966987609863</v>
      </c>
      <c r="E54" s="100">
        <v>8.962693214416504</v>
      </c>
      <c r="F54" s="100">
        <v>38.914977850284984</v>
      </c>
      <c r="G54" s="100" t="s">
        <v>58</v>
      </c>
      <c r="H54" s="100">
        <v>0.903778236881152</v>
      </c>
      <c r="I54" s="100">
        <v>110.30377213336553</v>
      </c>
      <c r="J54" s="100" t="s">
        <v>61</v>
      </c>
      <c r="K54" s="100">
        <v>-0.521193379069268</v>
      </c>
      <c r="L54" s="100">
        <v>-0.10590342223548911</v>
      </c>
      <c r="M54" s="100">
        <v>-0.12325451316521376</v>
      </c>
      <c r="N54" s="100">
        <v>-0.09882799335830372</v>
      </c>
      <c r="O54" s="100">
        <v>-0.0209506520083163</v>
      </c>
      <c r="P54" s="100">
        <v>-0.0030374980022289996</v>
      </c>
      <c r="Q54" s="100">
        <v>-0.002537808759137016</v>
      </c>
      <c r="R54" s="100">
        <v>-0.0015191137329873161</v>
      </c>
      <c r="S54" s="100">
        <v>-0.0002756840659650384</v>
      </c>
      <c r="T54" s="100">
        <v>-4.447177531789147E-05</v>
      </c>
      <c r="U54" s="100">
        <v>-5.478789585796997E-05</v>
      </c>
      <c r="V54" s="100">
        <v>-5.6084493546618654E-05</v>
      </c>
      <c r="W54" s="100">
        <v>-1.7182896495796648E-05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1206</v>
      </c>
      <c r="B56" s="24">
        <v>168.6</v>
      </c>
      <c r="C56" s="24">
        <v>191.4</v>
      </c>
      <c r="D56" s="24">
        <v>8.793083365280014</v>
      </c>
      <c r="E56" s="24">
        <v>8.525800533397652</v>
      </c>
      <c r="F56" s="24">
        <v>38.26282064842593</v>
      </c>
      <c r="G56" s="24" t="s">
        <v>59</v>
      </c>
      <c r="H56" s="24">
        <v>2.667716166273067</v>
      </c>
      <c r="I56" s="24">
        <v>103.76771616627306</v>
      </c>
      <c r="J56" s="24" t="s">
        <v>73</v>
      </c>
      <c r="K56" s="24">
        <v>0.35387857385894056</v>
      </c>
      <c r="M56" s="24" t="s">
        <v>68</v>
      </c>
      <c r="N56" s="24">
        <v>0.3115956503402505</v>
      </c>
      <c r="X56" s="24">
        <v>67.5</v>
      </c>
    </row>
    <row r="57" spans="1:24" ht="12.75" hidden="1">
      <c r="A57" s="24">
        <v>1208</v>
      </c>
      <c r="B57" s="24">
        <v>160.22000122070312</v>
      </c>
      <c r="C57" s="24">
        <v>164.52000427246094</v>
      </c>
      <c r="D57" s="24">
        <v>8.69583511352539</v>
      </c>
      <c r="E57" s="24">
        <v>8.878899574279785</v>
      </c>
      <c r="F57" s="24">
        <v>39.09399590653721</v>
      </c>
      <c r="G57" s="24" t="s">
        <v>56</v>
      </c>
      <c r="H57" s="24">
        <v>14.44984077610998</v>
      </c>
      <c r="I57" s="24">
        <v>107.1698419968131</v>
      </c>
      <c r="J57" s="24" t="s">
        <v>62</v>
      </c>
      <c r="K57" s="24">
        <v>0.258891343761783</v>
      </c>
      <c r="L57" s="24">
        <v>0.5225145710684888</v>
      </c>
      <c r="M57" s="24">
        <v>0.06128873603512193</v>
      </c>
      <c r="N57" s="24">
        <v>0.09868782142299268</v>
      </c>
      <c r="O57" s="24">
        <v>0.010397647510190513</v>
      </c>
      <c r="P57" s="24">
        <v>0.014989392977603233</v>
      </c>
      <c r="Q57" s="24">
        <v>0.0012656285289118089</v>
      </c>
      <c r="R57" s="24">
        <v>0.0015191023944729658</v>
      </c>
      <c r="S57" s="24">
        <v>0.0001364310236351595</v>
      </c>
      <c r="T57" s="24">
        <v>0.00022056558997135228</v>
      </c>
      <c r="U57" s="24">
        <v>2.76791231377733E-05</v>
      </c>
      <c r="V57" s="24">
        <v>5.6382362584528486E-05</v>
      </c>
      <c r="W57" s="24">
        <v>8.504301279158392E-06</v>
      </c>
      <c r="X57" s="24">
        <v>67.5</v>
      </c>
    </row>
    <row r="58" spans="1:24" ht="12.75" hidden="1">
      <c r="A58" s="24">
        <v>1205</v>
      </c>
      <c r="B58" s="24">
        <v>176.89999389648438</v>
      </c>
      <c r="C58" s="24">
        <v>177.8000030517578</v>
      </c>
      <c r="D58" s="24">
        <v>8.415966987609863</v>
      </c>
      <c r="E58" s="24">
        <v>8.962693214416504</v>
      </c>
      <c r="F58" s="24">
        <v>37.39640130611473</v>
      </c>
      <c r="G58" s="24" t="s">
        <v>57</v>
      </c>
      <c r="H58" s="24">
        <v>-3.4005983900222105</v>
      </c>
      <c r="I58" s="24">
        <v>105.99939550646216</v>
      </c>
      <c r="J58" s="24" t="s">
        <v>60</v>
      </c>
      <c r="K58" s="24">
        <v>0.23296303883246275</v>
      </c>
      <c r="L58" s="24">
        <v>-0.0028418508991596082</v>
      </c>
      <c r="M58" s="24">
        <v>-0.05545092559731295</v>
      </c>
      <c r="N58" s="24">
        <v>-0.0010202932719631564</v>
      </c>
      <c r="O58" s="24">
        <v>0.009306845459966908</v>
      </c>
      <c r="P58" s="24">
        <v>-0.0003252683453258283</v>
      </c>
      <c r="Q58" s="24">
        <v>-0.001158799658039187</v>
      </c>
      <c r="R58" s="24">
        <v>-8.20322898206518E-05</v>
      </c>
      <c r="S58" s="24">
        <v>0.00011772170813534811</v>
      </c>
      <c r="T58" s="24">
        <v>-2.3172159675891908E-05</v>
      </c>
      <c r="U58" s="24">
        <v>-2.6143985232146074E-05</v>
      </c>
      <c r="V58" s="24">
        <v>-6.471499643967021E-06</v>
      </c>
      <c r="W58" s="24">
        <v>7.191595979945057E-06</v>
      </c>
      <c r="X58" s="24">
        <v>67.5</v>
      </c>
    </row>
    <row r="59" spans="1:24" ht="12.75" hidden="1">
      <c r="A59" s="24">
        <v>1207</v>
      </c>
      <c r="B59" s="24">
        <v>158.75999450683594</v>
      </c>
      <c r="C59" s="24">
        <v>173.66000366210938</v>
      </c>
      <c r="D59" s="24">
        <v>8.604046821594238</v>
      </c>
      <c r="E59" s="24">
        <v>8.818355560302734</v>
      </c>
      <c r="F59" s="24">
        <v>37.10542130006807</v>
      </c>
      <c r="G59" s="24" t="s">
        <v>58</v>
      </c>
      <c r="H59" s="24">
        <v>11.537333351138344</v>
      </c>
      <c r="I59" s="24">
        <v>102.79732785797428</v>
      </c>
      <c r="J59" s="24" t="s">
        <v>61</v>
      </c>
      <c r="K59" s="24">
        <v>-0.11292896179778752</v>
      </c>
      <c r="L59" s="24">
        <v>-0.5225068428856734</v>
      </c>
      <c r="M59" s="24">
        <v>-0.026105631867168376</v>
      </c>
      <c r="N59" s="24">
        <v>-0.09868254708334032</v>
      </c>
      <c r="O59" s="24">
        <v>-0.004636129994991978</v>
      </c>
      <c r="P59" s="24">
        <v>-0.014985863416585317</v>
      </c>
      <c r="Q59" s="24">
        <v>-0.0005089193705526765</v>
      </c>
      <c r="R59" s="24">
        <v>-0.0015168858850685767</v>
      </c>
      <c r="S59" s="24">
        <v>-6.895667947221188E-05</v>
      </c>
      <c r="T59" s="24">
        <v>-0.0002193450033517191</v>
      </c>
      <c r="U59" s="24">
        <v>-9.089878649208974E-06</v>
      </c>
      <c r="V59" s="24">
        <v>-5.600973578737336E-05</v>
      </c>
      <c r="W59" s="24">
        <v>-4.539172557629105E-06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1206</v>
      </c>
      <c r="B61" s="24">
        <v>168.6</v>
      </c>
      <c r="C61" s="24">
        <v>191.4</v>
      </c>
      <c r="D61" s="24">
        <v>8.793083365280014</v>
      </c>
      <c r="E61" s="24">
        <v>8.525800533397652</v>
      </c>
      <c r="F61" s="24">
        <v>39.34011320223811</v>
      </c>
      <c r="G61" s="24" t="s">
        <v>59</v>
      </c>
      <c r="H61" s="24">
        <v>5.589303912748335</v>
      </c>
      <c r="I61" s="24">
        <v>106.68930391274833</v>
      </c>
      <c r="J61" s="24" t="s">
        <v>73</v>
      </c>
      <c r="K61" s="24">
        <v>0.5891447785115079</v>
      </c>
      <c r="M61" s="24" t="s">
        <v>68</v>
      </c>
      <c r="N61" s="24">
        <v>0.31690007808416515</v>
      </c>
      <c r="X61" s="24">
        <v>67.5</v>
      </c>
    </row>
    <row r="62" spans="1:24" ht="12.75" hidden="1">
      <c r="A62" s="24">
        <v>1207</v>
      </c>
      <c r="B62" s="24">
        <v>158.75999450683594</v>
      </c>
      <c r="C62" s="24">
        <v>173.66000366210938</v>
      </c>
      <c r="D62" s="24">
        <v>8.604046821594238</v>
      </c>
      <c r="E62" s="24">
        <v>8.818355560302734</v>
      </c>
      <c r="F62" s="24">
        <v>38.62781497444472</v>
      </c>
      <c r="G62" s="24" t="s">
        <v>56</v>
      </c>
      <c r="H62" s="24">
        <v>15.75499201638344</v>
      </c>
      <c r="I62" s="24">
        <v>107.01498652321938</v>
      </c>
      <c r="J62" s="24" t="s">
        <v>62</v>
      </c>
      <c r="K62" s="24">
        <v>0.7400058032800488</v>
      </c>
      <c r="L62" s="24">
        <v>0.012173028398899123</v>
      </c>
      <c r="M62" s="24">
        <v>0.17518644220139118</v>
      </c>
      <c r="N62" s="24">
        <v>0.0989886190426163</v>
      </c>
      <c r="O62" s="24">
        <v>0.029719979884811953</v>
      </c>
      <c r="P62" s="24">
        <v>0.0003490550632190548</v>
      </c>
      <c r="Q62" s="24">
        <v>0.0036177151448285503</v>
      </c>
      <c r="R62" s="24">
        <v>0.0015237255311178427</v>
      </c>
      <c r="S62" s="24">
        <v>0.0003899340524961992</v>
      </c>
      <c r="T62" s="24">
        <v>5.117081877938325E-06</v>
      </c>
      <c r="U62" s="24">
        <v>7.913737237603623E-05</v>
      </c>
      <c r="V62" s="24">
        <v>5.654356240770877E-05</v>
      </c>
      <c r="W62" s="24">
        <v>2.4310687540190846E-05</v>
      </c>
      <c r="X62" s="24">
        <v>67.5</v>
      </c>
    </row>
    <row r="63" spans="1:24" ht="12.75" hidden="1">
      <c r="A63" s="24">
        <v>1208</v>
      </c>
      <c r="B63" s="24">
        <v>160.22000122070312</v>
      </c>
      <c r="C63" s="24">
        <v>164.52000427246094</v>
      </c>
      <c r="D63" s="24">
        <v>8.69583511352539</v>
      </c>
      <c r="E63" s="24">
        <v>8.878899574279785</v>
      </c>
      <c r="F63" s="24">
        <v>36.517797222660775</v>
      </c>
      <c r="G63" s="24" t="s">
        <v>57</v>
      </c>
      <c r="H63" s="24">
        <v>7.3876103874976025</v>
      </c>
      <c r="I63" s="24">
        <v>100.10761160820073</v>
      </c>
      <c r="J63" s="24" t="s">
        <v>60</v>
      </c>
      <c r="K63" s="24">
        <v>-0.0720321609497162</v>
      </c>
      <c r="L63" s="24">
        <v>6.752271171609395E-05</v>
      </c>
      <c r="M63" s="24">
        <v>0.015070181981581584</v>
      </c>
      <c r="N63" s="24">
        <v>-0.001023602886087744</v>
      </c>
      <c r="O63" s="24">
        <v>-0.0032118112973598336</v>
      </c>
      <c r="P63" s="24">
        <v>7.672112814639612E-06</v>
      </c>
      <c r="Q63" s="24">
        <v>0.00021652266409181523</v>
      </c>
      <c r="R63" s="24">
        <v>-8.228558366454815E-05</v>
      </c>
      <c r="S63" s="24">
        <v>-6.819867860824036E-05</v>
      </c>
      <c r="T63" s="24">
        <v>5.391918371566043E-07</v>
      </c>
      <c r="U63" s="24">
        <v>-1.552346461213674E-06</v>
      </c>
      <c r="V63" s="24">
        <v>-6.494118394391835E-06</v>
      </c>
      <c r="W63" s="24">
        <v>-5.043250453288809E-06</v>
      </c>
      <c r="X63" s="24">
        <v>67.5</v>
      </c>
    </row>
    <row r="64" spans="1:24" ht="12.75" hidden="1">
      <c r="A64" s="24">
        <v>1205</v>
      </c>
      <c r="B64" s="24">
        <v>176.89999389648438</v>
      </c>
      <c r="C64" s="24">
        <v>177.8000030517578</v>
      </c>
      <c r="D64" s="24">
        <v>8.415966987609863</v>
      </c>
      <c r="E64" s="24">
        <v>8.962693214416504</v>
      </c>
      <c r="F64" s="24">
        <v>37.39640130611473</v>
      </c>
      <c r="G64" s="24" t="s">
        <v>58</v>
      </c>
      <c r="H64" s="24">
        <v>-3.4005983900222105</v>
      </c>
      <c r="I64" s="24">
        <v>105.99939550646216</v>
      </c>
      <c r="J64" s="24" t="s">
        <v>61</v>
      </c>
      <c r="K64" s="24">
        <v>-0.7364916541801846</v>
      </c>
      <c r="L64" s="24">
        <v>0.012172841126204146</v>
      </c>
      <c r="M64" s="24">
        <v>-0.17453704233263317</v>
      </c>
      <c r="N64" s="24">
        <v>-0.09898332656107194</v>
      </c>
      <c r="O64" s="24">
        <v>-0.029545921419779395</v>
      </c>
      <c r="P64" s="24">
        <v>0.000348970737804501</v>
      </c>
      <c r="Q64" s="24">
        <v>-0.003611229818919926</v>
      </c>
      <c r="R64" s="24">
        <v>-0.0015215020791643158</v>
      </c>
      <c r="S64" s="24">
        <v>-0.0003839238277734251</v>
      </c>
      <c r="T64" s="24">
        <v>5.08859500336473E-06</v>
      </c>
      <c r="U64" s="24">
        <v>-7.912214561706336E-05</v>
      </c>
      <c r="V64" s="24">
        <v>-5.616939447807924E-05</v>
      </c>
      <c r="W64" s="24">
        <v>-2.3781824016298512E-05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1206</v>
      </c>
      <c r="B66" s="24">
        <v>168.6</v>
      </c>
      <c r="C66" s="24">
        <v>191.4</v>
      </c>
      <c r="D66" s="24">
        <v>8.793083365280014</v>
      </c>
      <c r="E66" s="24">
        <v>8.525800533397652</v>
      </c>
      <c r="F66" s="24">
        <v>36.70742213679754</v>
      </c>
      <c r="G66" s="24" t="s">
        <v>59</v>
      </c>
      <c r="H66" s="24">
        <v>-1.5504817748329032</v>
      </c>
      <c r="I66" s="24">
        <v>99.54951822516709</v>
      </c>
      <c r="J66" s="24" t="s">
        <v>73</v>
      </c>
      <c r="K66" s="24">
        <v>0.3386602355293087</v>
      </c>
      <c r="M66" s="24" t="s">
        <v>68</v>
      </c>
      <c r="N66" s="24">
        <v>0.30359150563344295</v>
      </c>
      <c r="X66" s="24">
        <v>67.5</v>
      </c>
    </row>
    <row r="67" spans="1:24" ht="12.75" hidden="1">
      <c r="A67" s="24">
        <v>1207</v>
      </c>
      <c r="B67" s="24">
        <v>158.75999450683594</v>
      </c>
      <c r="C67" s="24">
        <v>173.66000366210938</v>
      </c>
      <c r="D67" s="24">
        <v>8.604046821594238</v>
      </c>
      <c r="E67" s="24">
        <v>8.818355560302734</v>
      </c>
      <c r="F67" s="24">
        <v>38.62781497444472</v>
      </c>
      <c r="G67" s="24" t="s">
        <v>56</v>
      </c>
      <c r="H67" s="24">
        <v>15.75499201638344</v>
      </c>
      <c r="I67" s="24">
        <v>107.01498652321938</v>
      </c>
      <c r="J67" s="24" t="s">
        <v>62</v>
      </c>
      <c r="K67" s="24">
        <v>0.2305367324397095</v>
      </c>
      <c r="L67" s="24">
        <v>0.5218935111103399</v>
      </c>
      <c r="M67" s="24">
        <v>0.054576621473986134</v>
      </c>
      <c r="N67" s="24">
        <v>0.09923740552154604</v>
      </c>
      <c r="O67" s="24">
        <v>0.00925874028793292</v>
      </c>
      <c r="P67" s="24">
        <v>0.014971576598718811</v>
      </c>
      <c r="Q67" s="24">
        <v>0.0011270879526688558</v>
      </c>
      <c r="R67" s="24">
        <v>0.0015275590249039961</v>
      </c>
      <c r="S67" s="24">
        <v>0.00012149563426099336</v>
      </c>
      <c r="T67" s="24">
        <v>0.00022031405392575095</v>
      </c>
      <c r="U67" s="24">
        <v>2.4654357586454247E-05</v>
      </c>
      <c r="V67" s="24">
        <v>5.6692205663177635E-05</v>
      </c>
      <c r="W67" s="24">
        <v>7.574709225904477E-06</v>
      </c>
      <c r="X67" s="24">
        <v>67.5</v>
      </c>
    </row>
    <row r="68" spans="1:24" ht="12.75" hidden="1">
      <c r="A68" s="24">
        <v>1205</v>
      </c>
      <c r="B68" s="24">
        <v>176.89999389648438</v>
      </c>
      <c r="C68" s="24">
        <v>177.8000030517578</v>
      </c>
      <c r="D68" s="24">
        <v>8.415966987609863</v>
      </c>
      <c r="E68" s="24">
        <v>8.962693214416504</v>
      </c>
      <c r="F68" s="24">
        <v>38.914977850284984</v>
      </c>
      <c r="G68" s="24" t="s">
        <v>57</v>
      </c>
      <c r="H68" s="24">
        <v>0.903778236881152</v>
      </c>
      <c r="I68" s="24">
        <v>110.30377213336553</v>
      </c>
      <c r="J68" s="24" t="s">
        <v>60</v>
      </c>
      <c r="K68" s="24">
        <v>-0.09521303911251122</v>
      </c>
      <c r="L68" s="24">
        <v>-0.0028384909212733687</v>
      </c>
      <c r="M68" s="24">
        <v>0.02197421317791927</v>
      </c>
      <c r="N68" s="24">
        <v>-0.0010260923207583254</v>
      </c>
      <c r="O68" s="24">
        <v>-0.0039145309375442985</v>
      </c>
      <c r="P68" s="24">
        <v>-0.00032482656686414857</v>
      </c>
      <c r="Q68" s="24">
        <v>0.00042654706938509196</v>
      </c>
      <c r="R68" s="24">
        <v>-8.250291717619825E-05</v>
      </c>
      <c r="S68" s="24">
        <v>-5.866842337767914E-05</v>
      </c>
      <c r="T68" s="24">
        <v>-2.3137532430838556E-05</v>
      </c>
      <c r="U68" s="24">
        <v>7.492007770802267E-06</v>
      </c>
      <c r="V68" s="24">
        <v>-6.511691002788972E-06</v>
      </c>
      <c r="W68" s="24">
        <v>-3.877908906090505E-06</v>
      </c>
      <c r="X68" s="24">
        <v>67.5</v>
      </c>
    </row>
    <row r="69" spans="1:24" ht="12.75" hidden="1">
      <c r="A69" s="24">
        <v>1208</v>
      </c>
      <c r="B69" s="24">
        <v>160.22000122070312</v>
      </c>
      <c r="C69" s="24">
        <v>164.52000427246094</v>
      </c>
      <c r="D69" s="24">
        <v>8.69583511352539</v>
      </c>
      <c r="E69" s="24">
        <v>8.878899574279785</v>
      </c>
      <c r="F69" s="24">
        <v>37.575315766355885</v>
      </c>
      <c r="G69" s="24" t="s">
        <v>58</v>
      </c>
      <c r="H69" s="24">
        <v>10.286625763348539</v>
      </c>
      <c r="I69" s="24">
        <v>103.00662698405166</v>
      </c>
      <c r="J69" s="24" t="s">
        <v>61</v>
      </c>
      <c r="K69" s="24">
        <v>-0.2099563340005193</v>
      </c>
      <c r="L69" s="24">
        <v>-0.5218857920161922</v>
      </c>
      <c r="M69" s="24">
        <v>-0.04995739751754612</v>
      </c>
      <c r="N69" s="24">
        <v>-0.09923210059853141</v>
      </c>
      <c r="O69" s="24">
        <v>-0.008390513646875306</v>
      </c>
      <c r="P69" s="24">
        <v>-0.014968052430184895</v>
      </c>
      <c r="Q69" s="24">
        <v>-0.0010432568478808385</v>
      </c>
      <c r="R69" s="24">
        <v>-0.001525329421214665</v>
      </c>
      <c r="S69" s="24">
        <v>-0.0001063917536412407</v>
      </c>
      <c r="T69" s="24">
        <v>-0.00021909572554071108</v>
      </c>
      <c r="U69" s="24">
        <v>-2.3488447534117542E-05</v>
      </c>
      <c r="V69" s="24">
        <v>-5.6316996219971E-05</v>
      </c>
      <c r="W69" s="24">
        <v>-6.506768965705355E-06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1206</v>
      </c>
      <c r="B71" s="24">
        <v>168.6</v>
      </c>
      <c r="C71" s="24">
        <v>191.4</v>
      </c>
      <c r="D71" s="24">
        <v>8.793083365280014</v>
      </c>
      <c r="E71" s="24">
        <v>8.525800533397652</v>
      </c>
      <c r="F71" s="24">
        <v>38.26282064842593</v>
      </c>
      <c r="G71" s="24" t="s">
        <v>59</v>
      </c>
      <c r="H71" s="24">
        <v>2.667716166273067</v>
      </c>
      <c r="I71" s="24">
        <v>103.76771616627306</v>
      </c>
      <c r="J71" s="24" t="s">
        <v>73</v>
      </c>
      <c r="K71" s="24">
        <v>0.12126472852855677</v>
      </c>
      <c r="M71" s="24" t="s">
        <v>68</v>
      </c>
      <c r="N71" s="24">
        <v>0.07504606177409381</v>
      </c>
      <c r="X71" s="24">
        <v>67.5</v>
      </c>
    </row>
    <row r="72" spans="1:24" ht="12.75" hidden="1">
      <c r="A72" s="24">
        <v>1205</v>
      </c>
      <c r="B72" s="24">
        <v>176.89999389648438</v>
      </c>
      <c r="C72" s="24">
        <v>177.8000030517578</v>
      </c>
      <c r="D72" s="24">
        <v>8.415966987609863</v>
      </c>
      <c r="E72" s="24">
        <v>8.962693214416504</v>
      </c>
      <c r="F72" s="24">
        <v>41.40821262153071</v>
      </c>
      <c r="G72" s="24" t="s">
        <v>56</v>
      </c>
      <c r="H72" s="24">
        <v>7.970805260268193</v>
      </c>
      <c r="I72" s="24">
        <v>117.37079915675257</v>
      </c>
      <c r="J72" s="24" t="s">
        <v>62</v>
      </c>
      <c r="K72" s="24">
        <v>0.3244704244315714</v>
      </c>
      <c r="L72" s="24">
        <v>0.012415522558977592</v>
      </c>
      <c r="M72" s="24">
        <v>0.07681434035814126</v>
      </c>
      <c r="N72" s="24">
        <v>0.09876377219876445</v>
      </c>
      <c r="O72" s="24">
        <v>0.013031251421837085</v>
      </c>
      <c r="P72" s="24">
        <v>0.00035608619527964194</v>
      </c>
      <c r="Q72" s="24">
        <v>0.0015862669816484084</v>
      </c>
      <c r="R72" s="24">
        <v>0.0015202331388111162</v>
      </c>
      <c r="S72" s="24">
        <v>0.00017095169444847284</v>
      </c>
      <c r="T72" s="24">
        <v>5.22049474455584E-06</v>
      </c>
      <c r="U72" s="24">
        <v>3.468829259664906E-05</v>
      </c>
      <c r="V72" s="24">
        <v>5.6413488659825024E-05</v>
      </c>
      <c r="W72" s="24">
        <v>1.0654980764869527E-05</v>
      </c>
      <c r="X72" s="24">
        <v>67.5</v>
      </c>
    </row>
    <row r="73" spans="1:24" ht="12.75" hidden="1">
      <c r="A73" s="24">
        <v>1208</v>
      </c>
      <c r="B73" s="24">
        <v>160.22000122070312</v>
      </c>
      <c r="C73" s="24">
        <v>164.52000427246094</v>
      </c>
      <c r="D73" s="24">
        <v>8.69583511352539</v>
      </c>
      <c r="E73" s="24">
        <v>8.878899574279785</v>
      </c>
      <c r="F73" s="24">
        <v>37.575315766355885</v>
      </c>
      <c r="G73" s="24" t="s">
        <v>57</v>
      </c>
      <c r="H73" s="24">
        <v>10.286625763348539</v>
      </c>
      <c r="I73" s="24">
        <v>103.00662698405166</v>
      </c>
      <c r="J73" s="24" t="s">
        <v>60</v>
      </c>
      <c r="K73" s="24">
        <v>-0.2935788159566154</v>
      </c>
      <c r="L73" s="24">
        <v>6.859418297259985E-05</v>
      </c>
      <c r="M73" s="24">
        <v>0.06912481233392351</v>
      </c>
      <c r="N73" s="24">
        <v>-0.0010214720271904433</v>
      </c>
      <c r="O73" s="24">
        <v>-0.011849815633692749</v>
      </c>
      <c r="P73" s="24">
        <v>7.821634547036337E-06</v>
      </c>
      <c r="Q73" s="24">
        <v>0.0014087922818841532</v>
      </c>
      <c r="R73" s="24">
        <v>-8.211888953734488E-05</v>
      </c>
      <c r="S73" s="24">
        <v>-0.00015989572894721838</v>
      </c>
      <c r="T73" s="24">
        <v>5.538329685993636E-07</v>
      </c>
      <c r="U73" s="24">
        <v>2.9439156517119327E-05</v>
      </c>
      <c r="V73" s="24">
        <v>-6.482202074697297E-06</v>
      </c>
      <c r="W73" s="24">
        <v>-1.0086580647636266E-05</v>
      </c>
      <c r="X73" s="24">
        <v>67.5</v>
      </c>
    </row>
    <row r="74" spans="1:24" ht="12.75" hidden="1">
      <c r="A74" s="24">
        <v>1207</v>
      </c>
      <c r="B74" s="24">
        <v>158.75999450683594</v>
      </c>
      <c r="C74" s="24">
        <v>173.66000366210938</v>
      </c>
      <c r="D74" s="24">
        <v>8.604046821594238</v>
      </c>
      <c r="E74" s="24">
        <v>8.818355560302734</v>
      </c>
      <c r="F74" s="24">
        <v>34.510607291363684</v>
      </c>
      <c r="G74" s="24" t="s">
        <v>58</v>
      </c>
      <c r="H74" s="24">
        <v>4.348627845650384</v>
      </c>
      <c r="I74" s="24">
        <v>95.60862235248632</v>
      </c>
      <c r="J74" s="24" t="s">
        <v>61</v>
      </c>
      <c r="K74" s="24">
        <v>-0.1381757401004817</v>
      </c>
      <c r="L74" s="24">
        <v>0.012415333070463467</v>
      </c>
      <c r="M74" s="24">
        <v>-0.0334993015517671</v>
      </c>
      <c r="N74" s="24">
        <v>-0.09875848973038776</v>
      </c>
      <c r="O74" s="24">
        <v>-0.005421750922591518</v>
      </c>
      <c r="P74" s="24">
        <v>0.0003560002816034615</v>
      </c>
      <c r="Q74" s="24">
        <v>-0.0007290728657490913</v>
      </c>
      <c r="R74" s="24">
        <v>-0.0015180135982001781</v>
      </c>
      <c r="S74" s="24">
        <v>-6.048006034422992E-05</v>
      </c>
      <c r="T74" s="24">
        <v>5.191034041578572E-06</v>
      </c>
      <c r="U74" s="24">
        <v>-1.8347035368998687E-05</v>
      </c>
      <c r="V74" s="24">
        <v>-5.6039831896919505E-05</v>
      </c>
      <c r="W74" s="24">
        <v>-3.4335849979968724E-06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1206</v>
      </c>
      <c r="B76" s="24">
        <v>168.6</v>
      </c>
      <c r="C76" s="24">
        <v>191.4</v>
      </c>
      <c r="D76" s="24">
        <v>8.793083365280014</v>
      </c>
      <c r="E76" s="24">
        <v>8.525800533397652</v>
      </c>
      <c r="F76" s="24">
        <v>36.70742213679754</v>
      </c>
      <c r="G76" s="24" t="s">
        <v>59</v>
      </c>
      <c r="H76" s="24">
        <v>-1.5504817748329032</v>
      </c>
      <c r="I76" s="24">
        <v>99.54951822516709</v>
      </c>
      <c r="J76" s="24" t="s">
        <v>73</v>
      </c>
      <c r="K76" s="24">
        <v>0.28939913715662063</v>
      </c>
      <c r="M76" s="24" t="s">
        <v>68</v>
      </c>
      <c r="N76" s="24">
        <v>0.1666468453409488</v>
      </c>
      <c r="X76" s="24">
        <v>67.5</v>
      </c>
    </row>
    <row r="77" spans="1:24" ht="12.75" hidden="1">
      <c r="A77" s="24">
        <v>1205</v>
      </c>
      <c r="B77" s="24">
        <v>176.89999389648438</v>
      </c>
      <c r="C77" s="24">
        <v>177.8000030517578</v>
      </c>
      <c r="D77" s="24">
        <v>8.415966987609863</v>
      </c>
      <c r="E77" s="24">
        <v>8.962693214416504</v>
      </c>
      <c r="F77" s="24">
        <v>41.40821262153071</v>
      </c>
      <c r="G77" s="24" t="s">
        <v>56</v>
      </c>
      <c r="H77" s="24">
        <v>7.970805260268193</v>
      </c>
      <c r="I77" s="24">
        <v>117.37079915675257</v>
      </c>
      <c r="J77" s="24" t="s">
        <v>62</v>
      </c>
      <c r="K77" s="24">
        <v>0.5038840801612311</v>
      </c>
      <c r="L77" s="24">
        <v>0.10504142899788832</v>
      </c>
      <c r="M77" s="24">
        <v>0.1192879986742438</v>
      </c>
      <c r="N77" s="24">
        <v>0.09904323176640664</v>
      </c>
      <c r="O77" s="24">
        <v>0.020236833891660234</v>
      </c>
      <c r="P77" s="24">
        <v>0.0030133645168927753</v>
      </c>
      <c r="Q77" s="24">
        <v>0.00246330903259629</v>
      </c>
      <c r="R77" s="24">
        <v>0.001524531070986547</v>
      </c>
      <c r="S77" s="24">
        <v>0.0002654846958437031</v>
      </c>
      <c r="T77" s="24">
        <v>4.4364300078210196E-05</v>
      </c>
      <c r="U77" s="24">
        <v>5.386668386737888E-05</v>
      </c>
      <c r="V77" s="24">
        <v>5.657211477249632E-05</v>
      </c>
      <c r="W77" s="24">
        <v>1.6551323000840916E-05</v>
      </c>
      <c r="X77" s="24">
        <v>67.5</v>
      </c>
    </row>
    <row r="78" spans="1:24" ht="12.75" hidden="1">
      <c r="A78" s="24">
        <v>1207</v>
      </c>
      <c r="B78" s="24">
        <v>158.75999450683594</v>
      </c>
      <c r="C78" s="24">
        <v>173.66000366210938</v>
      </c>
      <c r="D78" s="24">
        <v>8.604046821594238</v>
      </c>
      <c r="E78" s="24">
        <v>8.818355560302734</v>
      </c>
      <c r="F78" s="24">
        <v>37.10542130006807</v>
      </c>
      <c r="G78" s="24" t="s">
        <v>57</v>
      </c>
      <c r="H78" s="24">
        <v>11.537333351138344</v>
      </c>
      <c r="I78" s="24">
        <v>102.79732785797428</v>
      </c>
      <c r="J78" s="24" t="s">
        <v>60</v>
      </c>
      <c r="K78" s="24">
        <v>-0.5034680400107528</v>
      </c>
      <c r="L78" s="24">
        <v>-0.0005705584833330629</v>
      </c>
      <c r="M78" s="24">
        <v>0.11912670142763963</v>
      </c>
      <c r="N78" s="24">
        <v>-0.001024426626561588</v>
      </c>
      <c r="O78" s="24">
        <v>-0.020227821731175658</v>
      </c>
      <c r="P78" s="24">
        <v>-6.52738595582205E-05</v>
      </c>
      <c r="Q78" s="24">
        <v>0.002455763641675611</v>
      </c>
      <c r="R78" s="24">
        <v>-8.236312861948755E-05</v>
      </c>
      <c r="S78" s="24">
        <v>-0.0002652961610591683</v>
      </c>
      <c r="T78" s="24">
        <v>-4.649031275676457E-06</v>
      </c>
      <c r="U78" s="24">
        <v>5.319747303850916E-05</v>
      </c>
      <c r="V78" s="24">
        <v>-6.503397271656318E-06</v>
      </c>
      <c r="W78" s="24">
        <v>-1.6509408686141885E-05</v>
      </c>
      <c r="X78" s="24">
        <v>67.5</v>
      </c>
    </row>
    <row r="79" spans="1:24" ht="12.75" hidden="1">
      <c r="A79" s="24">
        <v>1208</v>
      </c>
      <c r="B79" s="24">
        <v>160.22000122070312</v>
      </c>
      <c r="C79" s="24">
        <v>164.52000427246094</v>
      </c>
      <c r="D79" s="24">
        <v>8.69583511352539</v>
      </c>
      <c r="E79" s="24">
        <v>8.878899574279785</v>
      </c>
      <c r="F79" s="24">
        <v>36.517797222660775</v>
      </c>
      <c r="G79" s="24" t="s">
        <v>58</v>
      </c>
      <c r="H79" s="24">
        <v>7.3876103874976025</v>
      </c>
      <c r="I79" s="24">
        <v>100.10761160820073</v>
      </c>
      <c r="J79" s="24" t="s">
        <v>61</v>
      </c>
      <c r="K79" s="24">
        <v>-0.02047190581408878</v>
      </c>
      <c r="L79" s="24">
        <v>-0.10503987942174872</v>
      </c>
      <c r="M79" s="24">
        <v>-0.006201260732818317</v>
      </c>
      <c r="N79" s="24">
        <v>-0.09903793368614339</v>
      </c>
      <c r="O79" s="24">
        <v>-0.0006038824144037609</v>
      </c>
      <c r="P79" s="24">
        <v>-0.0030126574705609667</v>
      </c>
      <c r="Q79" s="24">
        <v>-0.0001926559791301898</v>
      </c>
      <c r="R79" s="24">
        <v>-0.0015223046020581418</v>
      </c>
      <c r="S79" s="24">
        <v>1.0003532100781667E-05</v>
      </c>
      <c r="T79" s="24">
        <v>-4.412003660047511E-05</v>
      </c>
      <c r="U79" s="24">
        <v>-8.464543294544997E-06</v>
      </c>
      <c r="V79" s="24">
        <v>-5.619706392472395E-05</v>
      </c>
      <c r="W79" s="24">
        <v>1.177165201706355E-06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1206</v>
      </c>
      <c r="B81" s="100">
        <v>169.06</v>
      </c>
      <c r="C81" s="100">
        <v>180.26</v>
      </c>
      <c r="D81" s="100">
        <v>8.65502314032177</v>
      </c>
      <c r="E81" s="100">
        <v>8.456003530361173</v>
      </c>
      <c r="F81" s="100">
        <v>39.4322456217039</v>
      </c>
      <c r="G81" s="100" t="s">
        <v>59</v>
      </c>
      <c r="H81" s="100">
        <v>7.087095684200662</v>
      </c>
      <c r="I81" s="100">
        <v>108.64709568420066</v>
      </c>
      <c r="J81" s="100" t="s">
        <v>73</v>
      </c>
      <c r="K81" s="100">
        <v>1.1568852576027628</v>
      </c>
      <c r="M81" s="100" t="s">
        <v>68</v>
      </c>
      <c r="N81" s="100">
        <v>0.6785224230233912</v>
      </c>
      <c r="X81" s="100">
        <v>67.5</v>
      </c>
    </row>
    <row r="82" spans="1:24" s="100" customFormat="1" ht="12.75">
      <c r="A82" s="100">
        <v>1208</v>
      </c>
      <c r="B82" s="100">
        <v>137.16000366210938</v>
      </c>
      <c r="C82" s="100">
        <v>135.66000366210938</v>
      </c>
      <c r="D82" s="100">
        <v>8.994315147399902</v>
      </c>
      <c r="E82" s="100">
        <v>9.230720520019531</v>
      </c>
      <c r="F82" s="100">
        <v>33.353693159506285</v>
      </c>
      <c r="G82" s="100" t="s">
        <v>56</v>
      </c>
      <c r="H82" s="100">
        <v>18.653950906884972</v>
      </c>
      <c r="I82" s="100">
        <v>88.31395456899435</v>
      </c>
      <c r="J82" s="100" t="s">
        <v>62</v>
      </c>
      <c r="K82" s="100">
        <v>0.960353621837074</v>
      </c>
      <c r="L82" s="100">
        <v>0.42101070127038115</v>
      </c>
      <c r="M82" s="100">
        <v>0.22735017564477333</v>
      </c>
      <c r="N82" s="100">
        <v>0.06333465802785564</v>
      </c>
      <c r="O82" s="100">
        <v>0.03856974817367309</v>
      </c>
      <c r="P82" s="100">
        <v>0.012077621696801797</v>
      </c>
      <c r="Q82" s="100">
        <v>0.004694816146567022</v>
      </c>
      <c r="R82" s="100">
        <v>0.0009749545578145838</v>
      </c>
      <c r="S82" s="100">
        <v>0.0005060480050613211</v>
      </c>
      <c r="T82" s="100">
        <v>0.00017771134616636434</v>
      </c>
      <c r="U82" s="100">
        <v>0.00010268164787507911</v>
      </c>
      <c r="V82" s="100">
        <v>3.6190164520992184E-05</v>
      </c>
      <c r="W82" s="100">
        <v>3.1552468401409726E-05</v>
      </c>
      <c r="X82" s="100">
        <v>67.5</v>
      </c>
    </row>
    <row r="83" spans="1:24" s="100" customFormat="1" ht="12.75">
      <c r="A83" s="100">
        <v>1207</v>
      </c>
      <c r="B83" s="100">
        <v>156.4600067138672</v>
      </c>
      <c r="C83" s="100">
        <v>160.66000366210938</v>
      </c>
      <c r="D83" s="100">
        <v>9.086714744567871</v>
      </c>
      <c r="E83" s="100">
        <v>9.295037269592285</v>
      </c>
      <c r="F83" s="100">
        <v>30.198965478087025</v>
      </c>
      <c r="G83" s="100" t="s">
        <v>57</v>
      </c>
      <c r="H83" s="100">
        <v>-9.748096230830711</v>
      </c>
      <c r="I83" s="100">
        <v>79.21191048303648</v>
      </c>
      <c r="J83" s="100" t="s">
        <v>60</v>
      </c>
      <c r="K83" s="100">
        <v>0.64475318009961</v>
      </c>
      <c r="L83" s="100">
        <v>-0.0022896681928421016</v>
      </c>
      <c r="M83" s="100">
        <v>-0.1545416203408236</v>
      </c>
      <c r="N83" s="100">
        <v>-0.0006544497283514191</v>
      </c>
      <c r="O83" s="100">
        <v>0.025584676673216525</v>
      </c>
      <c r="P83" s="100">
        <v>-0.00026212097541770707</v>
      </c>
      <c r="Q83" s="100">
        <v>-0.003280530553447433</v>
      </c>
      <c r="R83" s="100">
        <v>-5.261209475711971E-05</v>
      </c>
      <c r="S83" s="100">
        <v>0.0003093274117251408</v>
      </c>
      <c r="T83" s="100">
        <v>-1.8679093971598252E-05</v>
      </c>
      <c r="U83" s="100">
        <v>-7.73412732002309E-05</v>
      </c>
      <c r="V83" s="100">
        <v>-4.1470545981606825E-06</v>
      </c>
      <c r="W83" s="100">
        <v>1.8443798816222933E-05</v>
      </c>
      <c r="X83" s="100">
        <v>67.5</v>
      </c>
    </row>
    <row r="84" spans="1:24" s="100" customFormat="1" ht="12.75">
      <c r="A84" s="100">
        <v>1205</v>
      </c>
      <c r="B84" s="100">
        <v>167.83999633789062</v>
      </c>
      <c r="C84" s="100">
        <v>178.74000549316406</v>
      </c>
      <c r="D84" s="100">
        <v>8.594278335571289</v>
      </c>
      <c r="E84" s="100">
        <v>9.032151222229004</v>
      </c>
      <c r="F84" s="100">
        <v>36.24081823252591</v>
      </c>
      <c r="G84" s="100" t="s">
        <v>58</v>
      </c>
      <c r="H84" s="100">
        <v>0.21443291911018036</v>
      </c>
      <c r="I84" s="100">
        <v>100.5544292570008</v>
      </c>
      <c r="J84" s="100" t="s">
        <v>61</v>
      </c>
      <c r="K84" s="100">
        <v>-0.7117390081532875</v>
      </c>
      <c r="L84" s="100">
        <v>-0.4210044750400461</v>
      </c>
      <c r="M84" s="100">
        <v>-0.16674828319398677</v>
      </c>
      <c r="N84" s="100">
        <v>-0.06333127665741849</v>
      </c>
      <c r="O84" s="100">
        <v>-0.02886260199128847</v>
      </c>
      <c r="P84" s="100">
        <v>-0.012074776952196822</v>
      </c>
      <c r="Q84" s="100">
        <v>-0.0033584844704068967</v>
      </c>
      <c r="R84" s="100">
        <v>-0.0009735339528176192</v>
      </c>
      <c r="S84" s="100">
        <v>-0.000400501105843627</v>
      </c>
      <c r="T84" s="100">
        <v>-0.00017672694759051768</v>
      </c>
      <c r="U84" s="100">
        <v>-6.754145593714265E-05</v>
      </c>
      <c r="V84" s="100">
        <v>-3.595177250451438E-05</v>
      </c>
      <c r="W84" s="100">
        <v>-2.560047943786703E-05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1206</v>
      </c>
      <c r="B86" s="24">
        <v>169.06</v>
      </c>
      <c r="C86" s="24">
        <v>180.26</v>
      </c>
      <c r="D86" s="24">
        <v>8.65502314032177</v>
      </c>
      <c r="E86" s="24">
        <v>8.456003530361173</v>
      </c>
      <c r="F86" s="24">
        <v>36.60184241815508</v>
      </c>
      <c r="G86" s="24" t="s">
        <v>59</v>
      </c>
      <c r="H86" s="24">
        <v>-0.7114732999501427</v>
      </c>
      <c r="I86" s="24">
        <v>100.84852670004986</v>
      </c>
      <c r="J86" s="24" t="s">
        <v>73</v>
      </c>
      <c r="K86" s="24">
        <v>1.0513849795216599</v>
      </c>
      <c r="M86" s="24" t="s">
        <v>68</v>
      </c>
      <c r="N86" s="24">
        <v>0.8521729518489434</v>
      </c>
      <c r="X86" s="24">
        <v>67.5</v>
      </c>
    </row>
    <row r="87" spans="1:24" ht="12.75" hidden="1">
      <c r="A87" s="24">
        <v>1208</v>
      </c>
      <c r="B87" s="24">
        <v>137.16000366210938</v>
      </c>
      <c r="C87" s="24">
        <v>135.66000366210938</v>
      </c>
      <c r="D87" s="24">
        <v>8.994315147399902</v>
      </c>
      <c r="E87" s="24">
        <v>9.230720520019531</v>
      </c>
      <c r="F87" s="24">
        <v>33.353693159506285</v>
      </c>
      <c r="G87" s="24" t="s">
        <v>56</v>
      </c>
      <c r="H87" s="24">
        <v>18.653950906884972</v>
      </c>
      <c r="I87" s="24">
        <v>88.31395456899435</v>
      </c>
      <c r="J87" s="24" t="s">
        <v>62</v>
      </c>
      <c r="K87" s="24">
        <v>0.5619128880057348</v>
      </c>
      <c r="L87" s="24">
        <v>0.8444346899662178</v>
      </c>
      <c r="M87" s="24">
        <v>0.13302499933139067</v>
      </c>
      <c r="N87" s="24">
        <v>0.061388227047861864</v>
      </c>
      <c r="O87" s="24">
        <v>0.022567700847835454</v>
      </c>
      <c r="P87" s="24">
        <v>0.02422427273829399</v>
      </c>
      <c r="Q87" s="24">
        <v>0.0027469799411360585</v>
      </c>
      <c r="R87" s="24">
        <v>0.0009449941221680572</v>
      </c>
      <c r="S87" s="24">
        <v>0.00029609697517985774</v>
      </c>
      <c r="T87" s="24">
        <v>0.0003564442168360536</v>
      </c>
      <c r="U87" s="24">
        <v>6.0065656478671555E-05</v>
      </c>
      <c r="V87" s="24">
        <v>3.508160984568592E-05</v>
      </c>
      <c r="W87" s="24">
        <v>1.845888921744981E-05</v>
      </c>
      <c r="X87" s="24">
        <v>67.5</v>
      </c>
    </row>
    <row r="88" spans="1:24" ht="12.75" hidden="1">
      <c r="A88" s="24">
        <v>1205</v>
      </c>
      <c r="B88" s="24">
        <v>167.83999633789062</v>
      </c>
      <c r="C88" s="24">
        <v>178.74000549316406</v>
      </c>
      <c r="D88" s="24">
        <v>8.594278335571289</v>
      </c>
      <c r="E88" s="24">
        <v>9.032151222229004</v>
      </c>
      <c r="F88" s="24">
        <v>31.46918207080201</v>
      </c>
      <c r="G88" s="24" t="s">
        <v>57</v>
      </c>
      <c r="H88" s="24">
        <v>-13.025035014138282</v>
      </c>
      <c r="I88" s="24">
        <v>87.31496132375234</v>
      </c>
      <c r="J88" s="24" t="s">
        <v>60</v>
      </c>
      <c r="K88" s="24">
        <v>0.4724259918611653</v>
      </c>
      <c r="L88" s="24">
        <v>-0.004593689755762669</v>
      </c>
      <c r="M88" s="24">
        <v>-0.11265177180136858</v>
      </c>
      <c r="N88" s="24">
        <v>-0.0006343147360556677</v>
      </c>
      <c r="O88" s="24">
        <v>0.018840745988190976</v>
      </c>
      <c r="P88" s="24">
        <v>-0.00052571308466231</v>
      </c>
      <c r="Q88" s="24">
        <v>-0.0023637871890202725</v>
      </c>
      <c r="R88" s="24">
        <v>-5.100928173240205E-05</v>
      </c>
      <c r="S88" s="24">
        <v>0.00023560455413747743</v>
      </c>
      <c r="T88" s="24">
        <v>-3.7447359939119765E-05</v>
      </c>
      <c r="U88" s="24">
        <v>-5.3947774593722094E-05</v>
      </c>
      <c r="V88" s="24">
        <v>-4.022314758208398E-06</v>
      </c>
      <c r="W88" s="24">
        <v>1.4305039408775848E-05</v>
      </c>
      <c r="X88" s="24">
        <v>67.5</v>
      </c>
    </row>
    <row r="89" spans="1:24" ht="12.75" hidden="1">
      <c r="A89" s="24">
        <v>1207</v>
      </c>
      <c r="B89" s="24">
        <v>156.4600067138672</v>
      </c>
      <c r="C89" s="24">
        <v>160.66000366210938</v>
      </c>
      <c r="D89" s="24">
        <v>9.086714744567871</v>
      </c>
      <c r="E89" s="24">
        <v>9.295037269592285</v>
      </c>
      <c r="F89" s="24">
        <v>38.0296489503326</v>
      </c>
      <c r="G89" s="24" t="s">
        <v>58</v>
      </c>
      <c r="H89" s="24">
        <v>10.791792748962308</v>
      </c>
      <c r="I89" s="24">
        <v>99.7517994628295</v>
      </c>
      <c r="J89" s="24" t="s">
        <v>61</v>
      </c>
      <c r="K89" s="24">
        <v>-0.30423638165239153</v>
      </c>
      <c r="L89" s="24">
        <v>-0.8444221951327252</v>
      </c>
      <c r="M89" s="24">
        <v>-0.07074764135382088</v>
      </c>
      <c r="N89" s="24">
        <v>-0.06138494982400378</v>
      </c>
      <c r="O89" s="24">
        <v>-0.01242285845390902</v>
      </c>
      <c r="P89" s="24">
        <v>-0.02421856757638379</v>
      </c>
      <c r="Q89" s="24">
        <v>-0.0013994316424990186</v>
      </c>
      <c r="R89" s="24">
        <v>-0.0009436164178888164</v>
      </c>
      <c r="S89" s="24">
        <v>-0.00017934300315412856</v>
      </c>
      <c r="T89" s="24">
        <v>-0.0003544716842703485</v>
      </c>
      <c r="U89" s="24">
        <v>-2.641061727030875E-05</v>
      </c>
      <c r="V89" s="24">
        <v>-3.4850255857752696E-05</v>
      </c>
      <c r="W89" s="24">
        <v>-1.1666037830191311E-05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1206</v>
      </c>
      <c r="B91" s="24">
        <v>169.06</v>
      </c>
      <c r="C91" s="24">
        <v>180.26</v>
      </c>
      <c r="D91" s="24">
        <v>8.65502314032177</v>
      </c>
      <c r="E91" s="24">
        <v>8.456003530361173</v>
      </c>
      <c r="F91" s="24">
        <v>39.4322456217039</v>
      </c>
      <c r="G91" s="24" t="s">
        <v>59</v>
      </c>
      <c r="H91" s="24">
        <v>7.087095684200662</v>
      </c>
      <c r="I91" s="24">
        <v>108.64709568420066</v>
      </c>
      <c r="J91" s="24" t="s">
        <v>73</v>
      </c>
      <c r="K91" s="24">
        <v>1.0036424239723918</v>
      </c>
      <c r="M91" s="24" t="s">
        <v>68</v>
      </c>
      <c r="N91" s="24">
        <v>0.6246141334022164</v>
      </c>
      <c r="X91" s="24">
        <v>67.5</v>
      </c>
    </row>
    <row r="92" spans="1:24" ht="12.75" hidden="1">
      <c r="A92" s="24">
        <v>1207</v>
      </c>
      <c r="B92" s="24">
        <v>156.4600067138672</v>
      </c>
      <c r="C92" s="24">
        <v>160.66000366210938</v>
      </c>
      <c r="D92" s="24">
        <v>9.086714744567871</v>
      </c>
      <c r="E92" s="24">
        <v>9.295037269592285</v>
      </c>
      <c r="F92" s="24">
        <v>37.05051485520527</v>
      </c>
      <c r="G92" s="24" t="s">
        <v>56</v>
      </c>
      <c r="H92" s="24">
        <v>8.223523238194048</v>
      </c>
      <c r="I92" s="24">
        <v>97.18352995206124</v>
      </c>
      <c r="J92" s="24" t="s">
        <v>62</v>
      </c>
      <c r="K92" s="24">
        <v>0.8488206582028974</v>
      </c>
      <c r="L92" s="24">
        <v>0.4876468561265105</v>
      </c>
      <c r="M92" s="24">
        <v>0.200947060521133</v>
      </c>
      <c r="N92" s="24">
        <v>0.05992149524377575</v>
      </c>
      <c r="O92" s="24">
        <v>0.03409014621320017</v>
      </c>
      <c r="P92" s="24">
        <v>0.013988930038386133</v>
      </c>
      <c r="Q92" s="24">
        <v>0.004149652451702468</v>
      </c>
      <c r="R92" s="24">
        <v>0.0009223550024534748</v>
      </c>
      <c r="S92" s="24">
        <v>0.0004472469533788796</v>
      </c>
      <c r="T92" s="24">
        <v>0.0002058196692829743</v>
      </c>
      <c r="U92" s="24">
        <v>9.07704933946277E-05</v>
      </c>
      <c r="V92" s="24">
        <v>3.42197192039671E-05</v>
      </c>
      <c r="W92" s="24">
        <v>2.7883085199823725E-05</v>
      </c>
      <c r="X92" s="24">
        <v>67.5</v>
      </c>
    </row>
    <row r="93" spans="1:24" ht="12.75" hidden="1">
      <c r="A93" s="24">
        <v>1208</v>
      </c>
      <c r="B93" s="24">
        <v>137.16000366210938</v>
      </c>
      <c r="C93" s="24">
        <v>135.66000366210938</v>
      </c>
      <c r="D93" s="24">
        <v>8.994315147399902</v>
      </c>
      <c r="E93" s="24">
        <v>9.230720520019531</v>
      </c>
      <c r="F93" s="24">
        <v>31.23665166240792</v>
      </c>
      <c r="G93" s="24" t="s">
        <v>57</v>
      </c>
      <c r="H93" s="24">
        <v>13.048445522479469</v>
      </c>
      <c r="I93" s="24">
        <v>82.70844918458884</v>
      </c>
      <c r="J93" s="24" t="s">
        <v>60</v>
      </c>
      <c r="K93" s="24">
        <v>-0.23246383194136994</v>
      </c>
      <c r="L93" s="24">
        <v>0.0026541382720454494</v>
      </c>
      <c r="M93" s="24">
        <v>0.052832795984536364</v>
      </c>
      <c r="N93" s="24">
        <v>-0.0006198025432493994</v>
      </c>
      <c r="O93" s="24">
        <v>-0.00968935792232311</v>
      </c>
      <c r="P93" s="24">
        <v>0.0003036809566370274</v>
      </c>
      <c r="Q93" s="24">
        <v>0.000985567108859344</v>
      </c>
      <c r="R93" s="24">
        <v>-4.9812578249722204E-05</v>
      </c>
      <c r="S93" s="24">
        <v>-0.00015576341970495688</v>
      </c>
      <c r="T93" s="24">
        <v>2.162282699946824E-05</v>
      </c>
      <c r="U93" s="24">
        <v>1.4479171751590697E-05</v>
      </c>
      <c r="V93" s="24">
        <v>-3.932660477919424E-06</v>
      </c>
      <c r="W93" s="24">
        <v>-1.057056195000426E-05</v>
      </c>
      <c r="X93" s="24">
        <v>67.5</v>
      </c>
    </row>
    <row r="94" spans="1:24" ht="12.75" hidden="1">
      <c r="A94" s="24">
        <v>1205</v>
      </c>
      <c r="B94" s="24">
        <v>167.83999633789062</v>
      </c>
      <c r="C94" s="24">
        <v>178.74000549316406</v>
      </c>
      <c r="D94" s="24">
        <v>8.594278335571289</v>
      </c>
      <c r="E94" s="24">
        <v>9.032151222229004</v>
      </c>
      <c r="F94" s="24">
        <v>31.46918207080201</v>
      </c>
      <c r="G94" s="24" t="s">
        <v>58</v>
      </c>
      <c r="H94" s="24">
        <v>-13.025035014138282</v>
      </c>
      <c r="I94" s="24">
        <v>87.31496132375234</v>
      </c>
      <c r="J94" s="24" t="s">
        <v>61</v>
      </c>
      <c r="K94" s="24">
        <v>-0.8163682236779765</v>
      </c>
      <c r="L94" s="24">
        <v>0.4876396331719792</v>
      </c>
      <c r="M94" s="24">
        <v>-0.19387732410093825</v>
      </c>
      <c r="N94" s="24">
        <v>-0.05991828967066084</v>
      </c>
      <c r="O94" s="24">
        <v>-0.032684161483667894</v>
      </c>
      <c r="P94" s="24">
        <v>0.013985633396290562</v>
      </c>
      <c r="Q94" s="24">
        <v>-0.004030914653506687</v>
      </c>
      <c r="R94" s="24">
        <v>-0.0009210089345924201</v>
      </c>
      <c r="S94" s="24">
        <v>-0.00041924646019794504</v>
      </c>
      <c r="T94" s="24">
        <v>0.0002046807016215842</v>
      </c>
      <c r="U94" s="24">
        <v>-8.96082365438138E-05</v>
      </c>
      <c r="V94" s="24">
        <v>-3.399298992386173E-05</v>
      </c>
      <c r="W94" s="24">
        <v>-2.5801737544625768E-05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1206</v>
      </c>
      <c r="B96" s="24">
        <v>169.06</v>
      </c>
      <c r="C96" s="24">
        <v>180.26</v>
      </c>
      <c r="D96" s="24">
        <v>8.65502314032177</v>
      </c>
      <c r="E96" s="24">
        <v>8.456003530361173</v>
      </c>
      <c r="F96" s="24">
        <v>31.811889581629316</v>
      </c>
      <c r="G96" s="24" t="s">
        <v>59</v>
      </c>
      <c r="H96" s="24">
        <v>-13.9091610285532</v>
      </c>
      <c r="I96" s="24">
        <v>87.6508389714468</v>
      </c>
      <c r="J96" s="24" t="s">
        <v>73</v>
      </c>
      <c r="K96" s="24">
        <v>1.268924743316935</v>
      </c>
      <c r="M96" s="24" t="s">
        <v>68</v>
      </c>
      <c r="N96" s="24">
        <v>0.9593369720622257</v>
      </c>
      <c r="X96" s="24">
        <v>67.5</v>
      </c>
    </row>
    <row r="97" spans="1:24" ht="12.75" hidden="1">
      <c r="A97" s="24">
        <v>1207</v>
      </c>
      <c r="B97" s="24">
        <v>156.4600067138672</v>
      </c>
      <c r="C97" s="24">
        <v>160.66000366210938</v>
      </c>
      <c r="D97" s="24">
        <v>9.086714744567871</v>
      </c>
      <c r="E97" s="24">
        <v>9.295037269592285</v>
      </c>
      <c r="F97" s="24">
        <v>37.05051485520527</v>
      </c>
      <c r="G97" s="24" t="s">
        <v>56</v>
      </c>
      <c r="H97" s="24">
        <v>8.223523238194048</v>
      </c>
      <c r="I97" s="24">
        <v>97.18352995206124</v>
      </c>
      <c r="J97" s="24" t="s">
        <v>62</v>
      </c>
      <c r="K97" s="24">
        <v>0.7299642102695865</v>
      </c>
      <c r="L97" s="24">
        <v>0.8373339702169723</v>
      </c>
      <c r="M97" s="24">
        <v>0.17280877261944658</v>
      </c>
      <c r="N97" s="24">
        <v>0.06029616563038773</v>
      </c>
      <c r="O97" s="24">
        <v>0.02931654226163009</v>
      </c>
      <c r="P97" s="24">
        <v>0.024020450730016497</v>
      </c>
      <c r="Q97" s="24">
        <v>0.0035684783894741772</v>
      </c>
      <c r="R97" s="24">
        <v>0.0009281266344327185</v>
      </c>
      <c r="S97" s="24">
        <v>0.0003846101879232251</v>
      </c>
      <c r="T97" s="24">
        <v>0.00035346598549829215</v>
      </c>
      <c r="U97" s="24">
        <v>7.806139211495179E-05</v>
      </c>
      <c r="V97" s="24">
        <v>3.444693177860159E-05</v>
      </c>
      <c r="W97" s="24">
        <v>2.3984611075199857E-05</v>
      </c>
      <c r="X97" s="24">
        <v>67.5</v>
      </c>
    </row>
    <row r="98" spans="1:24" ht="12.75" hidden="1">
      <c r="A98" s="24">
        <v>1205</v>
      </c>
      <c r="B98" s="24">
        <v>167.83999633789062</v>
      </c>
      <c r="C98" s="24">
        <v>178.74000549316406</v>
      </c>
      <c r="D98" s="24">
        <v>8.594278335571289</v>
      </c>
      <c r="E98" s="24">
        <v>9.032151222229004</v>
      </c>
      <c r="F98" s="24">
        <v>36.24081823252591</v>
      </c>
      <c r="G98" s="24" t="s">
        <v>57</v>
      </c>
      <c r="H98" s="24">
        <v>0.21443291911018036</v>
      </c>
      <c r="I98" s="24">
        <v>100.5544292570008</v>
      </c>
      <c r="J98" s="24" t="s">
        <v>60</v>
      </c>
      <c r="K98" s="24">
        <v>-0.5413215165331391</v>
      </c>
      <c r="L98" s="24">
        <v>-0.004555520623138997</v>
      </c>
      <c r="M98" s="24">
        <v>0.12945990166270044</v>
      </c>
      <c r="N98" s="24">
        <v>-0.0006235715769456469</v>
      </c>
      <c r="O98" s="24">
        <v>-0.021526810798381365</v>
      </c>
      <c r="P98" s="24">
        <v>-0.0005211867706635118</v>
      </c>
      <c r="Q98" s="24">
        <v>0.002734448527312639</v>
      </c>
      <c r="R98" s="24">
        <v>-5.0161861553945695E-05</v>
      </c>
      <c r="S98" s="24">
        <v>-0.0002641591565138102</v>
      </c>
      <c r="T98" s="24">
        <v>-3.711207856592055E-05</v>
      </c>
      <c r="U98" s="24">
        <v>6.360391221397643E-05</v>
      </c>
      <c r="V98" s="24">
        <v>-3.9635228020508E-06</v>
      </c>
      <c r="W98" s="24">
        <v>-1.5886320641397392E-05</v>
      </c>
      <c r="X98" s="24">
        <v>67.5</v>
      </c>
    </row>
    <row r="99" spans="1:24" ht="12.75" hidden="1">
      <c r="A99" s="24">
        <v>1208</v>
      </c>
      <c r="B99" s="24">
        <v>137.16000366210938</v>
      </c>
      <c r="C99" s="24">
        <v>135.66000366210938</v>
      </c>
      <c r="D99" s="24">
        <v>8.994315147399902</v>
      </c>
      <c r="E99" s="24">
        <v>9.230720520019531</v>
      </c>
      <c r="F99" s="24">
        <v>34.20232395200561</v>
      </c>
      <c r="G99" s="24" t="s">
        <v>58</v>
      </c>
      <c r="H99" s="24">
        <v>20.900956685112376</v>
      </c>
      <c r="I99" s="24">
        <v>90.56096034722175</v>
      </c>
      <c r="J99" s="24" t="s">
        <v>61</v>
      </c>
      <c r="K99" s="24">
        <v>0.4897129404179183</v>
      </c>
      <c r="L99" s="24">
        <v>-0.837321577956265</v>
      </c>
      <c r="M99" s="24">
        <v>0.11446836137432699</v>
      </c>
      <c r="N99" s="24">
        <v>-0.06029294111432595</v>
      </c>
      <c r="O99" s="24">
        <v>0.019901157429371652</v>
      </c>
      <c r="P99" s="24">
        <v>-0.02401479580640309</v>
      </c>
      <c r="Q99" s="24">
        <v>0.0022927776315251245</v>
      </c>
      <c r="R99" s="24">
        <v>-0.0009267701102154989</v>
      </c>
      <c r="S99" s="24">
        <v>0.00027954415873748974</v>
      </c>
      <c r="T99" s="24">
        <v>-0.000351512299256791</v>
      </c>
      <c r="U99" s="24">
        <v>4.525619615037302E-05</v>
      </c>
      <c r="V99" s="24">
        <v>-3.42181471730609E-05</v>
      </c>
      <c r="W99" s="24">
        <v>1.7969039621173716E-05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1206</v>
      </c>
      <c r="B101" s="24">
        <v>169.06</v>
      </c>
      <c r="C101" s="24">
        <v>180.26</v>
      </c>
      <c r="D101" s="24">
        <v>8.65502314032177</v>
      </c>
      <c r="E101" s="24">
        <v>8.456003530361173</v>
      </c>
      <c r="F101" s="24">
        <v>36.60184241815508</v>
      </c>
      <c r="G101" s="24" t="s">
        <v>59</v>
      </c>
      <c r="H101" s="24">
        <v>-0.7114732999501427</v>
      </c>
      <c r="I101" s="24">
        <v>100.84852670004986</v>
      </c>
      <c r="J101" s="24" t="s">
        <v>73</v>
      </c>
      <c r="K101" s="24">
        <v>1.3217822161669315</v>
      </c>
      <c r="M101" s="24" t="s">
        <v>68</v>
      </c>
      <c r="N101" s="24">
        <v>0.7867175115482469</v>
      </c>
      <c r="X101" s="24">
        <v>67.5</v>
      </c>
    </row>
    <row r="102" spans="1:24" ht="12.75" hidden="1">
      <c r="A102" s="24">
        <v>1205</v>
      </c>
      <c r="B102" s="24">
        <v>167.83999633789062</v>
      </c>
      <c r="C102" s="24">
        <v>178.74000549316406</v>
      </c>
      <c r="D102" s="24">
        <v>8.594278335571289</v>
      </c>
      <c r="E102" s="24">
        <v>9.032151222229004</v>
      </c>
      <c r="F102" s="24">
        <v>38.080252695698</v>
      </c>
      <c r="G102" s="24" t="s">
        <v>56</v>
      </c>
      <c r="H102" s="24">
        <v>5.318161025169445</v>
      </c>
      <c r="I102" s="24">
        <v>105.65815736306007</v>
      </c>
      <c r="J102" s="24" t="s">
        <v>62</v>
      </c>
      <c r="K102" s="24">
        <v>1.0133065142563629</v>
      </c>
      <c r="L102" s="24">
        <v>0.4814362991630468</v>
      </c>
      <c r="M102" s="24">
        <v>0.23988722710698412</v>
      </c>
      <c r="N102" s="24">
        <v>0.06158440132616524</v>
      </c>
      <c r="O102" s="24">
        <v>0.04069615391609741</v>
      </c>
      <c r="P102" s="24">
        <v>0.013810815142034208</v>
      </c>
      <c r="Q102" s="24">
        <v>0.004953728297487491</v>
      </c>
      <c r="R102" s="24">
        <v>0.0009479280093529097</v>
      </c>
      <c r="S102" s="24">
        <v>0.0005339011283977166</v>
      </c>
      <c r="T102" s="24">
        <v>0.00020318372166844487</v>
      </c>
      <c r="U102" s="24">
        <v>0.00010833606891510648</v>
      </c>
      <c r="V102" s="24">
        <v>3.516291873806566E-05</v>
      </c>
      <c r="W102" s="24">
        <v>3.3283327535131354E-05</v>
      </c>
      <c r="X102" s="24">
        <v>67.5</v>
      </c>
    </row>
    <row r="103" spans="1:24" ht="12.75" hidden="1">
      <c r="A103" s="24">
        <v>1208</v>
      </c>
      <c r="B103" s="24">
        <v>137.16000366210938</v>
      </c>
      <c r="C103" s="24">
        <v>135.66000366210938</v>
      </c>
      <c r="D103" s="24">
        <v>8.994315147399902</v>
      </c>
      <c r="E103" s="24">
        <v>9.230720520019531</v>
      </c>
      <c r="F103" s="24">
        <v>34.20232395200561</v>
      </c>
      <c r="G103" s="24" t="s">
        <v>57</v>
      </c>
      <c r="H103" s="24">
        <v>20.900956685112376</v>
      </c>
      <c r="I103" s="24">
        <v>90.56096034722175</v>
      </c>
      <c r="J103" s="24" t="s">
        <v>60</v>
      </c>
      <c r="K103" s="24">
        <v>-0.8335076333608065</v>
      </c>
      <c r="L103" s="24">
        <v>0.002620174823701189</v>
      </c>
      <c r="M103" s="24">
        <v>0.19575864953103864</v>
      </c>
      <c r="N103" s="24">
        <v>-0.0006372819111811869</v>
      </c>
      <c r="O103" s="24">
        <v>-0.03372288661059693</v>
      </c>
      <c r="P103" s="24">
        <v>0.000299891796365675</v>
      </c>
      <c r="Q103" s="24">
        <v>0.003965885458778461</v>
      </c>
      <c r="R103" s="24">
        <v>-5.122709485930538E-05</v>
      </c>
      <c r="S103" s="24">
        <v>-0.00046158153421083315</v>
      </c>
      <c r="T103" s="24">
        <v>2.1359893515208017E-05</v>
      </c>
      <c r="U103" s="24">
        <v>8.1296905718352E-05</v>
      </c>
      <c r="V103" s="24">
        <v>-4.049360515540247E-06</v>
      </c>
      <c r="W103" s="24">
        <v>-2.9314804870497505E-05</v>
      </c>
      <c r="X103" s="24">
        <v>67.5</v>
      </c>
    </row>
    <row r="104" spans="1:24" ht="12.75" hidden="1">
      <c r="A104" s="24">
        <v>1207</v>
      </c>
      <c r="B104" s="24">
        <v>156.4600067138672</v>
      </c>
      <c r="C104" s="24">
        <v>160.66000366210938</v>
      </c>
      <c r="D104" s="24">
        <v>9.086714744567871</v>
      </c>
      <c r="E104" s="24">
        <v>9.295037269592285</v>
      </c>
      <c r="F104" s="24">
        <v>30.198965478087025</v>
      </c>
      <c r="G104" s="24" t="s">
        <v>58</v>
      </c>
      <c r="H104" s="24">
        <v>-9.748096230830711</v>
      </c>
      <c r="I104" s="24">
        <v>79.21191048303648</v>
      </c>
      <c r="J104" s="24" t="s">
        <v>61</v>
      </c>
      <c r="K104" s="24">
        <v>-0.5762422380940573</v>
      </c>
      <c r="L104" s="24">
        <v>0.48142916907443817</v>
      </c>
      <c r="M104" s="24">
        <v>-0.1386522010747098</v>
      </c>
      <c r="N104" s="24">
        <v>-0.061581103907512605</v>
      </c>
      <c r="O104" s="24">
        <v>-0.02278033937876065</v>
      </c>
      <c r="P104" s="24">
        <v>0.013807558792122303</v>
      </c>
      <c r="Q104" s="24">
        <v>-0.002968362608101961</v>
      </c>
      <c r="R104" s="24">
        <v>-0.0009465428123798975</v>
      </c>
      <c r="S104" s="24">
        <v>-0.0002683149309671913</v>
      </c>
      <c r="T104" s="24">
        <v>0.00020205786225747083</v>
      </c>
      <c r="U104" s="24">
        <v>-7.160668229013326E-05</v>
      </c>
      <c r="V104" s="24">
        <v>-3.4928978421863306E-05</v>
      </c>
      <c r="W104" s="24">
        <v>-1.5761411967697847E-05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1206</v>
      </c>
      <c r="B106" s="24">
        <v>169.06</v>
      </c>
      <c r="C106" s="24">
        <v>180.26</v>
      </c>
      <c r="D106" s="24">
        <v>8.65502314032177</v>
      </c>
      <c r="E106" s="24">
        <v>8.456003530361173</v>
      </c>
      <c r="F106" s="24">
        <v>31.811889581629316</v>
      </c>
      <c r="G106" s="24" t="s">
        <v>59</v>
      </c>
      <c r="H106" s="24">
        <v>-13.9091610285532</v>
      </c>
      <c r="I106" s="24">
        <v>87.6508389714468</v>
      </c>
      <c r="J106" s="24" t="s">
        <v>73</v>
      </c>
      <c r="K106" s="24">
        <v>1.228358286537314</v>
      </c>
      <c r="M106" s="24" t="s">
        <v>68</v>
      </c>
      <c r="N106" s="24">
        <v>0.7145589473868234</v>
      </c>
      <c r="X106" s="24">
        <v>67.5</v>
      </c>
    </row>
    <row r="107" spans="1:24" ht="12.75" hidden="1">
      <c r="A107" s="24">
        <v>1205</v>
      </c>
      <c r="B107" s="24">
        <v>167.83999633789062</v>
      </c>
      <c r="C107" s="24">
        <v>178.74000549316406</v>
      </c>
      <c r="D107" s="24">
        <v>8.594278335571289</v>
      </c>
      <c r="E107" s="24">
        <v>9.032151222229004</v>
      </c>
      <c r="F107" s="24">
        <v>38.080252695698</v>
      </c>
      <c r="G107" s="24" t="s">
        <v>56</v>
      </c>
      <c r="H107" s="24">
        <v>5.318161025169445</v>
      </c>
      <c r="I107" s="24">
        <v>105.65815736306007</v>
      </c>
      <c r="J107" s="24" t="s">
        <v>62</v>
      </c>
      <c r="K107" s="24">
        <v>0.9954887812343953</v>
      </c>
      <c r="L107" s="24">
        <v>0.4201205386718959</v>
      </c>
      <c r="M107" s="24">
        <v>0.2356682576334839</v>
      </c>
      <c r="N107" s="24">
        <v>0.05959063567177479</v>
      </c>
      <c r="O107" s="24">
        <v>0.039980510923251104</v>
      </c>
      <c r="P107" s="24">
        <v>0.01205191461187758</v>
      </c>
      <c r="Q107" s="24">
        <v>0.004866525003971857</v>
      </c>
      <c r="R107" s="24">
        <v>0.0009172443392046696</v>
      </c>
      <c r="S107" s="24">
        <v>0.0005245239728030345</v>
      </c>
      <c r="T107" s="24">
        <v>0.0001773682768577181</v>
      </c>
      <c r="U107" s="24">
        <v>0.00010643695260145394</v>
      </c>
      <c r="V107" s="24">
        <v>3.403409693421828E-05</v>
      </c>
      <c r="W107" s="24">
        <v>3.270631816071017E-05</v>
      </c>
      <c r="X107" s="24">
        <v>67.5</v>
      </c>
    </row>
    <row r="108" spans="1:24" ht="12.75" hidden="1">
      <c r="A108" s="24">
        <v>1207</v>
      </c>
      <c r="B108" s="24">
        <v>156.4600067138672</v>
      </c>
      <c r="C108" s="24">
        <v>160.66000366210938</v>
      </c>
      <c r="D108" s="24">
        <v>9.086714744567871</v>
      </c>
      <c r="E108" s="24">
        <v>9.295037269592285</v>
      </c>
      <c r="F108" s="24">
        <v>38.0296489503326</v>
      </c>
      <c r="G108" s="24" t="s">
        <v>57</v>
      </c>
      <c r="H108" s="24">
        <v>10.791792748962308</v>
      </c>
      <c r="I108" s="24">
        <v>99.7517994628295</v>
      </c>
      <c r="J108" s="24" t="s">
        <v>60</v>
      </c>
      <c r="K108" s="24">
        <v>-0.9488863644104633</v>
      </c>
      <c r="L108" s="24">
        <v>-0.0022854971246129693</v>
      </c>
      <c r="M108" s="24">
        <v>0.22543146780333714</v>
      </c>
      <c r="N108" s="24">
        <v>-0.0006165511185995933</v>
      </c>
      <c r="O108" s="24">
        <v>-0.03797620021663683</v>
      </c>
      <c r="P108" s="24">
        <v>-0.00026138753560047247</v>
      </c>
      <c r="Q108" s="24">
        <v>0.004690774835774225</v>
      </c>
      <c r="R108" s="24">
        <v>-4.959067698455131E-05</v>
      </c>
      <c r="S108" s="24">
        <v>-0.0004860236502066448</v>
      </c>
      <c r="T108" s="24">
        <v>-1.8607034842352663E-05</v>
      </c>
      <c r="U108" s="24">
        <v>0.00010451655572116448</v>
      </c>
      <c r="V108" s="24">
        <v>-3.92165560265318E-06</v>
      </c>
      <c r="W108" s="24">
        <v>-2.9879423184083746E-05</v>
      </c>
      <c r="X108" s="24">
        <v>67.5</v>
      </c>
    </row>
    <row r="109" spans="1:24" ht="12.75" hidden="1">
      <c r="A109" s="24">
        <v>1208</v>
      </c>
      <c r="B109" s="24">
        <v>137.16000366210938</v>
      </c>
      <c r="C109" s="24">
        <v>135.66000366210938</v>
      </c>
      <c r="D109" s="24">
        <v>8.994315147399902</v>
      </c>
      <c r="E109" s="24">
        <v>9.230720520019531</v>
      </c>
      <c r="F109" s="24">
        <v>31.23665166240792</v>
      </c>
      <c r="G109" s="24" t="s">
        <v>58</v>
      </c>
      <c r="H109" s="24">
        <v>13.048445522479469</v>
      </c>
      <c r="I109" s="24">
        <v>82.70844918458884</v>
      </c>
      <c r="J109" s="24" t="s">
        <v>61</v>
      </c>
      <c r="K109" s="24">
        <v>0.3010192369258738</v>
      </c>
      <c r="L109" s="24">
        <v>-0.4201143219611269</v>
      </c>
      <c r="M109" s="24">
        <v>0.06870357326977335</v>
      </c>
      <c r="N109" s="24">
        <v>-0.059587446030891035</v>
      </c>
      <c r="O109" s="24">
        <v>0.012499978831586626</v>
      </c>
      <c r="P109" s="24">
        <v>-0.012049079731175368</v>
      </c>
      <c r="Q109" s="24">
        <v>0.0012960312705913284</v>
      </c>
      <c r="R109" s="24">
        <v>-0.0009159028019168981</v>
      </c>
      <c r="S109" s="24">
        <v>0.00019724707725309227</v>
      </c>
      <c r="T109" s="24">
        <v>-0.00017638957987889086</v>
      </c>
      <c r="U109" s="24">
        <v>2.0127455360002017E-05</v>
      </c>
      <c r="V109" s="24">
        <v>-3.3807401134395784E-05</v>
      </c>
      <c r="W109" s="24">
        <v>1.3301252490500216E-05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1206</v>
      </c>
      <c r="B111" s="100">
        <v>165.88</v>
      </c>
      <c r="C111" s="100">
        <v>157.48</v>
      </c>
      <c r="D111" s="100">
        <v>8.766221299540906</v>
      </c>
      <c r="E111" s="100">
        <v>8.848468445357346</v>
      </c>
      <c r="F111" s="100">
        <v>36.08263362736654</v>
      </c>
      <c r="G111" s="100" t="s">
        <v>59</v>
      </c>
      <c r="H111" s="100">
        <v>-0.23623236092043953</v>
      </c>
      <c r="I111" s="100">
        <v>98.14376763907956</v>
      </c>
      <c r="J111" s="100" t="s">
        <v>73</v>
      </c>
      <c r="K111" s="100">
        <v>0.23186212147301916</v>
      </c>
      <c r="M111" s="100" t="s">
        <v>68</v>
      </c>
      <c r="N111" s="100">
        <v>0.1264242233915272</v>
      </c>
      <c r="X111" s="100">
        <v>67.5</v>
      </c>
    </row>
    <row r="112" spans="1:24" s="100" customFormat="1" ht="12.75">
      <c r="A112" s="100">
        <v>1208</v>
      </c>
      <c r="B112" s="100">
        <v>140.3800048828125</v>
      </c>
      <c r="C112" s="100">
        <v>136.67999267578125</v>
      </c>
      <c r="D112" s="100">
        <v>9.055073738098145</v>
      </c>
      <c r="E112" s="100">
        <v>9.684974670410156</v>
      </c>
      <c r="F112" s="100">
        <v>30.58902891363681</v>
      </c>
      <c r="G112" s="100" t="s">
        <v>56</v>
      </c>
      <c r="H112" s="100">
        <v>7.581086403493757</v>
      </c>
      <c r="I112" s="100">
        <v>80.46109128630626</v>
      </c>
      <c r="J112" s="100" t="s">
        <v>62</v>
      </c>
      <c r="K112" s="100">
        <v>0.45232585722610313</v>
      </c>
      <c r="L112" s="100">
        <v>0.12424636962341312</v>
      </c>
      <c r="M112" s="100">
        <v>0.107081963871416</v>
      </c>
      <c r="N112" s="100">
        <v>0.003472435012820195</v>
      </c>
      <c r="O112" s="100">
        <v>0.018166352197940175</v>
      </c>
      <c r="P112" s="100">
        <v>0.0035642931177798333</v>
      </c>
      <c r="Q112" s="100">
        <v>0.0022112616409718415</v>
      </c>
      <c r="R112" s="100">
        <v>5.347796557262244E-05</v>
      </c>
      <c r="S112" s="100">
        <v>0.0002383509258150009</v>
      </c>
      <c r="T112" s="100">
        <v>5.24495071901646E-05</v>
      </c>
      <c r="U112" s="100">
        <v>4.83641725448806E-05</v>
      </c>
      <c r="V112" s="100">
        <v>1.985214808942907E-06</v>
      </c>
      <c r="W112" s="100">
        <v>1.4863352632411076E-05</v>
      </c>
      <c r="X112" s="100">
        <v>67.5</v>
      </c>
    </row>
    <row r="113" spans="1:24" s="100" customFormat="1" ht="12.75">
      <c r="A113" s="100">
        <v>1207</v>
      </c>
      <c r="B113" s="100">
        <v>146.67999267578125</v>
      </c>
      <c r="C113" s="100">
        <v>155.27999877929688</v>
      </c>
      <c r="D113" s="100">
        <v>9.056353569030762</v>
      </c>
      <c r="E113" s="100">
        <v>9.222482681274414</v>
      </c>
      <c r="F113" s="100">
        <v>29.1493780638297</v>
      </c>
      <c r="G113" s="100" t="s">
        <v>57</v>
      </c>
      <c r="H113" s="100">
        <v>-2.496303256774766</v>
      </c>
      <c r="I113" s="100">
        <v>76.68368941900648</v>
      </c>
      <c r="J113" s="100" t="s">
        <v>60</v>
      </c>
      <c r="K113" s="100">
        <v>0.08519958590589775</v>
      </c>
      <c r="L113" s="100">
        <v>-0.0006758136277875837</v>
      </c>
      <c r="M113" s="100">
        <v>-0.021363820596079858</v>
      </c>
      <c r="N113" s="100">
        <v>-3.5755072444712256E-05</v>
      </c>
      <c r="O113" s="100">
        <v>0.0032291663507972228</v>
      </c>
      <c r="P113" s="100">
        <v>-7.733260286471767E-05</v>
      </c>
      <c r="Q113" s="100">
        <v>-0.0004978725946482461</v>
      </c>
      <c r="R113" s="100">
        <v>-2.875667044127055E-06</v>
      </c>
      <c r="S113" s="100">
        <v>2.642879031207271E-05</v>
      </c>
      <c r="T113" s="100">
        <v>-5.509450775937422E-06</v>
      </c>
      <c r="U113" s="100">
        <v>-1.458825147029476E-05</v>
      </c>
      <c r="V113" s="100">
        <v>-2.2689333646666507E-07</v>
      </c>
      <c r="W113" s="100">
        <v>1.1547498272438986E-06</v>
      </c>
      <c r="X113" s="100">
        <v>67.5</v>
      </c>
    </row>
    <row r="114" spans="1:24" s="100" customFormat="1" ht="12.75">
      <c r="A114" s="100">
        <v>1205</v>
      </c>
      <c r="B114" s="100">
        <v>171.6199951171875</v>
      </c>
      <c r="C114" s="100">
        <v>163.82000732421875</v>
      </c>
      <c r="D114" s="100">
        <v>8.452977180480957</v>
      </c>
      <c r="E114" s="100">
        <v>8.909581184387207</v>
      </c>
      <c r="F114" s="100">
        <v>35.49953302498716</v>
      </c>
      <c r="G114" s="100" t="s">
        <v>58</v>
      </c>
      <c r="H114" s="100">
        <v>-3.9599740295777366</v>
      </c>
      <c r="I114" s="100">
        <v>100.16002108760976</v>
      </c>
      <c r="J114" s="100" t="s">
        <v>61</v>
      </c>
      <c r="K114" s="100">
        <v>-0.4442293458077624</v>
      </c>
      <c r="L114" s="100">
        <v>-0.12424453163233501</v>
      </c>
      <c r="M114" s="100">
        <v>-0.10492918638823878</v>
      </c>
      <c r="N114" s="100">
        <v>-0.0034722509259922534</v>
      </c>
      <c r="O114" s="100">
        <v>-0.017877047766856943</v>
      </c>
      <c r="P114" s="100">
        <v>-0.00356345409651743</v>
      </c>
      <c r="Q114" s="100">
        <v>-0.0021544839113652493</v>
      </c>
      <c r="R114" s="100">
        <v>-5.340059307571323E-05</v>
      </c>
      <c r="S114" s="100">
        <v>-0.0002368811577131211</v>
      </c>
      <c r="T114" s="100">
        <v>-5.2159340070965725E-05</v>
      </c>
      <c r="U114" s="100">
        <v>-4.6111561511083364E-05</v>
      </c>
      <c r="V114" s="100">
        <v>-1.972206188894368E-06</v>
      </c>
      <c r="W114" s="100">
        <v>-1.4818427862357107E-05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1206</v>
      </c>
      <c r="B116" s="24">
        <v>165.88</v>
      </c>
      <c r="C116" s="24">
        <v>157.48</v>
      </c>
      <c r="D116" s="24">
        <v>8.766221299540906</v>
      </c>
      <c r="E116" s="24">
        <v>8.848468445357346</v>
      </c>
      <c r="F116" s="24">
        <v>35.096510583028994</v>
      </c>
      <c r="G116" s="24" t="s">
        <v>59</v>
      </c>
      <c r="H116" s="24">
        <v>-2.918459825980051</v>
      </c>
      <c r="I116" s="24">
        <v>95.46154017401994</v>
      </c>
      <c r="J116" s="24" t="s">
        <v>73</v>
      </c>
      <c r="K116" s="24">
        <v>0.4567353920368074</v>
      </c>
      <c r="M116" s="24" t="s">
        <v>68</v>
      </c>
      <c r="N116" s="24">
        <v>0.38127479526370994</v>
      </c>
      <c r="X116" s="24">
        <v>67.5</v>
      </c>
    </row>
    <row r="117" spans="1:24" ht="12.75" hidden="1">
      <c r="A117" s="24">
        <v>1208</v>
      </c>
      <c r="B117" s="24">
        <v>140.3800048828125</v>
      </c>
      <c r="C117" s="24">
        <v>136.67999267578125</v>
      </c>
      <c r="D117" s="24">
        <v>9.055073738098145</v>
      </c>
      <c r="E117" s="24">
        <v>9.684974670410156</v>
      </c>
      <c r="F117" s="24">
        <v>30.58902891363681</v>
      </c>
      <c r="G117" s="24" t="s">
        <v>56</v>
      </c>
      <c r="H117" s="24">
        <v>7.581086403493757</v>
      </c>
      <c r="I117" s="24">
        <v>80.46109128630626</v>
      </c>
      <c r="J117" s="24" t="s">
        <v>62</v>
      </c>
      <c r="K117" s="24">
        <v>0.33100854361738635</v>
      </c>
      <c r="L117" s="24">
        <v>0.5835702946151722</v>
      </c>
      <c r="M117" s="24">
        <v>0.07836187567375426</v>
      </c>
      <c r="N117" s="24">
        <v>0.003763503219552975</v>
      </c>
      <c r="O117" s="24">
        <v>0.013294011199389005</v>
      </c>
      <c r="P117" s="24">
        <v>0.016740811629592706</v>
      </c>
      <c r="Q117" s="24">
        <v>0.0016181726980625125</v>
      </c>
      <c r="R117" s="24">
        <v>5.796757075260919E-05</v>
      </c>
      <c r="S117" s="24">
        <v>0.00017440025276639891</v>
      </c>
      <c r="T117" s="24">
        <v>0.00024632398341125337</v>
      </c>
      <c r="U117" s="24">
        <v>3.537792304286946E-05</v>
      </c>
      <c r="V117" s="24">
        <v>2.1602788126400512E-06</v>
      </c>
      <c r="W117" s="24">
        <v>1.0869623860447647E-05</v>
      </c>
      <c r="X117" s="24">
        <v>67.5</v>
      </c>
    </row>
    <row r="118" spans="1:24" ht="12.75" hidden="1">
      <c r="A118" s="24">
        <v>1205</v>
      </c>
      <c r="B118" s="24">
        <v>171.6199951171875</v>
      </c>
      <c r="C118" s="24">
        <v>163.82000732421875</v>
      </c>
      <c r="D118" s="24">
        <v>8.452977180480957</v>
      </c>
      <c r="E118" s="24">
        <v>8.909581184387207</v>
      </c>
      <c r="F118" s="24">
        <v>32.8196258893517</v>
      </c>
      <c r="G118" s="24" t="s">
        <v>57</v>
      </c>
      <c r="H118" s="24">
        <v>-11.521187722984635</v>
      </c>
      <c r="I118" s="24">
        <v>92.59880739420286</v>
      </c>
      <c r="J118" s="24" t="s">
        <v>60</v>
      </c>
      <c r="K118" s="24">
        <v>0.3309127551338901</v>
      </c>
      <c r="L118" s="24">
        <v>-0.0031750823030260895</v>
      </c>
      <c r="M118" s="24">
        <v>-0.07831270412164151</v>
      </c>
      <c r="N118" s="24">
        <v>-3.858623597243591E-05</v>
      </c>
      <c r="O118" s="24">
        <v>0.013292842667645794</v>
      </c>
      <c r="P118" s="24">
        <v>-0.0003633379357090997</v>
      </c>
      <c r="Q118" s="24">
        <v>-0.001615095541950583</v>
      </c>
      <c r="R118" s="24">
        <v>-3.1142591183399665E-06</v>
      </c>
      <c r="S118" s="24">
        <v>0.0001741418631415868</v>
      </c>
      <c r="T118" s="24">
        <v>-2.587826645624245E-05</v>
      </c>
      <c r="U118" s="24">
        <v>-3.5025510981984045E-05</v>
      </c>
      <c r="V118" s="24">
        <v>-2.43706936370777E-07</v>
      </c>
      <c r="W118" s="24">
        <v>1.0827645799339149E-05</v>
      </c>
      <c r="X118" s="24">
        <v>67.5</v>
      </c>
    </row>
    <row r="119" spans="1:24" ht="12.75" hidden="1">
      <c r="A119" s="24">
        <v>1207</v>
      </c>
      <c r="B119" s="24">
        <v>146.67999267578125</v>
      </c>
      <c r="C119" s="24">
        <v>155.27999877929688</v>
      </c>
      <c r="D119" s="24">
        <v>9.056353569030762</v>
      </c>
      <c r="E119" s="24">
        <v>9.222482681274414</v>
      </c>
      <c r="F119" s="24">
        <v>33.071463748265806</v>
      </c>
      <c r="G119" s="24" t="s">
        <v>58</v>
      </c>
      <c r="H119" s="24">
        <v>7.82158413833335</v>
      </c>
      <c r="I119" s="24">
        <v>87.0015768141146</v>
      </c>
      <c r="J119" s="24" t="s">
        <v>61</v>
      </c>
      <c r="K119" s="24">
        <v>0.007962690336893365</v>
      </c>
      <c r="L119" s="24">
        <v>-0.5835616570762749</v>
      </c>
      <c r="M119" s="24">
        <v>0.002775595839662423</v>
      </c>
      <c r="N119" s="24">
        <v>-0.0037633054069499973</v>
      </c>
      <c r="O119" s="24">
        <v>0.00017625998608807597</v>
      </c>
      <c r="P119" s="24">
        <v>-0.016736868272230053</v>
      </c>
      <c r="Q119" s="24">
        <v>9.974603313547858E-05</v>
      </c>
      <c r="R119" s="24">
        <v>-5.7883854822416493E-05</v>
      </c>
      <c r="S119" s="24">
        <v>-9.489977163338643E-06</v>
      </c>
      <c r="T119" s="24">
        <v>-0.0002449608542784074</v>
      </c>
      <c r="U119" s="24">
        <v>4.981066078472465E-06</v>
      </c>
      <c r="V119" s="24">
        <v>-2.146488173157793E-06</v>
      </c>
      <c r="W119" s="24">
        <v>-9.543633017180081E-07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1206</v>
      </c>
      <c r="B121" s="24">
        <v>165.88</v>
      </c>
      <c r="C121" s="24">
        <v>157.48</v>
      </c>
      <c r="D121" s="24">
        <v>8.766221299540906</v>
      </c>
      <c r="E121" s="24">
        <v>8.848468445357346</v>
      </c>
      <c r="F121" s="24">
        <v>36.08263362736654</v>
      </c>
      <c r="G121" s="24" t="s">
        <v>59</v>
      </c>
      <c r="H121" s="24">
        <v>-0.23623236092043953</v>
      </c>
      <c r="I121" s="24">
        <v>98.14376763907956</v>
      </c>
      <c r="J121" s="24" t="s">
        <v>73</v>
      </c>
      <c r="K121" s="24">
        <v>0.5935401823278044</v>
      </c>
      <c r="M121" s="24" t="s">
        <v>68</v>
      </c>
      <c r="N121" s="24">
        <v>0.34367193121818224</v>
      </c>
      <c r="X121" s="24">
        <v>67.5</v>
      </c>
    </row>
    <row r="122" spans="1:24" ht="12.75" hidden="1">
      <c r="A122" s="24">
        <v>1207</v>
      </c>
      <c r="B122" s="24">
        <v>146.67999267578125</v>
      </c>
      <c r="C122" s="24">
        <v>155.27999877929688</v>
      </c>
      <c r="D122" s="24">
        <v>9.056353569030762</v>
      </c>
      <c r="E122" s="24">
        <v>9.222482681274414</v>
      </c>
      <c r="F122" s="24">
        <v>31.77038535171346</v>
      </c>
      <c r="G122" s="24" t="s">
        <v>56</v>
      </c>
      <c r="H122" s="24">
        <v>4.39881842948958</v>
      </c>
      <c r="I122" s="24">
        <v>83.57881110527083</v>
      </c>
      <c r="J122" s="24" t="s">
        <v>62</v>
      </c>
      <c r="K122" s="24">
        <v>0.6922698875731725</v>
      </c>
      <c r="L122" s="24">
        <v>0.2942419810346706</v>
      </c>
      <c r="M122" s="24">
        <v>0.16388582504300692</v>
      </c>
      <c r="N122" s="24">
        <v>0.0031341521993340413</v>
      </c>
      <c r="O122" s="24">
        <v>0.027802833850979695</v>
      </c>
      <c r="P122" s="24">
        <v>0.008440818710201664</v>
      </c>
      <c r="Q122" s="24">
        <v>0.0033842770366286244</v>
      </c>
      <c r="R122" s="24">
        <v>4.824746545548514E-05</v>
      </c>
      <c r="S122" s="24">
        <v>0.0003647637405612881</v>
      </c>
      <c r="T122" s="24">
        <v>0.00012418650990728605</v>
      </c>
      <c r="U122" s="24">
        <v>7.402138781558371E-05</v>
      </c>
      <c r="V122" s="24">
        <v>1.7821558479305897E-06</v>
      </c>
      <c r="W122" s="24">
        <v>2.2743096747070278E-05</v>
      </c>
      <c r="X122" s="24">
        <v>67.5</v>
      </c>
    </row>
    <row r="123" spans="1:24" ht="12.75" hidden="1">
      <c r="A123" s="24">
        <v>1208</v>
      </c>
      <c r="B123" s="24">
        <v>140.3800048828125</v>
      </c>
      <c r="C123" s="24">
        <v>136.67999267578125</v>
      </c>
      <c r="D123" s="24">
        <v>9.055073738098145</v>
      </c>
      <c r="E123" s="24">
        <v>9.684974670410156</v>
      </c>
      <c r="F123" s="24">
        <v>30.80936050833258</v>
      </c>
      <c r="G123" s="24" t="s">
        <v>57</v>
      </c>
      <c r="H123" s="24">
        <v>8.160644538671121</v>
      </c>
      <c r="I123" s="24">
        <v>81.04064942148362</v>
      </c>
      <c r="J123" s="24" t="s">
        <v>60</v>
      </c>
      <c r="K123" s="24">
        <v>-0.3253413382136744</v>
      </c>
      <c r="L123" s="24">
        <v>0.00160114247487376</v>
      </c>
      <c r="M123" s="24">
        <v>0.0753710810176786</v>
      </c>
      <c r="N123" s="24">
        <v>-3.253801028923141E-05</v>
      </c>
      <c r="O123" s="24">
        <v>-0.013330269119727322</v>
      </c>
      <c r="P123" s="24">
        <v>0.00018325963809050599</v>
      </c>
      <c r="Q123" s="24">
        <v>0.0014770118689180756</v>
      </c>
      <c r="R123" s="24">
        <v>-2.610292640954486E-06</v>
      </c>
      <c r="S123" s="24">
        <v>-0.0001960969768411379</v>
      </c>
      <c r="T123" s="24">
        <v>1.305213513397449E-05</v>
      </c>
      <c r="U123" s="24">
        <v>2.6913223154788764E-05</v>
      </c>
      <c r="V123" s="24">
        <v>-2.091527384148107E-07</v>
      </c>
      <c r="W123" s="24">
        <v>-1.285546138090474E-05</v>
      </c>
      <c r="X123" s="24">
        <v>67.5</v>
      </c>
    </row>
    <row r="124" spans="1:24" ht="12.75" hidden="1">
      <c r="A124" s="24">
        <v>1205</v>
      </c>
      <c r="B124" s="24">
        <v>171.6199951171875</v>
      </c>
      <c r="C124" s="24">
        <v>163.82000732421875</v>
      </c>
      <c r="D124" s="24">
        <v>8.452977180480957</v>
      </c>
      <c r="E124" s="24">
        <v>8.909581184387207</v>
      </c>
      <c r="F124" s="24">
        <v>32.8196258893517</v>
      </c>
      <c r="G124" s="24" t="s">
        <v>58</v>
      </c>
      <c r="H124" s="24">
        <v>-11.521187722984635</v>
      </c>
      <c r="I124" s="24">
        <v>92.59880739420286</v>
      </c>
      <c r="J124" s="24" t="s">
        <v>61</v>
      </c>
      <c r="K124" s="24">
        <v>-0.6110569620664742</v>
      </c>
      <c r="L124" s="24">
        <v>0.29423762462673364</v>
      </c>
      <c r="M124" s="24">
        <v>-0.14552581831501102</v>
      </c>
      <c r="N124" s="24">
        <v>-0.00313398329390519</v>
      </c>
      <c r="O124" s="24">
        <v>-0.024398801104579433</v>
      </c>
      <c r="P124" s="24">
        <v>0.008438829089603452</v>
      </c>
      <c r="Q124" s="24">
        <v>-0.0030449576351284356</v>
      </c>
      <c r="R124" s="24">
        <v>-4.817680245934563E-05</v>
      </c>
      <c r="S124" s="24">
        <v>-0.0003075687924709347</v>
      </c>
      <c r="T124" s="24">
        <v>0.0001234987085414132</v>
      </c>
      <c r="U124" s="24">
        <v>-6.895537885883586E-05</v>
      </c>
      <c r="V124" s="24">
        <v>-1.7698402748063976E-06</v>
      </c>
      <c r="W124" s="24">
        <v>-1.8761278270167666E-05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1206</v>
      </c>
      <c r="B126" s="24">
        <v>165.88</v>
      </c>
      <c r="C126" s="24">
        <v>157.48</v>
      </c>
      <c r="D126" s="24">
        <v>8.766221299540906</v>
      </c>
      <c r="E126" s="24">
        <v>8.848468445357346</v>
      </c>
      <c r="F126" s="24">
        <v>32.35434117630471</v>
      </c>
      <c r="G126" s="24" t="s">
        <v>59</v>
      </c>
      <c r="H126" s="24">
        <v>-10.37708493244746</v>
      </c>
      <c r="I126" s="24">
        <v>88.00291506755254</v>
      </c>
      <c r="J126" s="24" t="s">
        <v>73</v>
      </c>
      <c r="K126" s="24">
        <v>0.47074358901149804</v>
      </c>
      <c r="M126" s="24" t="s">
        <v>68</v>
      </c>
      <c r="N126" s="24">
        <v>0.3874175297019732</v>
      </c>
      <c r="X126" s="24">
        <v>67.5</v>
      </c>
    </row>
    <row r="127" spans="1:24" ht="12.75" hidden="1">
      <c r="A127" s="24">
        <v>1207</v>
      </c>
      <c r="B127" s="24">
        <v>146.67999267578125</v>
      </c>
      <c r="C127" s="24">
        <v>155.27999877929688</v>
      </c>
      <c r="D127" s="24">
        <v>9.056353569030762</v>
      </c>
      <c r="E127" s="24">
        <v>9.222482681274414</v>
      </c>
      <c r="F127" s="24">
        <v>31.77038535171346</v>
      </c>
      <c r="G127" s="24" t="s">
        <v>56</v>
      </c>
      <c r="H127" s="24">
        <v>4.39881842948958</v>
      </c>
      <c r="I127" s="24">
        <v>83.57881110527083</v>
      </c>
      <c r="J127" s="24" t="s">
        <v>62</v>
      </c>
      <c r="K127" s="24">
        <v>0.353905862530682</v>
      </c>
      <c r="L127" s="24">
        <v>0.5813557756041723</v>
      </c>
      <c r="M127" s="24">
        <v>0.0837821528134668</v>
      </c>
      <c r="N127" s="24">
        <v>0.0041229834550615165</v>
      </c>
      <c r="O127" s="24">
        <v>0.014213354662644421</v>
      </c>
      <c r="P127" s="24">
        <v>0.016677236744712602</v>
      </c>
      <c r="Q127" s="24">
        <v>0.0017301024617821597</v>
      </c>
      <c r="R127" s="24">
        <v>6.347723042492867E-05</v>
      </c>
      <c r="S127" s="24">
        <v>0.0001864689213873251</v>
      </c>
      <c r="T127" s="24">
        <v>0.00024540268146123725</v>
      </c>
      <c r="U127" s="24">
        <v>3.7854283565355035E-05</v>
      </c>
      <c r="V127" s="24">
        <v>2.3591206043130555E-06</v>
      </c>
      <c r="W127" s="24">
        <v>1.1628167365327216E-05</v>
      </c>
      <c r="X127" s="24">
        <v>67.5</v>
      </c>
    </row>
    <row r="128" spans="1:24" ht="12.75" hidden="1">
      <c r="A128" s="24">
        <v>1205</v>
      </c>
      <c r="B128" s="24">
        <v>171.6199951171875</v>
      </c>
      <c r="C128" s="24">
        <v>163.82000732421875</v>
      </c>
      <c r="D128" s="24">
        <v>8.452977180480957</v>
      </c>
      <c r="E128" s="24">
        <v>8.909581184387207</v>
      </c>
      <c r="F128" s="24">
        <v>35.49953302498716</v>
      </c>
      <c r="G128" s="24" t="s">
        <v>57</v>
      </c>
      <c r="H128" s="24">
        <v>-3.9599740295777366</v>
      </c>
      <c r="I128" s="24">
        <v>100.16002108760976</v>
      </c>
      <c r="J128" s="24" t="s">
        <v>60</v>
      </c>
      <c r="K128" s="24">
        <v>-0.24582668908702973</v>
      </c>
      <c r="L128" s="24">
        <v>-0.0031632170380852275</v>
      </c>
      <c r="M128" s="24">
        <v>0.058877298988212035</v>
      </c>
      <c r="N128" s="24">
        <v>-4.258038464938712E-05</v>
      </c>
      <c r="O128" s="24">
        <v>-0.00976182170332685</v>
      </c>
      <c r="P128" s="24">
        <v>-0.0003618868067427602</v>
      </c>
      <c r="Q128" s="24">
        <v>0.0012476887286746617</v>
      </c>
      <c r="R128" s="24">
        <v>-3.4441303847112314E-06</v>
      </c>
      <c r="S128" s="24">
        <v>-0.00011864106175795318</v>
      </c>
      <c r="T128" s="24">
        <v>-2.5768181576075113E-05</v>
      </c>
      <c r="U128" s="24">
        <v>2.9292631112653962E-05</v>
      </c>
      <c r="V128" s="24">
        <v>-2.745858191223807E-07</v>
      </c>
      <c r="W128" s="24">
        <v>-7.099259846643274E-06</v>
      </c>
      <c r="X128" s="24">
        <v>67.5</v>
      </c>
    </row>
    <row r="129" spans="1:24" ht="12.75" hidden="1">
      <c r="A129" s="24">
        <v>1208</v>
      </c>
      <c r="B129" s="24">
        <v>140.3800048828125</v>
      </c>
      <c r="C129" s="24">
        <v>136.67999267578125</v>
      </c>
      <c r="D129" s="24">
        <v>9.055073738098145</v>
      </c>
      <c r="E129" s="24">
        <v>9.684974670410156</v>
      </c>
      <c r="F129" s="24">
        <v>31.88623163121096</v>
      </c>
      <c r="G129" s="24" t="s">
        <v>58</v>
      </c>
      <c r="H129" s="24">
        <v>10.99323611802906</v>
      </c>
      <c r="I129" s="24">
        <v>83.87324100084156</v>
      </c>
      <c r="J129" s="24" t="s">
        <v>61</v>
      </c>
      <c r="K129" s="24">
        <v>0.2545949694438105</v>
      </c>
      <c r="L129" s="24">
        <v>-0.5813471698445764</v>
      </c>
      <c r="M129" s="24">
        <v>0.059606315050603396</v>
      </c>
      <c r="N129" s="24">
        <v>-0.004122763573327254</v>
      </c>
      <c r="O129" s="24">
        <v>0.010330841582299709</v>
      </c>
      <c r="P129" s="24">
        <v>-0.016673309910701525</v>
      </c>
      <c r="Q129" s="24">
        <v>0.0011985521951933906</v>
      </c>
      <c r="R129" s="24">
        <v>-6.338372621038146E-05</v>
      </c>
      <c r="S129" s="24">
        <v>0.0001438574193717445</v>
      </c>
      <c r="T129" s="24">
        <v>-0.00024404605484749781</v>
      </c>
      <c r="U129" s="24">
        <v>2.3976833542907317E-05</v>
      </c>
      <c r="V129" s="24">
        <v>-2.343086138756168E-06</v>
      </c>
      <c r="W129" s="24">
        <v>9.20949433497298E-06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1206</v>
      </c>
      <c r="B131" s="24">
        <v>165.88</v>
      </c>
      <c r="C131" s="24">
        <v>157.48</v>
      </c>
      <c r="D131" s="24">
        <v>8.766221299540906</v>
      </c>
      <c r="E131" s="24">
        <v>8.848468445357346</v>
      </c>
      <c r="F131" s="24">
        <v>35.096510583028994</v>
      </c>
      <c r="G131" s="24" t="s">
        <v>59</v>
      </c>
      <c r="H131" s="24">
        <v>-2.918459825980051</v>
      </c>
      <c r="I131" s="24">
        <v>95.46154017401994</v>
      </c>
      <c r="J131" s="24" t="s">
        <v>73</v>
      </c>
      <c r="K131" s="24">
        <v>0.401988585967308</v>
      </c>
      <c r="M131" s="24" t="s">
        <v>68</v>
      </c>
      <c r="N131" s="24">
        <v>0.24639952440562773</v>
      </c>
      <c r="X131" s="24">
        <v>67.5</v>
      </c>
    </row>
    <row r="132" spans="1:24" ht="12.75" hidden="1">
      <c r="A132" s="24">
        <v>1205</v>
      </c>
      <c r="B132" s="24">
        <v>171.6199951171875</v>
      </c>
      <c r="C132" s="24">
        <v>163.82000732421875</v>
      </c>
      <c r="D132" s="24">
        <v>8.452977180480957</v>
      </c>
      <c r="E132" s="24">
        <v>8.909581184387207</v>
      </c>
      <c r="F132" s="24">
        <v>35.193729321697354</v>
      </c>
      <c r="G132" s="24" t="s">
        <v>56</v>
      </c>
      <c r="H132" s="24">
        <v>-4.8227827135290795</v>
      </c>
      <c r="I132" s="24">
        <v>99.29721240365842</v>
      </c>
      <c r="J132" s="24" t="s">
        <v>62</v>
      </c>
      <c r="K132" s="24">
        <v>0.5425038051415326</v>
      </c>
      <c r="L132" s="24">
        <v>0.30102939560938075</v>
      </c>
      <c r="M132" s="24">
        <v>0.12843038151302483</v>
      </c>
      <c r="N132" s="24">
        <v>0.002952979244487921</v>
      </c>
      <c r="O132" s="24">
        <v>0.02178798786049998</v>
      </c>
      <c r="P132" s="24">
        <v>0.008635614257839938</v>
      </c>
      <c r="Q132" s="24">
        <v>0.002652079383917311</v>
      </c>
      <c r="R132" s="24">
        <v>4.542263435190143E-05</v>
      </c>
      <c r="S132" s="24">
        <v>0.00028584592613263847</v>
      </c>
      <c r="T132" s="24">
        <v>0.00012705424741607814</v>
      </c>
      <c r="U132" s="24">
        <v>5.79944988702018E-05</v>
      </c>
      <c r="V132" s="24">
        <v>1.6772915208015095E-06</v>
      </c>
      <c r="W132" s="24">
        <v>1.782058343939373E-05</v>
      </c>
      <c r="X132" s="24">
        <v>67.5</v>
      </c>
    </row>
    <row r="133" spans="1:24" ht="12.75" hidden="1">
      <c r="A133" s="24">
        <v>1208</v>
      </c>
      <c r="B133" s="24">
        <v>140.3800048828125</v>
      </c>
      <c r="C133" s="24">
        <v>136.67999267578125</v>
      </c>
      <c r="D133" s="24">
        <v>9.055073738098145</v>
      </c>
      <c r="E133" s="24">
        <v>9.684974670410156</v>
      </c>
      <c r="F133" s="24">
        <v>31.88623163121096</v>
      </c>
      <c r="G133" s="24" t="s">
        <v>57</v>
      </c>
      <c r="H133" s="24">
        <v>10.99323611802906</v>
      </c>
      <c r="I133" s="24">
        <v>83.87324100084156</v>
      </c>
      <c r="J133" s="24" t="s">
        <v>60</v>
      </c>
      <c r="K133" s="24">
        <v>-0.5347210278651331</v>
      </c>
      <c r="L133" s="24">
        <v>0.0016377912474532783</v>
      </c>
      <c r="M133" s="24">
        <v>0.126826181667688</v>
      </c>
      <c r="N133" s="24">
        <v>-3.087448068504817E-05</v>
      </c>
      <c r="O133" s="24">
        <v>-0.021434476084754538</v>
      </c>
      <c r="P133" s="24">
        <v>0.0001874757132517986</v>
      </c>
      <c r="Q133" s="24">
        <v>0.002629018118311123</v>
      </c>
      <c r="R133" s="24">
        <v>-2.481052288858236E-06</v>
      </c>
      <c r="S133" s="24">
        <v>-0.00027710030631248846</v>
      </c>
      <c r="T133" s="24">
        <v>1.3356524666002812E-05</v>
      </c>
      <c r="U133" s="24">
        <v>5.791433580691641E-05</v>
      </c>
      <c r="V133" s="24">
        <v>-1.999419179757173E-07</v>
      </c>
      <c r="W133" s="24">
        <v>-1.7119748124396288E-05</v>
      </c>
      <c r="X133" s="24">
        <v>67.5</v>
      </c>
    </row>
    <row r="134" spans="1:24" ht="12.75" hidden="1">
      <c r="A134" s="24">
        <v>1207</v>
      </c>
      <c r="B134" s="24">
        <v>146.67999267578125</v>
      </c>
      <c r="C134" s="24">
        <v>155.27999877929688</v>
      </c>
      <c r="D134" s="24">
        <v>9.056353569030762</v>
      </c>
      <c r="E134" s="24">
        <v>9.222482681274414</v>
      </c>
      <c r="F134" s="24">
        <v>29.1493780638297</v>
      </c>
      <c r="G134" s="24" t="s">
        <v>58</v>
      </c>
      <c r="H134" s="24">
        <v>-2.496303256774766</v>
      </c>
      <c r="I134" s="24">
        <v>76.68368941900648</v>
      </c>
      <c r="J134" s="24" t="s">
        <v>61</v>
      </c>
      <c r="K134" s="24">
        <v>0.0915630981995347</v>
      </c>
      <c r="L134" s="24">
        <v>0.3010249402637244</v>
      </c>
      <c r="M134" s="24">
        <v>0.02023567491278002</v>
      </c>
      <c r="N134" s="24">
        <v>-0.002952817838069067</v>
      </c>
      <c r="O134" s="24">
        <v>0.0039089192856057095</v>
      </c>
      <c r="P134" s="24">
        <v>0.008633579006828464</v>
      </c>
      <c r="Q134" s="24">
        <v>0.00034898250986413</v>
      </c>
      <c r="R134" s="24">
        <v>-4.5354824341038816E-05</v>
      </c>
      <c r="S134" s="24">
        <v>7.016632902005692E-05</v>
      </c>
      <c r="T134" s="24">
        <v>0.0001263502474683467</v>
      </c>
      <c r="U134" s="24">
        <v>3.0482137801601116E-06</v>
      </c>
      <c r="V134" s="24">
        <v>-1.6653318213463743E-06</v>
      </c>
      <c r="W134" s="24">
        <v>4.948476359206317E-06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1206</v>
      </c>
      <c r="B136" s="24">
        <v>165.88</v>
      </c>
      <c r="C136" s="24">
        <v>157.48</v>
      </c>
      <c r="D136" s="24">
        <v>8.766221299540906</v>
      </c>
      <c r="E136" s="24">
        <v>8.848468445357346</v>
      </c>
      <c r="F136" s="24">
        <v>32.35434117630471</v>
      </c>
      <c r="G136" s="24" t="s">
        <v>59</v>
      </c>
      <c r="H136" s="24">
        <v>-10.37708493244746</v>
      </c>
      <c r="I136" s="24">
        <v>88.00291506755254</v>
      </c>
      <c r="J136" s="24" t="s">
        <v>73</v>
      </c>
      <c r="K136" s="24">
        <v>0.7952614427117545</v>
      </c>
      <c r="M136" s="24" t="s">
        <v>68</v>
      </c>
      <c r="N136" s="24">
        <v>0.4166660354758664</v>
      </c>
      <c r="X136" s="24">
        <v>67.5</v>
      </c>
    </row>
    <row r="137" spans="1:24" ht="12.75" hidden="1">
      <c r="A137" s="24">
        <v>1205</v>
      </c>
      <c r="B137" s="24">
        <v>171.6199951171875</v>
      </c>
      <c r="C137" s="24">
        <v>163.82000732421875</v>
      </c>
      <c r="D137" s="24">
        <v>8.452977180480957</v>
      </c>
      <c r="E137" s="24">
        <v>8.909581184387207</v>
      </c>
      <c r="F137" s="24">
        <v>35.193729321697354</v>
      </c>
      <c r="G137" s="24" t="s">
        <v>56</v>
      </c>
      <c r="H137" s="24">
        <v>-4.8227827135290795</v>
      </c>
      <c r="I137" s="24">
        <v>99.29721240365842</v>
      </c>
      <c r="J137" s="24" t="s">
        <v>62</v>
      </c>
      <c r="K137" s="24">
        <v>0.8598345044497202</v>
      </c>
      <c r="L137" s="24">
        <v>0.11524443606369524</v>
      </c>
      <c r="M137" s="24">
        <v>0.20355374481261848</v>
      </c>
      <c r="N137" s="24">
        <v>0.0030574052089626966</v>
      </c>
      <c r="O137" s="24">
        <v>0.03453253914376019</v>
      </c>
      <c r="P137" s="24">
        <v>0.0033059226895185527</v>
      </c>
      <c r="Q137" s="24">
        <v>0.004203378657489153</v>
      </c>
      <c r="R137" s="24">
        <v>4.702998028312978E-05</v>
      </c>
      <c r="S137" s="24">
        <v>0.0004530589320734684</v>
      </c>
      <c r="T137" s="24">
        <v>4.8660362336579894E-05</v>
      </c>
      <c r="U137" s="24">
        <v>9.193561289541451E-05</v>
      </c>
      <c r="V137" s="24">
        <v>1.7403053764137033E-06</v>
      </c>
      <c r="W137" s="24">
        <v>2.8249832192582562E-05</v>
      </c>
      <c r="X137" s="24">
        <v>67.5</v>
      </c>
    </row>
    <row r="138" spans="1:24" ht="12.75" hidden="1">
      <c r="A138" s="24">
        <v>1207</v>
      </c>
      <c r="B138" s="24">
        <v>146.67999267578125</v>
      </c>
      <c r="C138" s="24">
        <v>155.27999877929688</v>
      </c>
      <c r="D138" s="24">
        <v>9.056353569030762</v>
      </c>
      <c r="E138" s="24">
        <v>9.222482681274414</v>
      </c>
      <c r="F138" s="24">
        <v>33.071463748265806</v>
      </c>
      <c r="G138" s="24" t="s">
        <v>57</v>
      </c>
      <c r="H138" s="24">
        <v>7.82158413833335</v>
      </c>
      <c r="I138" s="24">
        <v>87.0015768141146</v>
      </c>
      <c r="J138" s="24" t="s">
        <v>60</v>
      </c>
      <c r="K138" s="24">
        <v>-0.6980109700301018</v>
      </c>
      <c r="L138" s="24">
        <v>-0.0006273043503181324</v>
      </c>
      <c r="M138" s="24">
        <v>0.1665848724890472</v>
      </c>
      <c r="N138" s="24">
        <v>-3.1947960380924916E-05</v>
      </c>
      <c r="O138" s="24">
        <v>-0.0278141679547382</v>
      </c>
      <c r="P138" s="24">
        <v>-7.166590943664863E-05</v>
      </c>
      <c r="Q138" s="24">
        <v>0.00350217016643655</v>
      </c>
      <c r="R138" s="24">
        <v>-2.5828415925903305E-06</v>
      </c>
      <c r="S138" s="24">
        <v>-0.0003459506324415772</v>
      </c>
      <c r="T138" s="24">
        <v>-5.0950160710693185E-06</v>
      </c>
      <c r="U138" s="24">
        <v>8.038563443637005E-05</v>
      </c>
      <c r="V138" s="24">
        <v>-2.0960386017816808E-07</v>
      </c>
      <c r="W138" s="24">
        <v>-2.0952234092938E-05</v>
      </c>
      <c r="X138" s="24">
        <v>67.5</v>
      </c>
    </row>
    <row r="139" spans="1:24" ht="12.75" hidden="1">
      <c r="A139" s="24">
        <v>1208</v>
      </c>
      <c r="B139" s="24">
        <v>140.3800048828125</v>
      </c>
      <c r="C139" s="24">
        <v>136.67999267578125</v>
      </c>
      <c r="D139" s="24">
        <v>9.055073738098145</v>
      </c>
      <c r="E139" s="24">
        <v>9.684974670410156</v>
      </c>
      <c r="F139" s="24">
        <v>30.80936050833258</v>
      </c>
      <c r="G139" s="24" t="s">
        <v>58</v>
      </c>
      <c r="H139" s="24">
        <v>8.160644538671121</v>
      </c>
      <c r="I139" s="24">
        <v>81.04064942148362</v>
      </c>
      <c r="J139" s="24" t="s">
        <v>61</v>
      </c>
      <c r="K139" s="24">
        <v>0.502091685611236</v>
      </c>
      <c r="L139" s="24">
        <v>-0.1152427287636457</v>
      </c>
      <c r="M139" s="24">
        <v>0.11697695193946749</v>
      </c>
      <c r="N139" s="24">
        <v>-0.0030572382863656095</v>
      </c>
      <c r="O139" s="24">
        <v>0.02046627276034756</v>
      </c>
      <c r="P139" s="24">
        <v>-0.003305145810172102</v>
      </c>
      <c r="Q139" s="24">
        <v>0.00232447763240628</v>
      </c>
      <c r="R139" s="24">
        <v>-4.695900312761293E-05</v>
      </c>
      <c r="S139" s="24">
        <v>0.00029254154550221485</v>
      </c>
      <c r="T139" s="24">
        <v>-4.839288867140283E-05</v>
      </c>
      <c r="U139" s="24">
        <v>4.4612853469799275E-05</v>
      </c>
      <c r="V139" s="24">
        <v>-1.7276368324890658E-06</v>
      </c>
      <c r="W139" s="24">
        <v>1.894879693869246E-05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1206</v>
      </c>
      <c r="B141" s="100">
        <v>163.64</v>
      </c>
      <c r="C141" s="100">
        <v>164.34</v>
      </c>
      <c r="D141" s="100">
        <v>8.631712104395298</v>
      </c>
      <c r="E141" s="100">
        <v>8.709285338614603</v>
      </c>
      <c r="F141" s="100">
        <v>36.28745424716377</v>
      </c>
      <c r="G141" s="100" t="s">
        <v>59</v>
      </c>
      <c r="H141" s="100">
        <v>4.08952691353214</v>
      </c>
      <c r="I141" s="100">
        <v>100.22952691353213</v>
      </c>
      <c r="J141" s="100" t="s">
        <v>73</v>
      </c>
      <c r="K141" s="100">
        <v>0.9338598321619261</v>
      </c>
      <c r="M141" s="100" t="s">
        <v>68</v>
      </c>
      <c r="N141" s="100">
        <v>0.490569354672001</v>
      </c>
      <c r="X141" s="100">
        <v>67.5</v>
      </c>
    </row>
    <row r="142" spans="1:24" s="100" customFormat="1" ht="12.75">
      <c r="A142" s="100">
        <v>1208</v>
      </c>
      <c r="B142" s="100">
        <v>131.77999877929688</v>
      </c>
      <c r="C142" s="100">
        <v>126.4800033569336</v>
      </c>
      <c r="D142" s="100">
        <v>8.98694133758545</v>
      </c>
      <c r="E142" s="100">
        <v>9.711369514465332</v>
      </c>
      <c r="F142" s="100">
        <v>29.909304650074915</v>
      </c>
      <c r="G142" s="100" t="s">
        <v>56</v>
      </c>
      <c r="H142" s="100">
        <v>14.960972857676296</v>
      </c>
      <c r="I142" s="100">
        <v>79.24097163697317</v>
      </c>
      <c r="J142" s="100" t="s">
        <v>62</v>
      </c>
      <c r="K142" s="100">
        <v>0.9310536649675678</v>
      </c>
      <c r="L142" s="100">
        <v>0.12702871344497155</v>
      </c>
      <c r="M142" s="100">
        <v>0.22041407937887902</v>
      </c>
      <c r="N142" s="100">
        <v>0.02911280643035943</v>
      </c>
      <c r="O142" s="100">
        <v>0.037393000386654295</v>
      </c>
      <c r="P142" s="100">
        <v>0.0036441845622661863</v>
      </c>
      <c r="Q142" s="100">
        <v>0.004551600832875056</v>
      </c>
      <c r="R142" s="100">
        <v>0.000448174878239721</v>
      </c>
      <c r="S142" s="100">
        <v>0.0004906084225480966</v>
      </c>
      <c r="T142" s="100">
        <v>5.362609304994737E-05</v>
      </c>
      <c r="U142" s="100">
        <v>9.955581382008462E-05</v>
      </c>
      <c r="V142" s="100">
        <v>1.6633670906676275E-05</v>
      </c>
      <c r="W142" s="100">
        <v>3.059225886304301E-05</v>
      </c>
      <c r="X142" s="100">
        <v>67.5</v>
      </c>
    </row>
    <row r="143" spans="1:24" s="100" customFormat="1" ht="12.75">
      <c r="A143" s="100">
        <v>1207</v>
      </c>
      <c r="B143" s="100">
        <v>136.33999633789062</v>
      </c>
      <c r="C143" s="100">
        <v>140.13999938964844</v>
      </c>
      <c r="D143" s="100">
        <v>9.322916984558105</v>
      </c>
      <c r="E143" s="100">
        <v>9.488831520080566</v>
      </c>
      <c r="F143" s="100">
        <v>25.53548069517733</v>
      </c>
      <c r="G143" s="100" t="s">
        <v>57</v>
      </c>
      <c r="H143" s="100">
        <v>-3.612490799429665</v>
      </c>
      <c r="I143" s="100">
        <v>65.22750553846096</v>
      </c>
      <c r="J143" s="100" t="s">
        <v>60</v>
      </c>
      <c r="K143" s="100">
        <v>0.292799792955371</v>
      </c>
      <c r="L143" s="100">
        <v>-0.0006904921376971943</v>
      </c>
      <c r="M143" s="100">
        <v>-0.07168986990140515</v>
      </c>
      <c r="N143" s="100">
        <v>-0.00030075525965748235</v>
      </c>
      <c r="O143" s="100">
        <v>0.011375843170717537</v>
      </c>
      <c r="P143" s="100">
        <v>-7.905992307236272E-05</v>
      </c>
      <c r="Q143" s="100">
        <v>-0.0015928278588418971</v>
      </c>
      <c r="R143" s="100">
        <v>-2.4174888327337233E-05</v>
      </c>
      <c r="S143" s="100">
        <v>0.00011735179066631483</v>
      </c>
      <c r="T143" s="100">
        <v>-5.63738688537058E-06</v>
      </c>
      <c r="U143" s="100">
        <v>-4.212032515049541E-05</v>
      </c>
      <c r="V143" s="100">
        <v>-1.9061592864435822E-06</v>
      </c>
      <c r="W143" s="100">
        <v>6.32467612029868E-06</v>
      </c>
      <c r="X143" s="100">
        <v>67.5</v>
      </c>
    </row>
    <row r="144" spans="1:24" s="100" customFormat="1" ht="12.75">
      <c r="A144" s="100">
        <v>1205</v>
      </c>
      <c r="B144" s="100">
        <v>165.17999267578125</v>
      </c>
      <c r="C144" s="100">
        <v>167.5800018310547</v>
      </c>
      <c r="D144" s="100">
        <v>8.53889274597168</v>
      </c>
      <c r="E144" s="100">
        <v>9.014388084411621</v>
      </c>
      <c r="F144" s="100">
        <v>32.12113793205217</v>
      </c>
      <c r="G144" s="100" t="s">
        <v>58</v>
      </c>
      <c r="H144" s="100">
        <v>-7.988027210493797</v>
      </c>
      <c r="I144" s="100">
        <v>89.69196546528745</v>
      </c>
      <c r="J144" s="100" t="s">
        <v>61</v>
      </c>
      <c r="K144" s="100">
        <v>-0.8838151437347246</v>
      </c>
      <c r="L144" s="100">
        <v>-0.12702683677118184</v>
      </c>
      <c r="M144" s="100">
        <v>-0.2084296738517776</v>
      </c>
      <c r="N144" s="100">
        <v>-0.029111252884844473</v>
      </c>
      <c r="O144" s="100">
        <v>-0.03562059334249736</v>
      </c>
      <c r="P144" s="100">
        <v>-0.0036433268659870456</v>
      </c>
      <c r="Q144" s="100">
        <v>-0.004263797550766927</v>
      </c>
      <c r="R144" s="100">
        <v>-0.0004475223974948622</v>
      </c>
      <c r="S144" s="100">
        <v>-0.00047636664608528286</v>
      </c>
      <c r="T144" s="100">
        <v>-5.3328957658164156E-05</v>
      </c>
      <c r="U144" s="100">
        <v>-9.020664207582442E-05</v>
      </c>
      <c r="V144" s="100">
        <v>-1.6524090432042354E-05</v>
      </c>
      <c r="W144" s="100">
        <v>-2.9931334322357855E-05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1206</v>
      </c>
      <c r="B146" s="24">
        <v>163.64</v>
      </c>
      <c r="C146" s="24">
        <v>164.34</v>
      </c>
      <c r="D146" s="24">
        <v>8.631712104395298</v>
      </c>
      <c r="E146" s="24">
        <v>8.709285338614603</v>
      </c>
      <c r="F146" s="24">
        <v>32.01306630674578</v>
      </c>
      <c r="G146" s="24" t="s">
        <v>59</v>
      </c>
      <c r="H146" s="24">
        <v>-7.716754072588245</v>
      </c>
      <c r="I146" s="24">
        <v>88.42324592741174</v>
      </c>
      <c r="J146" s="24" t="s">
        <v>73</v>
      </c>
      <c r="K146" s="24">
        <v>1.067103093817245</v>
      </c>
      <c r="M146" s="24" t="s">
        <v>68</v>
      </c>
      <c r="N146" s="24">
        <v>0.9778405242584398</v>
      </c>
      <c r="X146" s="24">
        <v>67.5</v>
      </c>
    </row>
    <row r="147" spans="1:24" ht="12.75" hidden="1">
      <c r="A147" s="24">
        <v>1208</v>
      </c>
      <c r="B147" s="24">
        <v>131.77999877929688</v>
      </c>
      <c r="C147" s="24">
        <v>126.4800033569336</v>
      </c>
      <c r="D147" s="24">
        <v>8.98694133758545</v>
      </c>
      <c r="E147" s="24">
        <v>9.711369514465332</v>
      </c>
      <c r="F147" s="24">
        <v>29.909304650074915</v>
      </c>
      <c r="G147" s="24" t="s">
        <v>56</v>
      </c>
      <c r="H147" s="24">
        <v>14.960972857676296</v>
      </c>
      <c r="I147" s="24">
        <v>79.24097163697317</v>
      </c>
      <c r="J147" s="24" t="s">
        <v>62</v>
      </c>
      <c r="K147" s="24">
        <v>0.25340889932017535</v>
      </c>
      <c r="L147" s="24">
        <v>0.9987915439278078</v>
      </c>
      <c r="M147" s="24">
        <v>0.05999118779750649</v>
      </c>
      <c r="N147" s="24">
        <v>0.02787621953070102</v>
      </c>
      <c r="O147" s="24">
        <v>0.010177608257809946</v>
      </c>
      <c r="P147" s="24">
        <v>0.02865222384075614</v>
      </c>
      <c r="Q147" s="24">
        <v>0.001238819926751311</v>
      </c>
      <c r="R147" s="24">
        <v>0.00042914738789267024</v>
      </c>
      <c r="S147" s="24">
        <v>0.00013351546903050756</v>
      </c>
      <c r="T147" s="24">
        <v>0.0004215999090863437</v>
      </c>
      <c r="U147" s="24">
        <v>2.7073406895261547E-05</v>
      </c>
      <c r="V147" s="24">
        <v>1.593788616886938E-05</v>
      </c>
      <c r="W147" s="24">
        <v>8.318524090507985E-06</v>
      </c>
      <c r="X147" s="24">
        <v>67.5</v>
      </c>
    </row>
    <row r="148" spans="1:24" ht="12.75" hidden="1">
      <c r="A148" s="24">
        <v>1205</v>
      </c>
      <c r="B148" s="24">
        <v>165.17999267578125</v>
      </c>
      <c r="C148" s="24">
        <v>167.5800018310547</v>
      </c>
      <c r="D148" s="24">
        <v>8.53889274597168</v>
      </c>
      <c r="E148" s="24">
        <v>9.014388084411621</v>
      </c>
      <c r="F148" s="24">
        <v>29.876986918532623</v>
      </c>
      <c r="G148" s="24" t="s">
        <v>57</v>
      </c>
      <c r="H148" s="24">
        <v>-14.254377911682212</v>
      </c>
      <c r="I148" s="24">
        <v>83.42561476409904</v>
      </c>
      <c r="J148" s="24" t="s">
        <v>60</v>
      </c>
      <c r="K148" s="24">
        <v>0.25132707742171556</v>
      </c>
      <c r="L148" s="24">
        <v>-0.005434026211789063</v>
      </c>
      <c r="M148" s="24">
        <v>-0.05958174321299212</v>
      </c>
      <c r="N148" s="24">
        <v>-0.0002878308908909849</v>
      </c>
      <c r="O148" s="24">
        <v>0.010079339100527917</v>
      </c>
      <c r="P148" s="24">
        <v>-0.0006218009252097641</v>
      </c>
      <c r="Q148" s="24">
        <v>-0.0012337324224598802</v>
      </c>
      <c r="R148" s="24">
        <v>-2.3164032044673996E-05</v>
      </c>
      <c r="S148" s="24">
        <v>0.00013066589322378942</v>
      </c>
      <c r="T148" s="24">
        <v>-4.428503224324229E-05</v>
      </c>
      <c r="U148" s="24">
        <v>-2.7071774374693297E-05</v>
      </c>
      <c r="V148" s="24">
        <v>-1.8271350229670468E-06</v>
      </c>
      <c r="W148" s="24">
        <v>8.078621441142265E-06</v>
      </c>
      <c r="X148" s="24">
        <v>67.5</v>
      </c>
    </row>
    <row r="149" spans="1:24" ht="12.75" hidden="1">
      <c r="A149" s="24">
        <v>1207</v>
      </c>
      <c r="B149" s="24">
        <v>136.33999633789062</v>
      </c>
      <c r="C149" s="24">
        <v>140.13999938964844</v>
      </c>
      <c r="D149" s="24">
        <v>9.322916984558105</v>
      </c>
      <c r="E149" s="24">
        <v>9.488831520080566</v>
      </c>
      <c r="F149" s="24">
        <v>32.48669441094268</v>
      </c>
      <c r="G149" s="24" t="s">
        <v>58</v>
      </c>
      <c r="H149" s="24">
        <v>14.143600678015744</v>
      </c>
      <c r="I149" s="24">
        <v>82.98359701590637</v>
      </c>
      <c r="J149" s="24" t="s">
        <v>61</v>
      </c>
      <c r="K149" s="24">
        <v>-0.03241558898619256</v>
      </c>
      <c r="L149" s="24">
        <v>-0.9987767616343622</v>
      </c>
      <c r="M149" s="24">
        <v>-0.006997034304386307</v>
      </c>
      <c r="N149" s="24">
        <v>-0.027874733518046157</v>
      </c>
      <c r="O149" s="24">
        <v>-0.00141089799277279</v>
      </c>
      <c r="P149" s="24">
        <v>-0.028645475988892256</v>
      </c>
      <c r="Q149" s="24">
        <v>-0.00011215667919209744</v>
      </c>
      <c r="R149" s="24">
        <v>-0.00042852177092247637</v>
      </c>
      <c r="S149" s="24">
        <v>-2.7437288832275004E-05</v>
      </c>
      <c r="T149" s="24">
        <v>-0.0004192675986298348</v>
      </c>
      <c r="U149" s="24">
        <v>-2.973098082719005E-07</v>
      </c>
      <c r="V149" s="24">
        <v>-1.5832807493924923E-05</v>
      </c>
      <c r="W149" s="24">
        <v>-1.9833604450724996E-06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1206</v>
      </c>
      <c r="B151" s="24">
        <v>163.64</v>
      </c>
      <c r="C151" s="24">
        <v>164.34</v>
      </c>
      <c r="D151" s="24">
        <v>8.631712104395298</v>
      </c>
      <c r="E151" s="24">
        <v>8.709285338614603</v>
      </c>
      <c r="F151" s="24">
        <v>36.28745424716377</v>
      </c>
      <c r="G151" s="24" t="s">
        <v>59</v>
      </c>
      <c r="H151" s="24">
        <v>4.08952691353214</v>
      </c>
      <c r="I151" s="24">
        <v>100.22952691353213</v>
      </c>
      <c r="J151" s="24" t="s">
        <v>73</v>
      </c>
      <c r="K151" s="24">
        <v>1.082116285730062</v>
      </c>
      <c r="M151" s="24" t="s">
        <v>68</v>
      </c>
      <c r="N151" s="24">
        <v>0.5887616504748101</v>
      </c>
      <c r="X151" s="24">
        <v>67.5</v>
      </c>
    </row>
    <row r="152" spans="1:24" ht="12.75" hidden="1">
      <c r="A152" s="24">
        <v>1207</v>
      </c>
      <c r="B152" s="24">
        <v>136.33999633789062</v>
      </c>
      <c r="C152" s="24">
        <v>140.13999938964844</v>
      </c>
      <c r="D152" s="24">
        <v>9.322916984558105</v>
      </c>
      <c r="E152" s="24">
        <v>9.488831520080566</v>
      </c>
      <c r="F152" s="24">
        <v>31.30784462768857</v>
      </c>
      <c r="G152" s="24" t="s">
        <v>56</v>
      </c>
      <c r="H152" s="24">
        <v>11.132361857642053</v>
      </c>
      <c r="I152" s="24">
        <v>79.97235819553268</v>
      </c>
      <c r="J152" s="24" t="s">
        <v>62</v>
      </c>
      <c r="K152" s="24">
        <v>0.9792713483196093</v>
      </c>
      <c r="L152" s="24">
        <v>0.2588947680232812</v>
      </c>
      <c r="M152" s="24">
        <v>0.23182932479391527</v>
      </c>
      <c r="N152" s="24">
        <v>0.027335518335267168</v>
      </c>
      <c r="O152" s="24">
        <v>0.03932940309102224</v>
      </c>
      <c r="P152" s="24">
        <v>0.007426751477158322</v>
      </c>
      <c r="Q152" s="24">
        <v>0.004787346942616421</v>
      </c>
      <c r="R152" s="24">
        <v>0.0004207935616119764</v>
      </c>
      <c r="S152" s="24">
        <v>0.0005160008694320168</v>
      </c>
      <c r="T152" s="24">
        <v>0.00010926602898362783</v>
      </c>
      <c r="U152" s="24">
        <v>0.00010471720376164584</v>
      </c>
      <c r="V152" s="24">
        <v>1.5609553723755445E-05</v>
      </c>
      <c r="W152" s="24">
        <v>3.217427908906734E-05</v>
      </c>
      <c r="X152" s="24">
        <v>67.5</v>
      </c>
    </row>
    <row r="153" spans="1:24" ht="12.75" hidden="1">
      <c r="A153" s="24">
        <v>1208</v>
      </c>
      <c r="B153" s="24">
        <v>131.77999877929688</v>
      </c>
      <c r="C153" s="24">
        <v>126.4800033569336</v>
      </c>
      <c r="D153" s="24">
        <v>8.98694133758545</v>
      </c>
      <c r="E153" s="24">
        <v>9.711369514465332</v>
      </c>
      <c r="F153" s="24">
        <v>26.53746067869097</v>
      </c>
      <c r="G153" s="24" t="s">
        <v>57</v>
      </c>
      <c r="H153" s="24">
        <v>6.027692875854157</v>
      </c>
      <c r="I153" s="24">
        <v>70.30769165515103</v>
      </c>
      <c r="J153" s="24" t="s">
        <v>60</v>
      </c>
      <c r="K153" s="24">
        <v>-0.07834406661746779</v>
      </c>
      <c r="L153" s="24">
        <v>0.0014092461513848904</v>
      </c>
      <c r="M153" s="24">
        <v>0.015919386326595876</v>
      </c>
      <c r="N153" s="24">
        <v>-0.0002826425120709725</v>
      </c>
      <c r="O153" s="24">
        <v>-0.003569146949430204</v>
      </c>
      <c r="P153" s="24">
        <v>0.0001612489272390082</v>
      </c>
      <c r="Q153" s="24">
        <v>0.0002032929227400695</v>
      </c>
      <c r="R153" s="24">
        <v>-2.2712627982086087E-05</v>
      </c>
      <c r="S153" s="24">
        <v>-8.140659733898894E-05</v>
      </c>
      <c r="T153" s="24">
        <v>1.1479621732603343E-05</v>
      </c>
      <c r="U153" s="24">
        <v>-3.871439932497374E-06</v>
      </c>
      <c r="V153" s="24">
        <v>-1.7935885545482036E-06</v>
      </c>
      <c r="W153" s="24">
        <v>-6.126938539280019E-06</v>
      </c>
      <c r="X153" s="24">
        <v>67.5</v>
      </c>
    </row>
    <row r="154" spans="1:24" ht="12.75" hidden="1">
      <c r="A154" s="24">
        <v>1205</v>
      </c>
      <c r="B154" s="24">
        <v>165.17999267578125</v>
      </c>
      <c r="C154" s="24">
        <v>167.5800018310547</v>
      </c>
      <c r="D154" s="24">
        <v>8.53889274597168</v>
      </c>
      <c r="E154" s="24">
        <v>9.014388084411621</v>
      </c>
      <c r="F154" s="24">
        <v>29.876986918532623</v>
      </c>
      <c r="G154" s="24" t="s">
        <v>58</v>
      </c>
      <c r="H154" s="24">
        <v>-14.254377911682212</v>
      </c>
      <c r="I154" s="24">
        <v>83.42561476409904</v>
      </c>
      <c r="J154" s="24" t="s">
        <v>61</v>
      </c>
      <c r="K154" s="24">
        <v>-0.9761324607170603</v>
      </c>
      <c r="L154" s="24">
        <v>0.2588909325084859</v>
      </c>
      <c r="M154" s="24">
        <v>-0.23128209825532814</v>
      </c>
      <c r="N154" s="24">
        <v>-0.02733405706930637</v>
      </c>
      <c r="O154" s="24">
        <v>-0.039167118065406376</v>
      </c>
      <c r="P154" s="24">
        <v>0.007425000760063099</v>
      </c>
      <c r="Q154" s="24">
        <v>-0.004783028615484398</v>
      </c>
      <c r="R154" s="24">
        <v>-0.000420180149488573</v>
      </c>
      <c r="S154" s="24">
        <v>-0.000509538873064936</v>
      </c>
      <c r="T154" s="24">
        <v>0.00010866132419001408</v>
      </c>
      <c r="U154" s="24">
        <v>-0.00010464561489382687</v>
      </c>
      <c r="V154" s="24">
        <v>-1.5506166758802808E-05</v>
      </c>
      <c r="W154" s="24">
        <v>-3.15855166023461E-05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1206</v>
      </c>
      <c r="B156" s="24">
        <v>163.64</v>
      </c>
      <c r="C156" s="24">
        <v>164.34</v>
      </c>
      <c r="D156" s="24">
        <v>8.631712104395298</v>
      </c>
      <c r="E156" s="24">
        <v>8.709285338614603</v>
      </c>
      <c r="F156" s="24">
        <v>29.754691545917094</v>
      </c>
      <c r="G156" s="24" t="s">
        <v>59</v>
      </c>
      <c r="H156" s="24">
        <v>-13.954607858900957</v>
      </c>
      <c r="I156" s="24">
        <v>82.18539214109903</v>
      </c>
      <c r="J156" s="24" t="s">
        <v>73</v>
      </c>
      <c r="K156" s="24">
        <v>1.1264528000606022</v>
      </c>
      <c r="M156" s="24" t="s">
        <v>68</v>
      </c>
      <c r="N156" s="24">
        <v>1.0078985170574584</v>
      </c>
      <c r="X156" s="24">
        <v>67.5</v>
      </c>
    </row>
    <row r="157" spans="1:24" ht="12.75" hidden="1">
      <c r="A157" s="24">
        <v>1207</v>
      </c>
      <c r="B157" s="24">
        <v>136.33999633789062</v>
      </c>
      <c r="C157" s="24">
        <v>140.13999938964844</v>
      </c>
      <c r="D157" s="24">
        <v>9.322916984558105</v>
      </c>
      <c r="E157" s="24">
        <v>9.488831520080566</v>
      </c>
      <c r="F157" s="24">
        <v>31.30784462768857</v>
      </c>
      <c r="G157" s="24" t="s">
        <v>56</v>
      </c>
      <c r="H157" s="24">
        <v>11.132361857642053</v>
      </c>
      <c r="I157" s="24">
        <v>79.97235819553268</v>
      </c>
      <c r="J157" s="24" t="s">
        <v>62</v>
      </c>
      <c r="K157" s="24">
        <v>0.3488533960818622</v>
      </c>
      <c r="L157" s="24">
        <v>0.9980645712111291</v>
      </c>
      <c r="M157" s="24">
        <v>0.08258603899934686</v>
      </c>
      <c r="N157" s="24">
        <v>0.027953846685205404</v>
      </c>
      <c r="O157" s="24">
        <v>0.014010330182926363</v>
      </c>
      <c r="P157" s="24">
        <v>0.02863131961465065</v>
      </c>
      <c r="Q157" s="24">
        <v>0.001705394068615991</v>
      </c>
      <c r="R157" s="24">
        <v>0.00043031859596861046</v>
      </c>
      <c r="S157" s="24">
        <v>0.00018379400134518</v>
      </c>
      <c r="T157" s="24">
        <v>0.0004213031157637036</v>
      </c>
      <c r="U157" s="24">
        <v>3.732112221176601E-05</v>
      </c>
      <c r="V157" s="24">
        <v>1.5976985815162786E-05</v>
      </c>
      <c r="W157" s="24">
        <v>1.1462210919213147E-05</v>
      </c>
      <c r="X157" s="24">
        <v>67.5</v>
      </c>
    </row>
    <row r="158" spans="1:24" ht="12.75" hidden="1">
      <c r="A158" s="24">
        <v>1205</v>
      </c>
      <c r="B158" s="24">
        <v>165.17999267578125</v>
      </c>
      <c r="C158" s="24">
        <v>167.5800018310547</v>
      </c>
      <c r="D158" s="24">
        <v>8.53889274597168</v>
      </c>
      <c r="E158" s="24">
        <v>9.014388084411621</v>
      </c>
      <c r="F158" s="24">
        <v>32.12113793205217</v>
      </c>
      <c r="G158" s="24" t="s">
        <v>57</v>
      </c>
      <c r="H158" s="24">
        <v>-7.988027210493797</v>
      </c>
      <c r="I158" s="24">
        <v>89.69196546528745</v>
      </c>
      <c r="J158" s="24" t="s">
        <v>60</v>
      </c>
      <c r="K158" s="24">
        <v>-0.2284627973218874</v>
      </c>
      <c r="L158" s="24">
        <v>-0.005430257365331872</v>
      </c>
      <c r="M158" s="24">
        <v>0.05479121722453037</v>
      </c>
      <c r="N158" s="24">
        <v>-0.0002888793085311477</v>
      </c>
      <c r="O158" s="24">
        <v>-0.009060484039150307</v>
      </c>
      <c r="P158" s="24">
        <v>-0.0006212933795985646</v>
      </c>
      <c r="Q158" s="24">
        <v>0.0011645248935133635</v>
      </c>
      <c r="R158" s="24">
        <v>-2.3255872763352576E-05</v>
      </c>
      <c r="S158" s="24">
        <v>-0.00010915192908170697</v>
      </c>
      <c r="T158" s="24">
        <v>-4.424301470462778E-05</v>
      </c>
      <c r="U158" s="24">
        <v>2.756869724103125E-05</v>
      </c>
      <c r="V158" s="24">
        <v>-1.8383056025081734E-06</v>
      </c>
      <c r="W158" s="24">
        <v>-6.502193781431705E-06</v>
      </c>
      <c r="X158" s="24">
        <v>67.5</v>
      </c>
    </row>
    <row r="159" spans="1:24" ht="12.75" hidden="1">
      <c r="A159" s="24">
        <v>1208</v>
      </c>
      <c r="B159" s="24">
        <v>131.77999877929688</v>
      </c>
      <c r="C159" s="24">
        <v>126.4800033569336</v>
      </c>
      <c r="D159" s="24">
        <v>8.98694133758545</v>
      </c>
      <c r="E159" s="24">
        <v>9.711369514465332</v>
      </c>
      <c r="F159" s="24">
        <v>31.04262590257357</v>
      </c>
      <c r="G159" s="24" t="s">
        <v>58</v>
      </c>
      <c r="H159" s="24">
        <v>17.963566140118246</v>
      </c>
      <c r="I159" s="24">
        <v>82.24356491941512</v>
      </c>
      <c r="J159" s="24" t="s">
        <v>61</v>
      </c>
      <c r="K159" s="24">
        <v>0.26363505494851563</v>
      </c>
      <c r="L159" s="24">
        <v>-0.9980497986632738</v>
      </c>
      <c r="M159" s="24">
        <v>0.061793012166878276</v>
      </c>
      <c r="N159" s="24">
        <v>-0.027952353983968357</v>
      </c>
      <c r="O159" s="24">
        <v>0.010686298742357898</v>
      </c>
      <c r="P159" s="24">
        <v>-0.028624577855625156</v>
      </c>
      <c r="Q159" s="24">
        <v>0.0012458935354428536</v>
      </c>
      <c r="R159" s="24">
        <v>-0.00042968972342658017</v>
      </c>
      <c r="S159" s="24">
        <v>0.00014787187463548987</v>
      </c>
      <c r="T159" s="24">
        <v>-0.0004189735922490232</v>
      </c>
      <c r="U159" s="24">
        <v>2.5156174104540027E-05</v>
      </c>
      <c r="V159" s="24">
        <v>-1.5870876102146974E-05</v>
      </c>
      <c r="W159" s="24">
        <v>9.439478544137909E-06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1206</v>
      </c>
      <c r="B161" s="24">
        <v>163.64</v>
      </c>
      <c r="C161" s="24">
        <v>164.34</v>
      </c>
      <c r="D161" s="24">
        <v>8.631712104395298</v>
      </c>
      <c r="E161" s="24">
        <v>8.709285338614603</v>
      </c>
      <c r="F161" s="24">
        <v>32.01306630674578</v>
      </c>
      <c r="G161" s="24" t="s">
        <v>59</v>
      </c>
      <c r="H161" s="24">
        <v>-7.716754072588245</v>
      </c>
      <c r="I161" s="24">
        <v>88.42324592741174</v>
      </c>
      <c r="J161" s="24" t="s">
        <v>73</v>
      </c>
      <c r="K161" s="24">
        <v>1.1275318422899403</v>
      </c>
      <c r="M161" s="24" t="s">
        <v>68</v>
      </c>
      <c r="N161" s="24">
        <v>0.6126178820503978</v>
      </c>
      <c r="X161" s="24">
        <v>67.5</v>
      </c>
    </row>
    <row r="162" spans="1:24" ht="12.75" hidden="1">
      <c r="A162" s="24">
        <v>1205</v>
      </c>
      <c r="B162" s="24">
        <v>165.17999267578125</v>
      </c>
      <c r="C162" s="24">
        <v>167.5800018310547</v>
      </c>
      <c r="D162" s="24">
        <v>8.53889274597168</v>
      </c>
      <c r="E162" s="24">
        <v>9.014388084411621</v>
      </c>
      <c r="F162" s="24">
        <v>35.17616520076942</v>
      </c>
      <c r="G162" s="24" t="s">
        <v>56</v>
      </c>
      <c r="H162" s="24">
        <v>0.5425360858916548</v>
      </c>
      <c r="I162" s="24">
        <v>98.2225287616729</v>
      </c>
      <c r="J162" s="24" t="s">
        <v>62</v>
      </c>
      <c r="K162" s="24">
        <v>1.000564009566838</v>
      </c>
      <c r="L162" s="24">
        <v>0.2604120867529115</v>
      </c>
      <c r="M162" s="24">
        <v>0.2368702069367703</v>
      </c>
      <c r="N162" s="24">
        <v>0.028045450019159316</v>
      </c>
      <c r="O162" s="24">
        <v>0.040184405202770376</v>
      </c>
      <c r="P162" s="24">
        <v>0.007470401298697376</v>
      </c>
      <c r="Q162" s="24">
        <v>0.0048913680202370855</v>
      </c>
      <c r="R162" s="24">
        <v>0.0004316648869154158</v>
      </c>
      <c r="S162" s="24">
        <v>0.0005271945713011879</v>
      </c>
      <c r="T162" s="24">
        <v>0.00010989053123257034</v>
      </c>
      <c r="U162" s="24">
        <v>0.000106968002734814</v>
      </c>
      <c r="V162" s="24">
        <v>1.6005591567506074E-05</v>
      </c>
      <c r="W162" s="24">
        <v>3.286785541704058E-05</v>
      </c>
      <c r="X162" s="24">
        <v>67.5</v>
      </c>
    </row>
    <row r="163" spans="1:24" ht="12.75" hidden="1">
      <c r="A163" s="24">
        <v>1208</v>
      </c>
      <c r="B163" s="24">
        <v>131.77999877929688</v>
      </c>
      <c r="C163" s="24">
        <v>126.4800033569336</v>
      </c>
      <c r="D163" s="24">
        <v>8.98694133758545</v>
      </c>
      <c r="E163" s="24">
        <v>9.711369514465332</v>
      </c>
      <c r="F163" s="24">
        <v>31.04262590257357</v>
      </c>
      <c r="G163" s="24" t="s">
        <v>57</v>
      </c>
      <c r="H163" s="24">
        <v>17.963566140118246</v>
      </c>
      <c r="I163" s="24">
        <v>82.24356491941512</v>
      </c>
      <c r="J163" s="24" t="s">
        <v>60</v>
      </c>
      <c r="K163" s="24">
        <v>-0.9883333732443154</v>
      </c>
      <c r="L163" s="24">
        <v>0.0014170648003780687</v>
      </c>
      <c r="M163" s="24">
        <v>0.23353984829748659</v>
      </c>
      <c r="N163" s="24">
        <v>-0.000290495650427253</v>
      </c>
      <c r="O163" s="24">
        <v>-0.0397584815690634</v>
      </c>
      <c r="P163" s="24">
        <v>0.00016228304512305882</v>
      </c>
      <c r="Q163" s="24">
        <v>0.004799476010991016</v>
      </c>
      <c r="R163" s="24">
        <v>-2.335889145777561E-05</v>
      </c>
      <c r="S163" s="24">
        <v>-0.0005255854252544251</v>
      </c>
      <c r="T163" s="24">
        <v>1.1565080235683017E-05</v>
      </c>
      <c r="U163" s="24">
        <v>0.00010298995328945806</v>
      </c>
      <c r="V163" s="24">
        <v>-1.8517003429582231E-06</v>
      </c>
      <c r="W163" s="24">
        <v>-3.283478987493809E-05</v>
      </c>
      <c r="X163" s="24">
        <v>67.5</v>
      </c>
    </row>
    <row r="164" spans="1:24" ht="12.75" hidden="1">
      <c r="A164" s="24">
        <v>1207</v>
      </c>
      <c r="B164" s="24">
        <v>136.33999633789062</v>
      </c>
      <c r="C164" s="24">
        <v>140.13999938964844</v>
      </c>
      <c r="D164" s="24">
        <v>9.322916984558105</v>
      </c>
      <c r="E164" s="24">
        <v>9.488831520080566</v>
      </c>
      <c r="F164" s="24">
        <v>25.53548069517733</v>
      </c>
      <c r="G164" s="24" t="s">
        <v>58</v>
      </c>
      <c r="H164" s="24">
        <v>-3.612490799429665</v>
      </c>
      <c r="I164" s="24">
        <v>65.22750553846096</v>
      </c>
      <c r="J164" s="24" t="s">
        <v>61</v>
      </c>
      <c r="K164" s="24">
        <v>-0.15596628024024978</v>
      </c>
      <c r="L164" s="24">
        <v>0.2604082311570766</v>
      </c>
      <c r="M164" s="24">
        <v>-0.0395807300520762</v>
      </c>
      <c r="N164" s="24">
        <v>-0.028043945497277057</v>
      </c>
      <c r="O164" s="24">
        <v>-0.005835200495517264</v>
      </c>
      <c r="P164" s="24">
        <v>0.0074686384151895465</v>
      </c>
      <c r="Q164" s="24">
        <v>-0.0009436689723201829</v>
      </c>
      <c r="R164" s="24">
        <v>-0.0004310324080455698</v>
      </c>
      <c r="S164" s="24">
        <v>-4.115916385895753E-05</v>
      </c>
      <c r="T164" s="24">
        <v>0.00010928027165833149</v>
      </c>
      <c r="U164" s="24">
        <v>-2.8900227170567738E-05</v>
      </c>
      <c r="V164" s="24">
        <v>-1.5898118356136048E-05</v>
      </c>
      <c r="W164" s="24">
        <v>-1.473938120867652E-06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1206</v>
      </c>
      <c r="B166" s="24">
        <v>163.64</v>
      </c>
      <c r="C166" s="24">
        <v>164.34</v>
      </c>
      <c r="D166" s="24">
        <v>8.631712104395298</v>
      </c>
      <c r="E166" s="24">
        <v>8.709285338614603</v>
      </c>
      <c r="F166" s="24">
        <v>29.754691545917094</v>
      </c>
      <c r="G166" s="24" t="s">
        <v>59</v>
      </c>
      <c r="H166" s="24">
        <v>-13.954607858900957</v>
      </c>
      <c r="I166" s="24">
        <v>82.18539214109903</v>
      </c>
      <c r="J166" s="24" t="s">
        <v>73</v>
      </c>
      <c r="K166" s="24">
        <v>1.2986745458052105</v>
      </c>
      <c r="M166" s="24" t="s">
        <v>68</v>
      </c>
      <c r="N166" s="24">
        <v>0.678674923925839</v>
      </c>
      <c r="X166" s="24">
        <v>67.5</v>
      </c>
    </row>
    <row r="167" spans="1:24" ht="12.75" hidden="1">
      <c r="A167" s="24">
        <v>1205</v>
      </c>
      <c r="B167" s="24">
        <v>165.17999267578125</v>
      </c>
      <c r="C167" s="24">
        <v>167.5800018310547</v>
      </c>
      <c r="D167" s="24">
        <v>8.53889274597168</v>
      </c>
      <c r="E167" s="24">
        <v>9.014388084411621</v>
      </c>
      <c r="F167" s="24">
        <v>35.17616520076942</v>
      </c>
      <c r="G167" s="24" t="s">
        <v>56</v>
      </c>
      <c r="H167" s="24">
        <v>0.5425360858916548</v>
      </c>
      <c r="I167" s="24">
        <v>98.2225287616729</v>
      </c>
      <c r="J167" s="24" t="s">
        <v>62</v>
      </c>
      <c r="K167" s="24">
        <v>1.101116139562909</v>
      </c>
      <c r="L167" s="24">
        <v>0.12478442214850322</v>
      </c>
      <c r="M167" s="24">
        <v>0.2606741312541735</v>
      </c>
      <c r="N167" s="24">
        <v>0.026413611380721437</v>
      </c>
      <c r="O167" s="24">
        <v>0.04422273164880915</v>
      </c>
      <c r="P167" s="24">
        <v>0.003579630540097951</v>
      </c>
      <c r="Q167" s="24">
        <v>0.005382898838189797</v>
      </c>
      <c r="R167" s="24">
        <v>0.00040654824240774054</v>
      </c>
      <c r="S167" s="24">
        <v>0.0005801838557968971</v>
      </c>
      <c r="T167" s="24">
        <v>5.270416971829128E-05</v>
      </c>
      <c r="U167" s="24">
        <v>0.00011772597392986243</v>
      </c>
      <c r="V167" s="24">
        <v>1.5077227079086618E-05</v>
      </c>
      <c r="W167" s="24">
        <v>3.6175069870403725E-05</v>
      </c>
      <c r="X167" s="24">
        <v>67.5</v>
      </c>
    </row>
    <row r="168" spans="1:24" ht="12.75" hidden="1">
      <c r="A168" s="24">
        <v>1207</v>
      </c>
      <c r="B168" s="24">
        <v>136.33999633789062</v>
      </c>
      <c r="C168" s="24">
        <v>140.13999938964844</v>
      </c>
      <c r="D168" s="24">
        <v>9.322916984558105</v>
      </c>
      <c r="E168" s="24">
        <v>9.488831520080566</v>
      </c>
      <c r="F168" s="24">
        <v>32.48669441094268</v>
      </c>
      <c r="G168" s="24" t="s">
        <v>57</v>
      </c>
      <c r="H168" s="24">
        <v>14.143600678015744</v>
      </c>
      <c r="I168" s="24">
        <v>82.98359701590637</v>
      </c>
      <c r="J168" s="24" t="s">
        <v>60</v>
      </c>
      <c r="K168" s="24">
        <v>-1.0798870887964476</v>
      </c>
      <c r="L168" s="24">
        <v>-0.0006789326147538222</v>
      </c>
      <c r="M168" s="24">
        <v>0.2562110852702462</v>
      </c>
      <c r="N168" s="24">
        <v>-0.00027358835131866574</v>
      </c>
      <c r="O168" s="24">
        <v>-0.04327435958551651</v>
      </c>
      <c r="P168" s="24">
        <v>-7.752126071035945E-05</v>
      </c>
      <c r="Q168" s="24">
        <v>0.0053149471302177675</v>
      </c>
      <c r="R168" s="24">
        <v>-2.2013189168429657E-05</v>
      </c>
      <c r="S168" s="24">
        <v>-0.0005583775935432495</v>
      </c>
      <c r="T168" s="24">
        <v>-5.510144184351606E-06</v>
      </c>
      <c r="U168" s="24">
        <v>0.00011735197478534406</v>
      </c>
      <c r="V168" s="24">
        <v>-1.7465071246218022E-06</v>
      </c>
      <c r="W168" s="24">
        <v>-3.4469138170244694E-05</v>
      </c>
      <c r="X168" s="24">
        <v>67.5</v>
      </c>
    </row>
    <row r="169" spans="1:24" ht="12.75" hidden="1">
      <c r="A169" s="24">
        <v>1208</v>
      </c>
      <c r="B169" s="24">
        <v>131.77999877929688</v>
      </c>
      <c r="C169" s="24">
        <v>126.4800033569336</v>
      </c>
      <c r="D169" s="24">
        <v>8.98694133758545</v>
      </c>
      <c r="E169" s="24">
        <v>9.711369514465332</v>
      </c>
      <c r="F169" s="24">
        <v>26.53746067869097</v>
      </c>
      <c r="G169" s="24" t="s">
        <v>58</v>
      </c>
      <c r="H169" s="24">
        <v>6.027692875854157</v>
      </c>
      <c r="I169" s="24">
        <v>70.30769165515103</v>
      </c>
      <c r="J169" s="24" t="s">
        <v>61</v>
      </c>
      <c r="K169" s="24">
        <v>0.2151758077866953</v>
      </c>
      <c r="L169" s="24">
        <v>-0.12478257515150296</v>
      </c>
      <c r="M169" s="24">
        <v>0.0480300165496608</v>
      </c>
      <c r="N169" s="24">
        <v>-0.026412194448508054</v>
      </c>
      <c r="O169" s="24">
        <v>0.009109324725027753</v>
      </c>
      <c r="P169" s="24">
        <v>-0.0035787910329802474</v>
      </c>
      <c r="Q169" s="24">
        <v>0.0008526059495306014</v>
      </c>
      <c r="R169" s="24">
        <v>-0.0004059518356990862</v>
      </c>
      <c r="S169" s="24">
        <v>0.00015756830124172923</v>
      </c>
      <c r="T169" s="24">
        <v>-5.241533951776052E-05</v>
      </c>
      <c r="U169" s="24">
        <v>9.376510636405252E-06</v>
      </c>
      <c r="V169" s="24">
        <v>-1.4975730007515095E-05</v>
      </c>
      <c r="W169" s="24">
        <v>1.0977895696770478E-05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1206</v>
      </c>
      <c r="B171" s="100">
        <v>160.56</v>
      </c>
      <c r="C171" s="100">
        <v>179.16</v>
      </c>
      <c r="D171" s="100">
        <v>8.841729367930801</v>
      </c>
      <c r="E171" s="100">
        <v>8.65985214949442</v>
      </c>
      <c r="F171" s="100">
        <v>37.79378373263314</v>
      </c>
      <c r="G171" s="100" t="s">
        <v>59</v>
      </c>
      <c r="H171" s="100">
        <v>8.837416630412548</v>
      </c>
      <c r="I171" s="100">
        <v>101.89741663041255</v>
      </c>
      <c r="J171" s="100" t="s">
        <v>73</v>
      </c>
      <c r="K171" s="100">
        <v>1.0869034541531124</v>
      </c>
      <c r="M171" s="100" t="s">
        <v>68</v>
      </c>
      <c r="N171" s="100">
        <v>0.5669905006429847</v>
      </c>
      <c r="X171" s="100">
        <v>67.5</v>
      </c>
    </row>
    <row r="172" spans="1:24" s="100" customFormat="1" ht="12.75">
      <c r="A172" s="100">
        <v>1208</v>
      </c>
      <c r="B172" s="100">
        <v>139.6999969482422</v>
      </c>
      <c r="C172" s="100">
        <v>131.3000030517578</v>
      </c>
      <c r="D172" s="100">
        <v>9.27830982208252</v>
      </c>
      <c r="E172" s="100">
        <v>9.864115715026855</v>
      </c>
      <c r="F172" s="100">
        <v>34.54751638304698</v>
      </c>
      <c r="G172" s="100" t="s">
        <v>56</v>
      </c>
      <c r="H172" s="100">
        <v>16.484515277539487</v>
      </c>
      <c r="I172" s="100">
        <v>88.68451222578167</v>
      </c>
      <c r="J172" s="100" t="s">
        <v>62</v>
      </c>
      <c r="K172" s="100">
        <v>1.011683581005005</v>
      </c>
      <c r="L172" s="100">
        <v>0.01645034241216335</v>
      </c>
      <c r="M172" s="100">
        <v>0.23950198014418525</v>
      </c>
      <c r="N172" s="100">
        <v>0.06396193815150071</v>
      </c>
      <c r="O172" s="100">
        <v>0.040631180215916336</v>
      </c>
      <c r="P172" s="100">
        <v>0.0004720725649833892</v>
      </c>
      <c r="Q172" s="100">
        <v>0.004945788666396209</v>
      </c>
      <c r="R172" s="100">
        <v>0.0009845931394585172</v>
      </c>
      <c r="S172" s="100">
        <v>0.0005330927127151139</v>
      </c>
      <c r="T172" s="100">
        <v>6.951275657608749E-06</v>
      </c>
      <c r="U172" s="100">
        <v>0.00010818392970044565</v>
      </c>
      <c r="V172" s="100">
        <v>3.6540430150999495E-05</v>
      </c>
      <c r="W172" s="100">
        <v>3.323985715985681E-05</v>
      </c>
      <c r="X172" s="100">
        <v>67.5</v>
      </c>
    </row>
    <row r="173" spans="1:24" s="100" customFormat="1" ht="12.75">
      <c r="A173" s="100">
        <v>1207</v>
      </c>
      <c r="B173" s="100">
        <v>137.89999389648438</v>
      </c>
      <c r="C173" s="100">
        <v>147.8000030517578</v>
      </c>
      <c r="D173" s="100">
        <v>9.233229637145996</v>
      </c>
      <c r="E173" s="100">
        <v>9.398524284362793</v>
      </c>
      <c r="F173" s="100">
        <v>26.877105390677013</v>
      </c>
      <c r="G173" s="100" t="s">
        <v>57</v>
      </c>
      <c r="H173" s="100">
        <v>-1.0740397867113245</v>
      </c>
      <c r="I173" s="100">
        <v>69.32595410977305</v>
      </c>
      <c r="J173" s="100" t="s">
        <v>60</v>
      </c>
      <c r="K173" s="100">
        <v>0.3775670373074808</v>
      </c>
      <c r="L173" s="100">
        <v>-8.843720464115993E-05</v>
      </c>
      <c r="M173" s="100">
        <v>-0.09190331675673662</v>
      </c>
      <c r="N173" s="100">
        <v>-0.0006611449604239716</v>
      </c>
      <c r="O173" s="100">
        <v>0.014756284038956369</v>
      </c>
      <c r="P173" s="100">
        <v>-1.0216979025284862E-05</v>
      </c>
      <c r="Q173" s="100">
        <v>-0.0020169861436093745</v>
      </c>
      <c r="R173" s="100">
        <v>-5.3141772977548856E-05</v>
      </c>
      <c r="S173" s="100">
        <v>0.0001596287637221341</v>
      </c>
      <c r="T173" s="100">
        <v>-7.379644036144885E-07</v>
      </c>
      <c r="U173" s="100">
        <v>-5.1810566194725775E-05</v>
      </c>
      <c r="V173" s="100">
        <v>-4.190860492619404E-06</v>
      </c>
      <c r="W173" s="100">
        <v>8.894122378060329E-06</v>
      </c>
      <c r="X173" s="100">
        <v>67.5</v>
      </c>
    </row>
    <row r="174" spans="1:24" s="100" customFormat="1" ht="12.75">
      <c r="A174" s="100">
        <v>1205</v>
      </c>
      <c r="B174" s="100">
        <v>171.24000549316406</v>
      </c>
      <c r="C174" s="100">
        <v>177.24000549316406</v>
      </c>
      <c r="D174" s="100">
        <v>8.654040336608887</v>
      </c>
      <c r="E174" s="100">
        <v>8.935150146484375</v>
      </c>
      <c r="F174" s="100">
        <v>34.78420190898257</v>
      </c>
      <c r="G174" s="100" t="s">
        <v>58</v>
      </c>
      <c r="H174" s="100">
        <v>-7.879950829733772</v>
      </c>
      <c r="I174" s="100">
        <v>95.86005466343029</v>
      </c>
      <c r="J174" s="100" t="s">
        <v>61</v>
      </c>
      <c r="K174" s="100">
        <v>-0.9385876626154651</v>
      </c>
      <c r="L174" s="100">
        <v>-0.01645010469079925</v>
      </c>
      <c r="M174" s="100">
        <v>-0.22116730965967066</v>
      </c>
      <c r="N174" s="100">
        <v>-0.0639585210854481</v>
      </c>
      <c r="O174" s="100">
        <v>-0.03785690012533927</v>
      </c>
      <c r="P174" s="100">
        <v>-0.00047196198994155567</v>
      </c>
      <c r="Q174" s="100">
        <v>-0.004515815809921942</v>
      </c>
      <c r="R174" s="100">
        <v>-0.0009831579742002716</v>
      </c>
      <c r="S174" s="100">
        <v>-0.0005086319869439023</v>
      </c>
      <c r="T174" s="100">
        <v>-6.9119926075670725E-06</v>
      </c>
      <c r="U174" s="100">
        <v>-9.497066850355906E-05</v>
      </c>
      <c r="V174" s="100">
        <v>-3.6299307485838826E-05</v>
      </c>
      <c r="W174" s="100">
        <v>-3.202784243641414E-05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1206</v>
      </c>
      <c r="B176" s="24">
        <v>160.56</v>
      </c>
      <c r="C176" s="24">
        <v>179.16</v>
      </c>
      <c r="D176" s="24">
        <v>8.841729367930801</v>
      </c>
      <c r="E176" s="24">
        <v>8.65985214949442</v>
      </c>
      <c r="F176" s="24">
        <v>33.139625687768316</v>
      </c>
      <c r="G176" s="24" t="s">
        <v>59</v>
      </c>
      <c r="H176" s="24">
        <v>-3.710855453599194</v>
      </c>
      <c r="I176" s="24">
        <v>89.34914454640081</v>
      </c>
      <c r="J176" s="24" t="s">
        <v>73</v>
      </c>
      <c r="K176" s="24">
        <v>1.2524768066051732</v>
      </c>
      <c r="M176" s="24" t="s">
        <v>68</v>
      </c>
      <c r="N176" s="24">
        <v>1.1060507800465107</v>
      </c>
      <c r="X176" s="24">
        <v>67.5</v>
      </c>
    </row>
    <row r="177" spans="1:24" ht="12.75" hidden="1">
      <c r="A177" s="24">
        <v>1208</v>
      </c>
      <c r="B177" s="24">
        <v>139.6999969482422</v>
      </c>
      <c r="C177" s="24">
        <v>131.3000030517578</v>
      </c>
      <c r="D177" s="24">
        <v>9.27830982208252</v>
      </c>
      <c r="E177" s="24">
        <v>9.864115715026855</v>
      </c>
      <c r="F177" s="24">
        <v>34.54751638304698</v>
      </c>
      <c r="G177" s="24" t="s">
        <v>56</v>
      </c>
      <c r="H177" s="24">
        <v>16.484515277539487</v>
      </c>
      <c r="I177" s="24">
        <v>88.68451222578167</v>
      </c>
      <c r="J177" s="24" t="s">
        <v>62</v>
      </c>
      <c r="K177" s="24">
        <v>0.41689341516368333</v>
      </c>
      <c r="L177" s="24">
        <v>1.0313268534407645</v>
      </c>
      <c r="M177" s="24">
        <v>0.09869390094666548</v>
      </c>
      <c r="N177" s="24">
        <v>0.06434360471827984</v>
      </c>
      <c r="O177" s="24">
        <v>0.01674336811627486</v>
      </c>
      <c r="P177" s="24">
        <v>0.029585580928271384</v>
      </c>
      <c r="Q177" s="24">
        <v>0.0020380169401039805</v>
      </c>
      <c r="R177" s="24">
        <v>0.0009904773822867906</v>
      </c>
      <c r="S177" s="24">
        <v>0.0002196506909766041</v>
      </c>
      <c r="T177" s="24">
        <v>0.00043533152822743267</v>
      </c>
      <c r="U177" s="24">
        <v>4.4557158441791764E-05</v>
      </c>
      <c r="V177" s="24">
        <v>3.6771798096739566E-05</v>
      </c>
      <c r="W177" s="24">
        <v>1.3689019907068956E-05</v>
      </c>
      <c r="X177" s="24">
        <v>67.5</v>
      </c>
    </row>
    <row r="178" spans="1:24" ht="12.75" hidden="1">
      <c r="A178" s="24">
        <v>1205</v>
      </c>
      <c r="B178" s="24">
        <v>171.24000549316406</v>
      </c>
      <c r="C178" s="24">
        <v>177.24000549316406</v>
      </c>
      <c r="D178" s="24">
        <v>8.654040336608887</v>
      </c>
      <c r="E178" s="24">
        <v>8.935150146484375</v>
      </c>
      <c r="F178" s="24">
        <v>32.40882954094707</v>
      </c>
      <c r="G178" s="24" t="s">
        <v>57</v>
      </c>
      <c r="H178" s="24">
        <v>-14.426121578216083</v>
      </c>
      <c r="I178" s="24">
        <v>89.31388391494798</v>
      </c>
      <c r="J178" s="24" t="s">
        <v>60</v>
      </c>
      <c r="K178" s="24">
        <v>0.4123735807663204</v>
      </c>
      <c r="L178" s="24">
        <v>-0.0056106664361276724</v>
      </c>
      <c r="M178" s="24">
        <v>-0.09745280125763163</v>
      </c>
      <c r="N178" s="24">
        <v>-0.0006649015705072898</v>
      </c>
      <c r="O178" s="24">
        <v>0.016587429129562025</v>
      </c>
      <c r="P178" s="24">
        <v>-0.0006420697528922095</v>
      </c>
      <c r="Q178" s="24">
        <v>-0.0020032449399353305</v>
      </c>
      <c r="R178" s="24">
        <v>-5.347533672081084E-05</v>
      </c>
      <c r="S178" s="24">
        <v>0.00021913050680055275</v>
      </c>
      <c r="T178" s="24">
        <v>-4.573206691635732E-05</v>
      </c>
      <c r="U178" s="24">
        <v>-4.3006464939192846E-05</v>
      </c>
      <c r="V178" s="24">
        <v>-4.217281151772814E-06</v>
      </c>
      <c r="W178" s="24">
        <v>1.3680374874159482E-05</v>
      </c>
      <c r="X178" s="24">
        <v>67.5</v>
      </c>
    </row>
    <row r="179" spans="1:24" ht="12.75" hidden="1">
      <c r="A179" s="24">
        <v>1207</v>
      </c>
      <c r="B179" s="24">
        <v>137.89999389648438</v>
      </c>
      <c r="C179" s="24">
        <v>147.8000030517578</v>
      </c>
      <c r="D179" s="24">
        <v>9.233229637145996</v>
      </c>
      <c r="E179" s="24">
        <v>9.398524284362793</v>
      </c>
      <c r="F179" s="24">
        <v>34.317688435247895</v>
      </c>
      <c r="G179" s="24" t="s">
        <v>58</v>
      </c>
      <c r="H179" s="24">
        <v>18.117964381892463</v>
      </c>
      <c r="I179" s="24">
        <v>88.51795827837684</v>
      </c>
      <c r="J179" s="24" t="s">
        <v>61</v>
      </c>
      <c r="K179" s="24">
        <v>0.06122213237712499</v>
      </c>
      <c r="L179" s="24">
        <v>-1.0313115916395832</v>
      </c>
      <c r="M179" s="24">
        <v>0.015602487337305217</v>
      </c>
      <c r="N179" s="24">
        <v>-0.06434016921056224</v>
      </c>
      <c r="O179" s="24">
        <v>0.0022798181394240104</v>
      </c>
      <c r="P179" s="24">
        <v>-0.0295786129711269</v>
      </c>
      <c r="Q179" s="24">
        <v>0.0003748636535785869</v>
      </c>
      <c r="R179" s="24">
        <v>-0.000989032776597565</v>
      </c>
      <c r="S179" s="24">
        <v>1.5107846829794809E-05</v>
      </c>
      <c r="T179" s="24">
        <v>-0.00043292276161503664</v>
      </c>
      <c r="U179" s="24">
        <v>1.1652653853990141E-05</v>
      </c>
      <c r="V179" s="24">
        <v>-3.6529161979906974E-05</v>
      </c>
      <c r="W179" s="24">
        <v>4.864250390308374E-07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1206</v>
      </c>
      <c r="B181" s="24">
        <v>160.56</v>
      </c>
      <c r="C181" s="24">
        <v>179.16</v>
      </c>
      <c r="D181" s="24">
        <v>8.841729367930801</v>
      </c>
      <c r="E181" s="24">
        <v>8.65985214949442</v>
      </c>
      <c r="F181" s="24">
        <v>37.79378373263314</v>
      </c>
      <c r="G181" s="24" t="s">
        <v>59</v>
      </c>
      <c r="H181" s="24">
        <v>8.837416630412548</v>
      </c>
      <c r="I181" s="24">
        <v>101.89741663041255</v>
      </c>
      <c r="J181" s="24" t="s">
        <v>73</v>
      </c>
      <c r="K181" s="24">
        <v>1.6810170682855072</v>
      </c>
      <c r="M181" s="24" t="s">
        <v>68</v>
      </c>
      <c r="N181" s="24">
        <v>0.8908657340775457</v>
      </c>
      <c r="X181" s="24">
        <v>67.5</v>
      </c>
    </row>
    <row r="182" spans="1:24" ht="12.75" hidden="1">
      <c r="A182" s="24">
        <v>1207</v>
      </c>
      <c r="B182" s="24">
        <v>137.89999389648438</v>
      </c>
      <c r="C182" s="24">
        <v>147.8000030517578</v>
      </c>
      <c r="D182" s="24">
        <v>9.233229637145996</v>
      </c>
      <c r="E182" s="24">
        <v>9.398524284362793</v>
      </c>
      <c r="F182" s="24">
        <v>34.130166997146</v>
      </c>
      <c r="G182" s="24" t="s">
        <v>56</v>
      </c>
      <c r="H182" s="24">
        <v>17.634277525607715</v>
      </c>
      <c r="I182" s="24">
        <v>88.03427142209209</v>
      </c>
      <c r="J182" s="24" t="s">
        <v>62</v>
      </c>
      <c r="K182" s="24">
        <v>1.2442045888454467</v>
      </c>
      <c r="L182" s="24">
        <v>0.19862248404930016</v>
      </c>
      <c r="M182" s="24">
        <v>0.2945484089836192</v>
      </c>
      <c r="N182" s="24">
        <v>0.06476477583937998</v>
      </c>
      <c r="O182" s="24">
        <v>0.04996963826841612</v>
      </c>
      <c r="P182" s="24">
        <v>0.005697665055726363</v>
      </c>
      <c r="Q182" s="24">
        <v>0.006082528655873621</v>
      </c>
      <c r="R182" s="24">
        <v>0.000996948045007671</v>
      </c>
      <c r="S182" s="24">
        <v>0.0006556084882782258</v>
      </c>
      <c r="T182" s="24">
        <v>8.382406517322859E-05</v>
      </c>
      <c r="U182" s="24">
        <v>0.00013305120632021834</v>
      </c>
      <c r="V182" s="24">
        <v>3.699356546820801E-05</v>
      </c>
      <c r="W182" s="24">
        <v>4.0878971698574926E-05</v>
      </c>
      <c r="X182" s="24">
        <v>67.5</v>
      </c>
    </row>
    <row r="183" spans="1:24" ht="12.75" hidden="1">
      <c r="A183" s="24">
        <v>1208</v>
      </c>
      <c r="B183" s="24">
        <v>139.6999969482422</v>
      </c>
      <c r="C183" s="24">
        <v>131.3000030517578</v>
      </c>
      <c r="D183" s="24">
        <v>9.27830982208252</v>
      </c>
      <c r="E183" s="24">
        <v>9.864115715026855</v>
      </c>
      <c r="F183" s="24">
        <v>29.889725969361724</v>
      </c>
      <c r="G183" s="24" t="s">
        <v>57</v>
      </c>
      <c r="H183" s="24">
        <v>4.527827384041572</v>
      </c>
      <c r="I183" s="24">
        <v>76.72782433228376</v>
      </c>
      <c r="J183" s="24" t="s">
        <v>60</v>
      </c>
      <c r="K183" s="24">
        <v>0.16095743863580864</v>
      </c>
      <c r="L183" s="24">
        <v>0.0010818354835823204</v>
      </c>
      <c r="M183" s="24">
        <v>-0.04142138987675672</v>
      </c>
      <c r="N183" s="24">
        <v>-0.0006695576558656602</v>
      </c>
      <c r="O183" s="24">
        <v>0.005929469535123697</v>
      </c>
      <c r="P183" s="24">
        <v>0.00012372200379713987</v>
      </c>
      <c r="Q183" s="24">
        <v>-0.0010130750803078448</v>
      </c>
      <c r="R183" s="24">
        <v>-5.381416718261558E-05</v>
      </c>
      <c r="S183" s="24">
        <v>3.367559134370651E-05</v>
      </c>
      <c r="T183" s="24">
        <v>8.801730786793602E-06</v>
      </c>
      <c r="U183" s="24">
        <v>-3.249858889520811E-05</v>
      </c>
      <c r="V183" s="24">
        <v>-4.245869569893894E-06</v>
      </c>
      <c r="W183" s="24">
        <v>7.439146865432695E-07</v>
      </c>
      <c r="X183" s="24">
        <v>67.5</v>
      </c>
    </row>
    <row r="184" spans="1:24" ht="12.75" hidden="1">
      <c r="A184" s="24">
        <v>1205</v>
      </c>
      <c r="B184" s="24">
        <v>171.24000549316406</v>
      </c>
      <c r="C184" s="24">
        <v>177.24000549316406</v>
      </c>
      <c r="D184" s="24">
        <v>8.654040336608887</v>
      </c>
      <c r="E184" s="24">
        <v>8.935150146484375</v>
      </c>
      <c r="F184" s="24">
        <v>32.40882954094707</v>
      </c>
      <c r="G184" s="24" t="s">
        <v>58</v>
      </c>
      <c r="H184" s="24">
        <v>-14.426121578216083</v>
      </c>
      <c r="I184" s="24">
        <v>89.31388391494798</v>
      </c>
      <c r="J184" s="24" t="s">
        <v>61</v>
      </c>
      <c r="K184" s="24">
        <v>-1.2337494728881822</v>
      </c>
      <c r="L184" s="24">
        <v>0.19861953781514285</v>
      </c>
      <c r="M184" s="24">
        <v>-0.2916213875823568</v>
      </c>
      <c r="N184" s="24">
        <v>-0.06476131470307415</v>
      </c>
      <c r="O184" s="24">
        <v>-0.0496165913753494</v>
      </c>
      <c r="P184" s="24">
        <v>0.005696321616009907</v>
      </c>
      <c r="Q184" s="24">
        <v>-0.00599756898511247</v>
      </c>
      <c r="R184" s="24">
        <v>-0.0009954945704799493</v>
      </c>
      <c r="S184" s="24">
        <v>-0.0006547430369619155</v>
      </c>
      <c r="T184" s="24">
        <v>8.336068280264075E-05</v>
      </c>
      <c r="U184" s="24">
        <v>-0.0001290211812962723</v>
      </c>
      <c r="V184" s="24">
        <v>-3.6749101725702646E-05</v>
      </c>
      <c r="W184" s="24">
        <v>-4.087220226599045E-05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1206</v>
      </c>
      <c r="B186" s="24">
        <v>160.56</v>
      </c>
      <c r="C186" s="24">
        <v>179.16</v>
      </c>
      <c r="D186" s="24">
        <v>8.841729367930801</v>
      </c>
      <c r="E186" s="24">
        <v>8.65985214949442</v>
      </c>
      <c r="F186" s="24">
        <v>30.697448620674297</v>
      </c>
      <c r="G186" s="24" t="s">
        <v>59</v>
      </c>
      <c r="H186" s="24">
        <v>-10.29531219525235</v>
      </c>
      <c r="I186" s="24">
        <v>82.76468780474765</v>
      </c>
      <c r="J186" s="24" t="s">
        <v>73</v>
      </c>
      <c r="K186" s="24">
        <v>1.0806296978927774</v>
      </c>
      <c r="M186" s="24" t="s">
        <v>68</v>
      </c>
      <c r="N186" s="24">
        <v>1.018163539726934</v>
      </c>
      <c r="X186" s="24">
        <v>67.5</v>
      </c>
    </row>
    <row r="187" spans="1:24" ht="12.75" hidden="1">
      <c r="A187" s="24">
        <v>1207</v>
      </c>
      <c r="B187" s="24">
        <v>137.89999389648438</v>
      </c>
      <c r="C187" s="24">
        <v>147.8000030517578</v>
      </c>
      <c r="D187" s="24">
        <v>9.233229637145996</v>
      </c>
      <c r="E187" s="24">
        <v>9.398524284362793</v>
      </c>
      <c r="F187" s="24">
        <v>34.130166997146</v>
      </c>
      <c r="G187" s="24" t="s">
        <v>56</v>
      </c>
      <c r="H187" s="24">
        <v>17.634277525607715</v>
      </c>
      <c r="I187" s="24">
        <v>88.03427142209209</v>
      </c>
      <c r="J187" s="24" t="s">
        <v>62</v>
      </c>
      <c r="K187" s="24">
        <v>0.09620267039700758</v>
      </c>
      <c r="L187" s="24">
        <v>1.0323921705502492</v>
      </c>
      <c r="M187" s="24">
        <v>0.02277471218677404</v>
      </c>
      <c r="N187" s="24">
        <v>0.06425750924683905</v>
      </c>
      <c r="O187" s="24">
        <v>0.0038634647137931154</v>
      </c>
      <c r="P187" s="24">
        <v>0.029616133567939188</v>
      </c>
      <c r="Q187" s="24">
        <v>0.000470307119762975</v>
      </c>
      <c r="R187" s="24">
        <v>0.0009891449454316212</v>
      </c>
      <c r="S187" s="24">
        <v>5.070928142166251E-05</v>
      </c>
      <c r="T187" s="24">
        <v>0.0004357966931511967</v>
      </c>
      <c r="U187" s="24">
        <v>1.0298936973259807E-05</v>
      </c>
      <c r="V187" s="24">
        <v>3.671643578177407E-05</v>
      </c>
      <c r="W187" s="24">
        <v>3.168112610549424E-06</v>
      </c>
      <c r="X187" s="24">
        <v>67.5</v>
      </c>
    </row>
    <row r="188" spans="1:24" ht="12.75" hidden="1">
      <c r="A188" s="24">
        <v>1205</v>
      </c>
      <c r="B188" s="24">
        <v>171.24000549316406</v>
      </c>
      <c r="C188" s="24">
        <v>177.24000549316406</v>
      </c>
      <c r="D188" s="24">
        <v>8.654040336608887</v>
      </c>
      <c r="E188" s="24">
        <v>8.935150146484375</v>
      </c>
      <c r="F188" s="24">
        <v>34.78420190898257</v>
      </c>
      <c r="G188" s="24" t="s">
        <v>57</v>
      </c>
      <c r="H188" s="24">
        <v>-7.879950829733772</v>
      </c>
      <c r="I188" s="24">
        <v>95.86005466343029</v>
      </c>
      <c r="J188" s="24" t="s">
        <v>60</v>
      </c>
      <c r="K188" s="24">
        <v>-0.09299576994039739</v>
      </c>
      <c r="L188" s="24">
        <v>-0.0056165240877035</v>
      </c>
      <c r="M188" s="24">
        <v>0.021947785941321105</v>
      </c>
      <c r="N188" s="24">
        <v>-0.0006641994940811661</v>
      </c>
      <c r="O188" s="24">
        <v>-0.0037450784173044195</v>
      </c>
      <c r="P188" s="24">
        <v>-0.0006426520765742285</v>
      </c>
      <c r="Q188" s="24">
        <v>0.00044976762944972363</v>
      </c>
      <c r="R188" s="24">
        <v>-5.3425956063811884E-05</v>
      </c>
      <c r="S188" s="24">
        <v>-4.987698493393343E-05</v>
      </c>
      <c r="T188" s="24">
        <v>-4.576842989665088E-05</v>
      </c>
      <c r="U188" s="24">
        <v>9.584096234998882E-06</v>
      </c>
      <c r="V188" s="24">
        <v>-4.218017204275005E-06</v>
      </c>
      <c r="W188" s="24">
        <v>-3.133349831396969E-06</v>
      </c>
      <c r="X188" s="24">
        <v>67.5</v>
      </c>
    </row>
    <row r="189" spans="1:24" ht="12.75" hidden="1">
      <c r="A189" s="24">
        <v>1208</v>
      </c>
      <c r="B189" s="24">
        <v>139.6999969482422</v>
      </c>
      <c r="C189" s="24">
        <v>131.3000030517578</v>
      </c>
      <c r="D189" s="24">
        <v>9.27830982208252</v>
      </c>
      <c r="E189" s="24">
        <v>9.864115715026855</v>
      </c>
      <c r="F189" s="24">
        <v>34.74226130935172</v>
      </c>
      <c r="G189" s="24" t="s">
        <v>58</v>
      </c>
      <c r="H189" s="24">
        <v>16.984431352729686</v>
      </c>
      <c r="I189" s="24">
        <v>89.18442830097187</v>
      </c>
      <c r="J189" s="24" t="s">
        <v>61</v>
      </c>
      <c r="K189" s="24">
        <v>-0.024632104349973045</v>
      </c>
      <c r="L189" s="24">
        <v>-1.0323768926465893</v>
      </c>
      <c r="M189" s="24">
        <v>-0.006081299817008016</v>
      </c>
      <c r="N189" s="24">
        <v>-0.06425407639706347</v>
      </c>
      <c r="O189" s="24">
        <v>-0.0009490770479603554</v>
      </c>
      <c r="P189" s="24">
        <v>-0.0296091601674632</v>
      </c>
      <c r="Q189" s="24">
        <v>-0.00013746951079756333</v>
      </c>
      <c r="R189" s="24">
        <v>-0.0009877010632228724</v>
      </c>
      <c r="S189" s="24">
        <v>-9.149732028947297E-06</v>
      </c>
      <c r="T189" s="24">
        <v>-0.000433386673291085</v>
      </c>
      <c r="U189" s="24">
        <v>-3.770040071067962E-06</v>
      </c>
      <c r="V189" s="24">
        <v>-3.6473346259722034E-05</v>
      </c>
      <c r="W189" s="24">
        <v>-4.680345577058097E-07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1206</v>
      </c>
      <c r="B191" s="24">
        <v>160.56</v>
      </c>
      <c r="C191" s="24">
        <v>179.16</v>
      </c>
      <c r="D191" s="24">
        <v>8.841729367930801</v>
      </c>
      <c r="E191" s="24">
        <v>8.65985214949442</v>
      </c>
      <c r="F191" s="24">
        <v>33.139625687768316</v>
      </c>
      <c r="G191" s="24" t="s">
        <v>59</v>
      </c>
      <c r="H191" s="24">
        <v>-3.710855453599194</v>
      </c>
      <c r="I191" s="24">
        <v>89.34914454640081</v>
      </c>
      <c r="J191" s="24" t="s">
        <v>73</v>
      </c>
      <c r="K191" s="24">
        <v>0.7552252982421069</v>
      </c>
      <c r="M191" s="24" t="s">
        <v>68</v>
      </c>
      <c r="N191" s="24">
        <v>0.41287742263159444</v>
      </c>
      <c r="X191" s="24">
        <v>67.5</v>
      </c>
    </row>
    <row r="192" spans="1:24" ht="12.75" hidden="1">
      <c r="A192" s="24">
        <v>1205</v>
      </c>
      <c r="B192" s="24">
        <v>171.24000549316406</v>
      </c>
      <c r="C192" s="24">
        <v>177.24000549316406</v>
      </c>
      <c r="D192" s="24">
        <v>8.654040336608887</v>
      </c>
      <c r="E192" s="24">
        <v>8.935150146484375</v>
      </c>
      <c r="F192" s="24">
        <v>39.08712797230966</v>
      </c>
      <c r="G192" s="24" t="s">
        <v>56</v>
      </c>
      <c r="H192" s="24">
        <v>3.978269425614897</v>
      </c>
      <c r="I192" s="24">
        <v>107.71827491877896</v>
      </c>
      <c r="J192" s="24" t="s">
        <v>62</v>
      </c>
      <c r="K192" s="24">
        <v>0.8193606060952978</v>
      </c>
      <c r="L192" s="24">
        <v>0.20277446341250907</v>
      </c>
      <c r="M192" s="24">
        <v>0.1939728813787191</v>
      </c>
      <c r="N192" s="24">
        <v>0.06321894809032923</v>
      </c>
      <c r="O192" s="24">
        <v>0.03290694334928465</v>
      </c>
      <c r="P192" s="24">
        <v>0.00581692314849804</v>
      </c>
      <c r="Q192" s="24">
        <v>0.004005557591955782</v>
      </c>
      <c r="R192" s="24">
        <v>0.0009730862536393964</v>
      </c>
      <c r="S192" s="24">
        <v>0.0004317124725174565</v>
      </c>
      <c r="T192" s="24">
        <v>8.556229732942937E-05</v>
      </c>
      <c r="U192" s="24">
        <v>8.759474081271605E-05</v>
      </c>
      <c r="V192" s="24">
        <v>3.610080834264267E-05</v>
      </c>
      <c r="W192" s="24">
        <v>2.6913773152976636E-05</v>
      </c>
      <c r="X192" s="24">
        <v>67.5</v>
      </c>
    </row>
    <row r="193" spans="1:24" ht="12.75" hidden="1">
      <c r="A193" s="24">
        <v>1208</v>
      </c>
      <c r="B193" s="24">
        <v>139.6999969482422</v>
      </c>
      <c r="C193" s="24">
        <v>131.3000030517578</v>
      </c>
      <c r="D193" s="24">
        <v>9.27830982208252</v>
      </c>
      <c r="E193" s="24">
        <v>9.864115715026855</v>
      </c>
      <c r="F193" s="24">
        <v>34.74226130935172</v>
      </c>
      <c r="G193" s="24" t="s">
        <v>57</v>
      </c>
      <c r="H193" s="24">
        <v>16.984431352729686</v>
      </c>
      <c r="I193" s="24">
        <v>89.18442830097187</v>
      </c>
      <c r="J193" s="24" t="s">
        <v>60</v>
      </c>
      <c r="K193" s="24">
        <v>-0.7967341166719906</v>
      </c>
      <c r="L193" s="24">
        <v>0.0011038802034955084</v>
      </c>
      <c r="M193" s="24">
        <v>0.18808948762406394</v>
      </c>
      <c r="N193" s="24">
        <v>-0.0006541418463062577</v>
      </c>
      <c r="O193" s="24">
        <v>-0.032079238910715735</v>
      </c>
      <c r="P193" s="24">
        <v>0.00012638964468852142</v>
      </c>
      <c r="Q193" s="24">
        <v>0.0038570144904790794</v>
      </c>
      <c r="R193" s="24">
        <v>-5.259099801539174E-05</v>
      </c>
      <c r="S193" s="24">
        <v>-0.00042638921386955694</v>
      </c>
      <c r="T193" s="24">
        <v>9.004766139843384E-06</v>
      </c>
      <c r="U193" s="24">
        <v>8.220315802312062E-05</v>
      </c>
      <c r="V193" s="24">
        <v>-4.1566229264905E-06</v>
      </c>
      <c r="W193" s="24">
        <v>-2.6707574414412398E-05</v>
      </c>
      <c r="X193" s="24">
        <v>67.5</v>
      </c>
    </row>
    <row r="194" spans="1:24" ht="12.75" hidden="1">
      <c r="A194" s="24">
        <v>1207</v>
      </c>
      <c r="B194" s="24">
        <v>137.89999389648438</v>
      </c>
      <c r="C194" s="24">
        <v>147.8000030517578</v>
      </c>
      <c r="D194" s="24">
        <v>9.233229637145996</v>
      </c>
      <c r="E194" s="24">
        <v>9.398524284362793</v>
      </c>
      <c r="F194" s="24">
        <v>26.877105390677013</v>
      </c>
      <c r="G194" s="24" t="s">
        <v>58</v>
      </c>
      <c r="H194" s="24">
        <v>-1.0740397867113245</v>
      </c>
      <c r="I194" s="24">
        <v>69.32595410977305</v>
      </c>
      <c r="J194" s="24" t="s">
        <v>61</v>
      </c>
      <c r="K194" s="24">
        <v>-0.19122382213457803</v>
      </c>
      <c r="L194" s="24">
        <v>0.20277145869359256</v>
      </c>
      <c r="M194" s="24">
        <v>-0.04741121550519174</v>
      </c>
      <c r="N194" s="24">
        <v>-0.0632155637172734</v>
      </c>
      <c r="O194" s="24">
        <v>-0.007334122408458342</v>
      </c>
      <c r="P194" s="24">
        <v>0.005815549894313337</v>
      </c>
      <c r="Q194" s="24">
        <v>-0.0010807084910876776</v>
      </c>
      <c r="R194" s="24">
        <v>-0.0009716640592044664</v>
      </c>
      <c r="S194" s="24">
        <v>-6.758622065803697E-05</v>
      </c>
      <c r="T194" s="24">
        <v>8.508713716571034E-05</v>
      </c>
      <c r="U194" s="24">
        <v>-3.0256890604831873E-05</v>
      </c>
      <c r="V194" s="24">
        <v>-3.5860714561190666E-05</v>
      </c>
      <c r="W194" s="24">
        <v>-3.3251547676025897E-06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1206</v>
      </c>
      <c r="B196" s="24">
        <v>160.56</v>
      </c>
      <c r="C196" s="24">
        <v>179.16</v>
      </c>
      <c r="D196" s="24">
        <v>8.841729367930801</v>
      </c>
      <c r="E196" s="24">
        <v>8.65985214949442</v>
      </c>
      <c r="F196" s="24">
        <v>30.697448620674297</v>
      </c>
      <c r="G196" s="24" t="s">
        <v>59</v>
      </c>
      <c r="H196" s="24">
        <v>-10.29531219525235</v>
      </c>
      <c r="I196" s="24">
        <v>82.76468780474765</v>
      </c>
      <c r="J196" s="24" t="s">
        <v>73</v>
      </c>
      <c r="K196" s="24">
        <v>1.2678984787153844</v>
      </c>
      <c r="M196" s="24" t="s">
        <v>68</v>
      </c>
      <c r="N196" s="24">
        <v>0.6604645741103339</v>
      </c>
      <c r="X196" s="24">
        <v>67.5</v>
      </c>
    </row>
    <row r="197" spans="1:24" ht="12.75" hidden="1">
      <c r="A197" s="24">
        <v>1205</v>
      </c>
      <c r="B197" s="24">
        <v>171.24000549316406</v>
      </c>
      <c r="C197" s="24">
        <v>177.24000549316406</v>
      </c>
      <c r="D197" s="24">
        <v>8.654040336608887</v>
      </c>
      <c r="E197" s="24">
        <v>8.935150146484375</v>
      </c>
      <c r="F197" s="24">
        <v>39.08712797230966</v>
      </c>
      <c r="G197" s="24" t="s">
        <v>56</v>
      </c>
      <c r="H197" s="24">
        <v>3.978269425614897</v>
      </c>
      <c r="I197" s="24">
        <v>107.71827491877896</v>
      </c>
      <c r="J197" s="24" t="s">
        <v>62</v>
      </c>
      <c r="K197" s="24">
        <v>1.0930385921395223</v>
      </c>
      <c r="L197" s="24">
        <v>0.0133636800652004</v>
      </c>
      <c r="M197" s="24">
        <v>0.2587621916342169</v>
      </c>
      <c r="N197" s="24">
        <v>0.06380894001267058</v>
      </c>
      <c r="O197" s="24">
        <v>0.04389831864172629</v>
      </c>
      <c r="P197" s="24">
        <v>0.00038336715058345897</v>
      </c>
      <c r="Q197" s="24">
        <v>0.005343429392732606</v>
      </c>
      <c r="R197" s="24">
        <v>0.0009821629739532876</v>
      </c>
      <c r="S197" s="24">
        <v>0.0005759192111375953</v>
      </c>
      <c r="T197" s="24">
        <v>5.6785323457611445E-06</v>
      </c>
      <c r="U197" s="24">
        <v>0.00011685617074927722</v>
      </c>
      <c r="V197" s="24">
        <v>3.643705252371111E-05</v>
      </c>
      <c r="W197" s="24">
        <v>3.590730685111871E-05</v>
      </c>
      <c r="X197" s="24">
        <v>67.5</v>
      </c>
    </row>
    <row r="198" spans="1:24" ht="12.75" hidden="1">
      <c r="A198" s="24">
        <v>1207</v>
      </c>
      <c r="B198" s="24">
        <v>137.89999389648438</v>
      </c>
      <c r="C198" s="24">
        <v>147.8000030517578</v>
      </c>
      <c r="D198" s="24">
        <v>9.233229637145996</v>
      </c>
      <c r="E198" s="24">
        <v>9.398524284362793</v>
      </c>
      <c r="F198" s="24">
        <v>34.317688435247895</v>
      </c>
      <c r="G198" s="24" t="s">
        <v>57</v>
      </c>
      <c r="H198" s="24">
        <v>18.117964381892463</v>
      </c>
      <c r="I198" s="24">
        <v>88.51795827837684</v>
      </c>
      <c r="J198" s="24" t="s">
        <v>60</v>
      </c>
      <c r="K198" s="24">
        <v>-1.092743657878447</v>
      </c>
      <c r="L198" s="24">
        <v>-7.223827161719522E-05</v>
      </c>
      <c r="M198" s="24">
        <v>0.25874398953951144</v>
      </c>
      <c r="N198" s="24">
        <v>-0.0006603257041138895</v>
      </c>
      <c r="O198" s="24">
        <v>-0.04387291430480893</v>
      </c>
      <c r="P198" s="24">
        <v>-8.130388869402242E-06</v>
      </c>
      <c r="Q198" s="24">
        <v>0.005342875590205036</v>
      </c>
      <c r="R198" s="24">
        <v>-5.309919006350601E-05</v>
      </c>
      <c r="S198" s="24">
        <v>-0.0005729501377752487</v>
      </c>
      <c r="T198" s="24">
        <v>-5.711930581782856E-07</v>
      </c>
      <c r="U198" s="24">
        <v>0.0001163425925718608</v>
      </c>
      <c r="V198" s="24">
        <v>-4.199453691842529E-06</v>
      </c>
      <c r="W198" s="24">
        <v>-3.5580985631793896E-05</v>
      </c>
      <c r="X198" s="24">
        <v>67.5</v>
      </c>
    </row>
    <row r="199" spans="1:24" ht="12.75" hidden="1">
      <c r="A199" s="24">
        <v>1208</v>
      </c>
      <c r="B199" s="24">
        <v>139.6999969482422</v>
      </c>
      <c r="C199" s="24">
        <v>131.3000030517578</v>
      </c>
      <c r="D199" s="24">
        <v>9.27830982208252</v>
      </c>
      <c r="E199" s="24">
        <v>9.864115715026855</v>
      </c>
      <c r="F199" s="24">
        <v>29.889725969361724</v>
      </c>
      <c r="G199" s="24" t="s">
        <v>58</v>
      </c>
      <c r="H199" s="24">
        <v>4.527827384041572</v>
      </c>
      <c r="I199" s="24">
        <v>76.72782433228376</v>
      </c>
      <c r="J199" s="24" t="s">
        <v>61</v>
      </c>
      <c r="K199" s="24">
        <v>0.02539019639113056</v>
      </c>
      <c r="L199" s="24">
        <v>-0.013363484819355627</v>
      </c>
      <c r="M199" s="24">
        <v>0.003069152410741385</v>
      </c>
      <c r="N199" s="24">
        <v>-0.06380552323666878</v>
      </c>
      <c r="O199" s="24">
        <v>0.0014932414317269792</v>
      </c>
      <c r="P199" s="24">
        <v>-0.0003832809268973775</v>
      </c>
      <c r="Q199" s="24">
        <v>-7.692920583192394E-05</v>
      </c>
      <c r="R199" s="24">
        <v>-0.0009807265589446255</v>
      </c>
      <c r="S199" s="24">
        <v>5.840442946107399E-05</v>
      </c>
      <c r="T199" s="24">
        <v>-5.649731683199168E-06</v>
      </c>
      <c r="U199" s="24">
        <v>-1.0943756020774238E-05</v>
      </c>
      <c r="V199" s="24">
        <v>-3.619424519596662E-05</v>
      </c>
      <c r="W199" s="24">
        <v>4.829922025299528E-06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1206</v>
      </c>
      <c r="B201" s="100">
        <v>158.52</v>
      </c>
      <c r="C201" s="100">
        <v>179.32</v>
      </c>
      <c r="D201" s="100">
        <v>8.940535563929261</v>
      </c>
      <c r="E201" s="100">
        <v>8.617160782578116</v>
      </c>
      <c r="F201" s="100">
        <v>37.731093099961775</v>
      </c>
      <c r="G201" s="100" t="s">
        <v>59</v>
      </c>
      <c r="H201" s="100">
        <v>9.575534671061106</v>
      </c>
      <c r="I201" s="100">
        <v>100.59553467106112</v>
      </c>
      <c r="J201" s="100" t="s">
        <v>73</v>
      </c>
      <c r="K201" s="100">
        <v>0.3029128784956394</v>
      </c>
      <c r="M201" s="100" t="s">
        <v>68</v>
      </c>
      <c r="N201" s="100">
        <v>0.15989460048008647</v>
      </c>
      <c r="X201" s="100">
        <v>67.5</v>
      </c>
    </row>
    <row r="202" spans="1:24" s="100" customFormat="1" ht="12.75">
      <c r="A202" s="100">
        <v>1208</v>
      </c>
      <c r="B202" s="100">
        <v>160.6199951171875</v>
      </c>
      <c r="C202" s="100">
        <v>149.4199981689453</v>
      </c>
      <c r="D202" s="100">
        <v>9.239391326904297</v>
      </c>
      <c r="E202" s="100">
        <v>9.551440238952637</v>
      </c>
      <c r="F202" s="100">
        <v>38.31592584371075</v>
      </c>
      <c r="G202" s="100" t="s">
        <v>56</v>
      </c>
      <c r="H202" s="100">
        <v>5.73920064926665</v>
      </c>
      <c r="I202" s="100">
        <v>98.85919576645415</v>
      </c>
      <c r="J202" s="100" t="s">
        <v>62</v>
      </c>
      <c r="K202" s="100">
        <v>0.5326619040428946</v>
      </c>
      <c r="L202" s="100">
        <v>0.015728054954876856</v>
      </c>
      <c r="M202" s="100">
        <v>0.12610016293448814</v>
      </c>
      <c r="N202" s="100">
        <v>0.05069744047750174</v>
      </c>
      <c r="O202" s="100">
        <v>0.02139263243286735</v>
      </c>
      <c r="P202" s="100">
        <v>0.00045126219952389997</v>
      </c>
      <c r="Q202" s="100">
        <v>0.002603963707834374</v>
      </c>
      <c r="R202" s="100">
        <v>0.0007803866116118533</v>
      </c>
      <c r="S202" s="100">
        <v>0.000280673885889359</v>
      </c>
      <c r="T202" s="100">
        <v>6.632134107452435E-06</v>
      </c>
      <c r="U202" s="100">
        <v>5.695568416073902E-05</v>
      </c>
      <c r="V202" s="100">
        <v>2.8966053662718082E-05</v>
      </c>
      <c r="W202" s="100">
        <v>1.7500464215790833E-05</v>
      </c>
      <c r="X202" s="100">
        <v>67.5</v>
      </c>
    </row>
    <row r="203" spans="1:24" s="100" customFormat="1" ht="12.75">
      <c r="A203" s="100">
        <v>1207</v>
      </c>
      <c r="B203" s="100">
        <v>160.47999572753906</v>
      </c>
      <c r="C203" s="100">
        <v>171.27999877929688</v>
      </c>
      <c r="D203" s="100">
        <v>9.12038803100586</v>
      </c>
      <c r="E203" s="100">
        <v>9.16534423828125</v>
      </c>
      <c r="F203" s="100">
        <v>34.23773297668182</v>
      </c>
      <c r="G203" s="100" t="s">
        <v>57</v>
      </c>
      <c r="H203" s="100">
        <v>-3.490874224264914</v>
      </c>
      <c r="I203" s="100">
        <v>89.48912150327415</v>
      </c>
      <c r="J203" s="100" t="s">
        <v>60</v>
      </c>
      <c r="K203" s="100">
        <v>0.501871132672235</v>
      </c>
      <c r="L203" s="100">
        <v>-8.48875398228377E-05</v>
      </c>
      <c r="M203" s="100">
        <v>-0.11928356338353813</v>
      </c>
      <c r="N203" s="100">
        <v>-0.0005240526310005161</v>
      </c>
      <c r="O203" s="100">
        <v>0.02007751691936461</v>
      </c>
      <c r="P203" s="100">
        <v>-9.835450152201972E-06</v>
      </c>
      <c r="Q203" s="100">
        <v>-0.002484503189835874</v>
      </c>
      <c r="R203" s="100">
        <v>-4.212105039703277E-05</v>
      </c>
      <c r="S203" s="100">
        <v>0.000256275496592026</v>
      </c>
      <c r="T203" s="100">
        <v>-7.092315345109402E-07</v>
      </c>
      <c r="U203" s="100">
        <v>-5.552236705909919E-05</v>
      </c>
      <c r="V203" s="100">
        <v>-3.319231094549904E-06</v>
      </c>
      <c r="W203" s="100">
        <v>1.573391013532858E-05</v>
      </c>
      <c r="X203" s="100">
        <v>67.5</v>
      </c>
    </row>
    <row r="204" spans="1:24" s="100" customFormat="1" ht="12.75">
      <c r="A204" s="100">
        <v>1205</v>
      </c>
      <c r="B204" s="100">
        <v>175.55999755859375</v>
      </c>
      <c r="C204" s="100">
        <v>177.86000061035156</v>
      </c>
      <c r="D204" s="100">
        <v>8.614718437194824</v>
      </c>
      <c r="E204" s="100">
        <v>8.931015968322754</v>
      </c>
      <c r="F204" s="100">
        <v>39.4411068999532</v>
      </c>
      <c r="G204" s="100" t="s">
        <v>58</v>
      </c>
      <c r="H204" s="100">
        <v>1.1497017098257771</v>
      </c>
      <c r="I204" s="100">
        <v>109.20969926841953</v>
      </c>
      <c r="J204" s="100" t="s">
        <v>61</v>
      </c>
      <c r="K204" s="100">
        <v>-0.17847708594912043</v>
      </c>
      <c r="L204" s="100">
        <v>-0.015727825875473354</v>
      </c>
      <c r="M204" s="100">
        <v>-0.0408984424963824</v>
      </c>
      <c r="N204" s="100">
        <v>-0.050694731874325695</v>
      </c>
      <c r="O204" s="100">
        <v>-0.007384987255262935</v>
      </c>
      <c r="P204" s="100">
        <v>-0.00045115500289750934</v>
      </c>
      <c r="Q204" s="100">
        <v>-0.0007796607540551906</v>
      </c>
      <c r="R204" s="100">
        <v>-0.0007792490492111493</v>
      </c>
      <c r="S204" s="100">
        <v>-0.00011445828963750674</v>
      </c>
      <c r="T204" s="100">
        <v>-6.594102929867652E-06</v>
      </c>
      <c r="U204" s="100">
        <v>-1.2697114411255628E-05</v>
      </c>
      <c r="V204" s="100">
        <v>-2.877524925578294E-05</v>
      </c>
      <c r="W204" s="100">
        <v>-7.662265958682198E-06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1206</v>
      </c>
      <c r="B206" s="24">
        <v>158.52</v>
      </c>
      <c r="C206" s="24">
        <v>179.32</v>
      </c>
      <c r="D206" s="24">
        <v>8.940535563929261</v>
      </c>
      <c r="E206" s="24">
        <v>8.617160782578116</v>
      </c>
      <c r="F206" s="24">
        <v>36.97634657225766</v>
      </c>
      <c r="G206" s="24" t="s">
        <v>59</v>
      </c>
      <c r="H206" s="24">
        <v>7.563291604199108</v>
      </c>
      <c r="I206" s="24">
        <v>98.58329160419912</v>
      </c>
      <c r="J206" s="24" t="s">
        <v>73</v>
      </c>
      <c r="K206" s="24">
        <v>0.4664388470752113</v>
      </c>
      <c r="M206" s="24" t="s">
        <v>68</v>
      </c>
      <c r="N206" s="24">
        <v>0.27562272606971405</v>
      </c>
      <c r="X206" s="24">
        <v>67.5</v>
      </c>
    </row>
    <row r="207" spans="1:24" ht="12.75" hidden="1">
      <c r="A207" s="24">
        <v>1208</v>
      </c>
      <c r="B207" s="24">
        <v>160.6199951171875</v>
      </c>
      <c r="C207" s="24">
        <v>149.4199981689453</v>
      </c>
      <c r="D207" s="24">
        <v>9.239391326904297</v>
      </c>
      <c r="E207" s="24">
        <v>9.551440238952637</v>
      </c>
      <c r="F207" s="24">
        <v>38.31592584371075</v>
      </c>
      <c r="G207" s="24" t="s">
        <v>56</v>
      </c>
      <c r="H207" s="24">
        <v>5.73920064926665</v>
      </c>
      <c r="I207" s="24">
        <v>98.85919576645415</v>
      </c>
      <c r="J207" s="24" t="s">
        <v>62</v>
      </c>
      <c r="K207" s="24">
        <v>0.6073815227211031</v>
      </c>
      <c r="L207" s="24">
        <v>0.27147040029280367</v>
      </c>
      <c r="M207" s="24">
        <v>0.1437892906476014</v>
      </c>
      <c r="N207" s="24">
        <v>0.0498976437039352</v>
      </c>
      <c r="O207" s="24">
        <v>0.02439353412140726</v>
      </c>
      <c r="P207" s="24">
        <v>0.007787681930650453</v>
      </c>
      <c r="Q207" s="24">
        <v>0.0029692290253707735</v>
      </c>
      <c r="R207" s="24">
        <v>0.0007680802479098816</v>
      </c>
      <c r="S207" s="24">
        <v>0.0003200371401526196</v>
      </c>
      <c r="T207" s="24">
        <v>0.00011457850367707829</v>
      </c>
      <c r="U207" s="24">
        <v>6.493600953083688E-05</v>
      </c>
      <c r="V207" s="24">
        <v>2.8513647627818147E-05</v>
      </c>
      <c r="W207" s="24">
        <v>1.995368559007519E-05</v>
      </c>
      <c r="X207" s="24">
        <v>67.5</v>
      </c>
    </row>
    <row r="208" spans="1:24" ht="12.75" hidden="1">
      <c r="A208" s="24">
        <v>1205</v>
      </c>
      <c r="B208" s="24">
        <v>175.55999755859375</v>
      </c>
      <c r="C208" s="24">
        <v>177.86000061035156</v>
      </c>
      <c r="D208" s="24">
        <v>8.614718437194824</v>
      </c>
      <c r="E208" s="24">
        <v>8.931015968322754</v>
      </c>
      <c r="F208" s="24">
        <v>36.09335611238352</v>
      </c>
      <c r="G208" s="24" t="s">
        <v>57</v>
      </c>
      <c r="H208" s="24">
        <v>-8.119988861067739</v>
      </c>
      <c r="I208" s="24">
        <v>99.94000869752601</v>
      </c>
      <c r="J208" s="24" t="s">
        <v>60</v>
      </c>
      <c r="K208" s="24">
        <v>0.6034839916226633</v>
      </c>
      <c r="L208" s="24">
        <v>-0.0014764450669907375</v>
      </c>
      <c r="M208" s="24">
        <v>-0.14267245852959212</v>
      </c>
      <c r="N208" s="24">
        <v>-0.0005156952171364578</v>
      </c>
      <c r="O208" s="24">
        <v>0.024265357561417407</v>
      </c>
      <c r="P208" s="24">
        <v>-0.0001690723212020577</v>
      </c>
      <c r="Q208" s="24">
        <v>-0.0029354620696822715</v>
      </c>
      <c r="R208" s="24">
        <v>-4.145581968141083E-05</v>
      </c>
      <c r="S208" s="24">
        <v>0.0003198416103733365</v>
      </c>
      <c r="T208" s="24">
        <v>-1.2049395516635925E-05</v>
      </c>
      <c r="U208" s="24">
        <v>-6.322152904392387E-05</v>
      </c>
      <c r="V208" s="24">
        <v>-3.265942943263008E-06</v>
      </c>
      <c r="W208" s="24">
        <v>1.995365382960127E-05</v>
      </c>
      <c r="X208" s="24">
        <v>67.5</v>
      </c>
    </row>
    <row r="209" spans="1:24" ht="12.75" hidden="1">
      <c r="A209" s="24">
        <v>1207</v>
      </c>
      <c r="B209" s="24">
        <v>160.47999572753906</v>
      </c>
      <c r="C209" s="24">
        <v>171.27999877929688</v>
      </c>
      <c r="D209" s="24">
        <v>9.12038803100586</v>
      </c>
      <c r="E209" s="24">
        <v>9.16534423828125</v>
      </c>
      <c r="F209" s="24">
        <v>38.47578589004281</v>
      </c>
      <c r="G209" s="24" t="s">
        <v>58</v>
      </c>
      <c r="H209" s="24">
        <v>7.586367144471964</v>
      </c>
      <c r="I209" s="24">
        <v>100.56636287201103</v>
      </c>
      <c r="J209" s="24" t="s">
        <v>61</v>
      </c>
      <c r="K209" s="24">
        <v>0.06869778743295321</v>
      </c>
      <c r="L209" s="24">
        <v>-0.27146638529493705</v>
      </c>
      <c r="M209" s="24">
        <v>0.017886578265901162</v>
      </c>
      <c r="N209" s="24">
        <v>-0.04989497876187429</v>
      </c>
      <c r="O209" s="24">
        <v>0.002497384501598312</v>
      </c>
      <c r="P209" s="24">
        <v>-0.007785846415334874</v>
      </c>
      <c r="Q209" s="24">
        <v>0.00044652373124050987</v>
      </c>
      <c r="R209" s="24">
        <v>-0.0007669606784209003</v>
      </c>
      <c r="S209" s="24">
        <v>1.1185497345146422E-05</v>
      </c>
      <c r="T209" s="24">
        <v>-0.00011394316816975872</v>
      </c>
      <c r="U209" s="24">
        <v>1.4823076574626069E-05</v>
      </c>
      <c r="V209" s="24">
        <v>-2.8325990145707704E-05</v>
      </c>
      <c r="W209" s="24">
        <v>3.560162935661255E-08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1206</v>
      </c>
      <c r="B211" s="24">
        <v>158.52</v>
      </c>
      <c r="C211" s="24">
        <v>179.32</v>
      </c>
      <c r="D211" s="24">
        <v>8.940535563929261</v>
      </c>
      <c r="E211" s="24">
        <v>8.617160782578116</v>
      </c>
      <c r="F211" s="24">
        <v>37.731093099961775</v>
      </c>
      <c r="G211" s="24" t="s">
        <v>59</v>
      </c>
      <c r="H211" s="24">
        <v>9.575534671061106</v>
      </c>
      <c r="I211" s="24">
        <v>100.59553467106112</v>
      </c>
      <c r="J211" s="24" t="s">
        <v>73</v>
      </c>
      <c r="K211" s="24">
        <v>0.46943120127245813</v>
      </c>
      <c r="M211" s="24" t="s">
        <v>68</v>
      </c>
      <c r="N211" s="24">
        <v>0.28822042423727146</v>
      </c>
      <c r="X211" s="24">
        <v>67.5</v>
      </c>
    </row>
    <row r="212" spans="1:24" ht="12.75" hidden="1">
      <c r="A212" s="24">
        <v>1207</v>
      </c>
      <c r="B212" s="24">
        <v>160.47999572753906</v>
      </c>
      <c r="C212" s="24">
        <v>171.27999877929688</v>
      </c>
      <c r="D212" s="24">
        <v>9.12038803100586</v>
      </c>
      <c r="E212" s="24">
        <v>9.16534423828125</v>
      </c>
      <c r="F212" s="24">
        <v>38.05036639573313</v>
      </c>
      <c r="G212" s="24" t="s">
        <v>56</v>
      </c>
      <c r="H212" s="24">
        <v>6.474423872933841</v>
      </c>
      <c r="I212" s="24">
        <v>99.4544196004729</v>
      </c>
      <c r="J212" s="24" t="s">
        <v>62</v>
      </c>
      <c r="K212" s="24">
        <v>0.5892965565922987</v>
      </c>
      <c r="L212" s="24">
        <v>0.31548216739216706</v>
      </c>
      <c r="M212" s="24">
        <v>0.13950773171616462</v>
      </c>
      <c r="N212" s="24">
        <v>0.05018275764180725</v>
      </c>
      <c r="O212" s="24">
        <v>0.023667186440055228</v>
      </c>
      <c r="P212" s="24">
        <v>0.009050087247928504</v>
      </c>
      <c r="Q212" s="24">
        <v>0.0028808930124021013</v>
      </c>
      <c r="R212" s="24">
        <v>0.0007724569042224702</v>
      </c>
      <c r="S212" s="24">
        <v>0.00031051113492165547</v>
      </c>
      <c r="T212" s="24">
        <v>0.00013316238865198612</v>
      </c>
      <c r="U212" s="24">
        <v>6.302473555598285E-05</v>
      </c>
      <c r="V212" s="24">
        <v>2.8663845685524728E-05</v>
      </c>
      <c r="W212" s="24">
        <v>1.9360047328093228E-05</v>
      </c>
      <c r="X212" s="24">
        <v>67.5</v>
      </c>
    </row>
    <row r="213" spans="1:24" ht="12.75" hidden="1">
      <c r="A213" s="24">
        <v>1208</v>
      </c>
      <c r="B213" s="24">
        <v>160.6199951171875</v>
      </c>
      <c r="C213" s="24">
        <v>149.4199981689453</v>
      </c>
      <c r="D213" s="24">
        <v>9.239391326904297</v>
      </c>
      <c r="E213" s="24">
        <v>9.551440238952637</v>
      </c>
      <c r="F213" s="24">
        <v>37.99528185533286</v>
      </c>
      <c r="G213" s="24" t="s">
        <v>57</v>
      </c>
      <c r="H213" s="24">
        <v>4.911904789375825</v>
      </c>
      <c r="I213" s="24">
        <v>98.03189990656332</v>
      </c>
      <c r="J213" s="24" t="s">
        <v>60</v>
      </c>
      <c r="K213" s="24">
        <v>0.17718784248838715</v>
      </c>
      <c r="L213" s="24">
        <v>0.0017172804681407183</v>
      </c>
      <c r="M213" s="24">
        <v>-0.04345611857362238</v>
      </c>
      <c r="N213" s="24">
        <v>-0.0005189084007927513</v>
      </c>
      <c r="O213" s="24">
        <v>0.006872214707226214</v>
      </c>
      <c r="P213" s="24">
        <v>0.00019642321722553794</v>
      </c>
      <c r="Q213" s="24">
        <v>-0.0009688848023328391</v>
      </c>
      <c r="R213" s="24">
        <v>-4.1701552988984315E-05</v>
      </c>
      <c r="S213" s="24">
        <v>6.990859658107781E-05</v>
      </c>
      <c r="T213" s="24">
        <v>1.3981579701605553E-05</v>
      </c>
      <c r="U213" s="24">
        <v>-2.5840261414920018E-05</v>
      </c>
      <c r="V213" s="24">
        <v>-3.288974333656513E-06</v>
      </c>
      <c r="W213" s="24">
        <v>3.7327975747477174E-06</v>
      </c>
      <c r="X213" s="24">
        <v>67.5</v>
      </c>
    </row>
    <row r="214" spans="1:24" ht="12.75" hidden="1">
      <c r="A214" s="24">
        <v>1205</v>
      </c>
      <c r="B214" s="24">
        <v>175.55999755859375</v>
      </c>
      <c r="C214" s="24">
        <v>177.86000061035156</v>
      </c>
      <c r="D214" s="24">
        <v>8.614718437194824</v>
      </c>
      <c r="E214" s="24">
        <v>8.931015968322754</v>
      </c>
      <c r="F214" s="24">
        <v>36.09335611238352</v>
      </c>
      <c r="G214" s="24" t="s">
        <v>58</v>
      </c>
      <c r="H214" s="24">
        <v>-8.119988861067739</v>
      </c>
      <c r="I214" s="24">
        <v>99.94000869752601</v>
      </c>
      <c r="J214" s="24" t="s">
        <v>61</v>
      </c>
      <c r="K214" s="24">
        <v>-0.5620274905072268</v>
      </c>
      <c r="L214" s="24">
        <v>0.3154774934765602</v>
      </c>
      <c r="M214" s="24">
        <v>-0.13256686225110947</v>
      </c>
      <c r="N214" s="24">
        <v>-0.050180074717042326</v>
      </c>
      <c r="O214" s="24">
        <v>-0.02264748063264693</v>
      </c>
      <c r="P214" s="24">
        <v>0.00904795541074628</v>
      </c>
      <c r="Q214" s="24">
        <v>-0.002713080682308528</v>
      </c>
      <c r="R214" s="24">
        <v>-0.0007713304410946513</v>
      </c>
      <c r="S214" s="24">
        <v>-0.00030253917603245803</v>
      </c>
      <c r="T214" s="24">
        <v>0.00013242634624783037</v>
      </c>
      <c r="U214" s="24">
        <v>-5.748389497859522E-05</v>
      </c>
      <c r="V214" s="24">
        <v>-2.8474527165804233E-05</v>
      </c>
      <c r="W214" s="24">
        <v>-1.89967801169558E-05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1206</v>
      </c>
      <c r="B216" s="24">
        <v>158.52</v>
      </c>
      <c r="C216" s="24">
        <v>179.32</v>
      </c>
      <c r="D216" s="24">
        <v>8.940535563929261</v>
      </c>
      <c r="E216" s="24">
        <v>8.617160782578116</v>
      </c>
      <c r="F216" s="24">
        <v>33.510572594577994</v>
      </c>
      <c r="G216" s="24" t="s">
        <v>59</v>
      </c>
      <c r="H216" s="24">
        <v>-1.6768696975175743</v>
      </c>
      <c r="I216" s="24">
        <v>89.34313030248244</v>
      </c>
      <c r="J216" s="24" t="s">
        <v>73</v>
      </c>
      <c r="K216" s="24">
        <v>0.08873385464211887</v>
      </c>
      <c r="M216" s="24" t="s">
        <v>68</v>
      </c>
      <c r="N216" s="24">
        <v>0.08033283096702118</v>
      </c>
      <c r="X216" s="24">
        <v>67.5</v>
      </c>
    </row>
    <row r="217" spans="1:24" ht="12.75" hidden="1">
      <c r="A217" s="24">
        <v>1207</v>
      </c>
      <c r="B217" s="24">
        <v>160.47999572753906</v>
      </c>
      <c r="C217" s="24">
        <v>171.27999877929688</v>
      </c>
      <c r="D217" s="24">
        <v>9.12038803100586</v>
      </c>
      <c r="E217" s="24">
        <v>9.16534423828125</v>
      </c>
      <c r="F217" s="24">
        <v>38.05036639573313</v>
      </c>
      <c r="G217" s="24" t="s">
        <v>56</v>
      </c>
      <c r="H217" s="24">
        <v>6.474423872933841</v>
      </c>
      <c r="I217" s="24">
        <v>99.4544196004729</v>
      </c>
      <c r="J217" s="24" t="s">
        <v>62</v>
      </c>
      <c r="K217" s="24">
        <v>0.10970478717890847</v>
      </c>
      <c r="L217" s="24">
        <v>0.2709981972227071</v>
      </c>
      <c r="M217" s="24">
        <v>0.025971199804239054</v>
      </c>
      <c r="N217" s="24">
        <v>0.05003440168594727</v>
      </c>
      <c r="O217" s="24">
        <v>0.004405877812901912</v>
      </c>
      <c r="P217" s="24">
        <v>0.007774117337028615</v>
      </c>
      <c r="Q217" s="24">
        <v>0.000536304476256845</v>
      </c>
      <c r="R217" s="24">
        <v>0.0007701720714281402</v>
      </c>
      <c r="S217" s="24">
        <v>5.779855804154561E-05</v>
      </c>
      <c r="T217" s="24">
        <v>0.00011440019071256538</v>
      </c>
      <c r="U217" s="24">
        <v>1.1730265586084711E-05</v>
      </c>
      <c r="V217" s="24">
        <v>2.8583150327300725E-05</v>
      </c>
      <c r="W217" s="24">
        <v>3.6047276563591457E-06</v>
      </c>
      <c r="X217" s="24">
        <v>67.5</v>
      </c>
    </row>
    <row r="218" spans="1:24" ht="12.75" hidden="1">
      <c r="A218" s="24">
        <v>1205</v>
      </c>
      <c r="B218" s="24">
        <v>175.55999755859375</v>
      </c>
      <c r="C218" s="24">
        <v>177.86000061035156</v>
      </c>
      <c r="D218" s="24">
        <v>8.614718437194824</v>
      </c>
      <c r="E218" s="24">
        <v>8.931015968322754</v>
      </c>
      <c r="F218" s="24">
        <v>39.4411068999532</v>
      </c>
      <c r="G218" s="24" t="s">
        <v>57</v>
      </c>
      <c r="H218" s="24">
        <v>1.1497017098257771</v>
      </c>
      <c r="I218" s="24">
        <v>109.20969926841953</v>
      </c>
      <c r="J218" s="24" t="s">
        <v>60</v>
      </c>
      <c r="K218" s="24">
        <v>-0.10865762506472336</v>
      </c>
      <c r="L218" s="24">
        <v>-0.0014739827140616078</v>
      </c>
      <c r="M218" s="24">
        <v>0.025762338080021173</v>
      </c>
      <c r="N218" s="24">
        <v>-0.0005173873511214375</v>
      </c>
      <c r="O218" s="24">
        <v>-0.004357014078678438</v>
      </c>
      <c r="P218" s="24">
        <v>-0.00016866820349067683</v>
      </c>
      <c r="Q218" s="24">
        <v>0.0005335933955255744</v>
      </c>
      <c r="R218" s="24">
        <v>-4.160190044395834E-05</v>
      </c>
      <c r="S218" s="24">
        <v>-5.6450063071931585E-05</v>
      </c>
      <c r="T218" s="24">
        <v>-1.2013251896111336E-05</v>
      </c>
      <c r="U218" s="24">
        <v>1.1727636242110967E-05</v>
      </c>
      <c r="V218" s="24">
        <v>-3.283909494252989E-06</v>
      </c>
      <c r="W218" s="24">
        <v>-3.4926900350851908E-06</v>
      </c>
      <c r="X218" s="24">
        <v>67.5</v>
      </c>
    </row>
    <row r="219" spans="1:24" ht="12.75" hidden="1">
      <c r="A219" s="24">
        <v>1208</v>
      </c>
      <c r="B219" s="24">
        <v>160.6199951171875</v>
      </c>
      <c r="C219" s="24">
        <v>149.4199981689453</v>
      </c>
      <c r="D219" s="24">
        <v>9.239391326904297</v>
      </c>
      <c r="E219" s="24">
        <v>9.551440238952637</v>
      </c>
      <c r="F219" s="24">
        <v>38.748999945172365</v>
      </c>
      <c r="G219" s="24" t="s">
        <v>58</v>
      </c>
      <c r="H219" s="24">
        <v>6.856578252313724</v>
      </c>
      <c r="I219" s="24">
        <v>99.97657336950122</v>
      </c>
      <c r="J219" s="24" t="s">
        <v>61</v>
      </c>
      <c r="K219" s="24">
        <v>0.01512153581034684</v>
      </c>
      <c r="L219" s="24">
        <v>-0.27099418863310687</v>
      </c>
      <c r="M219" s="24">
        <v>0.0032871197000410046</v>
      </c>
      <c r="N219" s="24">
        <v>-0.05003172655825124</v>
      </c>
      <c r="O219" s="24">
        <v>0.0006543604667300898</v>
      </c>
      <c r="P219" s="24">
        <v>-0.007772287398637554</v>
      </c>
      <c r="Q219" s="24">
        <v>5.38570283678626E-05</v>
      </c>
      <c r="R219" s="24">
        <v>-0.0007690476587880385</v>
      </c>
      <c r="S219" s="24">
        <v>1.2412239558470585E-05</v>
      </c>
      <c r="T219" s="24">
        <v>-0.00011376768176398738</v>
      </c>
      <c r="U219" s="24">
        <v>2.483523561567668E-07</v>
      </c>
      <c r="V219" s="24">
        <v>-2.8393879993171533E-05</v>
      </c>
      <c r="W219" s="24">
        <v>8.917274221067267E-07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1206</v>
      </c>
      <c r="B221" s="24">
        <v>158.52</v>
      </c>
      <c r="C221" s="24">
        <v>179.32</v>
      </c>
      <c r="D221" s="24">
        <v>8.940535563929261</v>
      </c>
      <c r="E221" s="24">
        <v>8.617160782578116</v>
      </c>
      <c r="F221" s="24">
        <v>36.97634657225766</v>
      </c>
      <c r="G221" s="24" t="s">
        <v>59</v>
      </c>
      <c r="H221" s="24">
        <v>7.563291604199108</v>
      </c>
      <c r="I221" s="24">
        <v>98.58329160419912</v>
      </c>
      <c r="J221" s="24" t="s">
        <v>73</v>
      </c>
      <c r="K221" s="24">
        <v>0.14680909048049923</v>
      </c>
      <c r="M221" s="24" t="s">
        <v>68</v>
      </c>
      <c r="N221" s="24">
        <v>0.1209041228316144</v>
      </c>
      <c r="X221" s="24">
        <v>67.5</v>
      </c>
    </row>
    <row r="222" spans="1:24" ht="12.75" hidden="1">
      <c r="A222" s="24">
        <v>1205</v>
      </c>
      <c r="B222" s="24">
        <v>175.55999755859375</v>
      </c>
      <c r="C222" s="24">
        <v>177.86000061035156</v>
      </c>
      <c r="D222" s="24">
        <v>8.614718437194824</v>
      </c>
      <c r="E222" s="24">
        <v>8.931015968322754</v>
      </c>
      <c r="F222" s="24">
        <v>39.70735319883856</v>
      </c>
      <c r="G222" s="24" t="s">
        <v>56</v>
      </c>
      <c r="H222" s="24">
        <v>1.8869193114097556</v>
      </c>
      <c r="I222" s="24">
        <v>109.9469168700035</v>
      </c>
      <c r="J222" s="24" t="s">
        <v>62</v>
      </c>
      <c r="K222" s="24">
        <v>0.2086206359703618</v>
      </c>
      <c r="L222" s="24">
        <v>0.3133473181959833</v>
      </c>
      <c r="M222" s="24">
        <v>0.04938802745727824</v>
      </c>
      <c r="N222" s="24">
        <v>0.05008130540900617</v>
      </c>
      <c r="O222" s="24">
        <v>0.008378480841378542</v>
      </c>
      <c r="P222" s="24">
        <v>0.00898889013181157</v>
      </c>
      <c r="Q222" s="24">
        <v>0.001019913672628096</v>
      </c>
      <c r="R222" s="24">
        <v>0.0007708763433545107</v>
      </c>
      <c r="S222" s="24">
        <v>0.00010991822410739489</v>
      </c>
      <c r="T222" s="24">
        <v>0.00013226130681546366</v>
      </c>
      <c r="U222" s="24">
        <v>2.2318906934809678E-05</v>
      </c>
      <c r="V222" s="24">
        <v>2.8604717016972217E-05</v>
      </c>
      <c r="W222" s="24">
        <v>6.850909913580403E-06</v>
      </c>
      <c r="X222" s="24">
        <v>67.5</v>
      </c>
    </row>
    <row r="223" spans="1:24" ht="12.75" hidden="1">
      <c r="A223" s="24">
        <v>1208</v>
      </c>
      <c r="B223" s="24">
        <v>160.6199951171875</v>
      </c>
      <c r="C223" s="24">
        <v>149.4199981689453</v>
      </c>
      <c r="D223" s="24">
        <v>9.239391326904297</v>
      </c>
      <c r="E223" s="24">
        <v>9.551440238952637</v>
      </c>
      <c r="F223" s="24">
        <v>38.748999945172365</v>
      </c>
      <c r="G223" s="24" t="s">
        <v>57</v>
      </c>
      <c r="H223" s="24">
        <v>6.856578252313724</v>
      </c>
      <c r="I223" s="24">
        <v>99.97657336950122</v>
      </c>
      <c r="J223" s="24" t="s">
        <v>60</v>
      </c>
      <c r="K223" s="24">
        <v>0.02637676160293055</v>
      </c>
      <c r="L223" s="24">
        <v>0.001705514614898512</v>
      </c>
      <c r="M223" s="24">
        <v>-0.006800552799291665</v>
      </c>
      <c r="N223" s="24">
        <v>-0.0005179816044870823</v>
      </c>
      <c r="O223" s="24">
        <v>0.000969545941570931</v>
      </c>
      <c r="P223" s="24">
        <v>0.00019509627638156584</v>
      </c>
      <c r="Q223" s="24">
        <v>-0.00016688033877237124</v>
      </c>
      <c r="R223" s="24">
        <v>-4.163012418651567E-05</v>
      </c>
      <c r="S223" s="24">
        <v>5.335272561855104E-06</v>
      </c>
      <c r="T223" s="24">
        <v>1.3889655615193911E-05</v>
      </c>
      <c r="U223" s="24">
        <v>-5.395197552638924E-06</v>
      </c>
      <c r="V223" s="24">
        <v>-3.2842488683178217E-06</v>
      </c>
      <c r="W223" s="24">
        <v>1.0862085689582386E-07</v>
      </c>
      <c r="X223" s="24">
        <v>67.5</v>
      </c>
    </row>
    <row r="224" spans="1:24" ht="12.75" hidden="1">
      <c r="A224" s="24">
        <v>1207</v>
      </c>
      <c r="B224" s="24">
        <v>160.47999572753906</v>
      </c>
      <c r="C224" s="24">
        <v>171.27999877929688</v>
      </c>
      <c r="D224" s="24">
        <v>9.12038803100586</v>
      </c>
      <c r="E224" s="24">
        <v>9.16534423828125</v>
      </c>
      <c r="F224" s="24">
        <v>34.23773297668182</v>
      </c>
      <c r="G224" s="24" t="s">
        <v>58</v>
      </c>
      <c r="H224" s="24">
        <v>-3.490874224264914</v>
      </c>
      <c r="I224" s="24">
        <v>89.48912150327415</v>
      </c>
      <c r="J224" s="24" t="s">
        <v>61</v>
      </c>
      <c r="K224" s="24">
        <v>-0.2069464573265761</v>
      </c>
      <c r="L224" s="24">
        <v>0.3133426766983923</v>
      </c>
      <c r="M224" s="24">
        <v>-0.04891758107005001</v>
      </c>
      <c r="N224" s="24">
        <v>-0.050078626643784506</v>
      </c>
      <c r="O224" s="24">
        <v>-0.008322194534888656</v>
      </c>
      <c r="P224" s="24">
        <v>0.008986772682377221</v>
      </c>
      <c r="Q224" s="24">
        <v>-0.0010061684014840405</v>
      </c>
      <c r="R224" s="24">
        <v>-0.0007697514335834891</v>
      </c>
      <c r="S224" s="24">
        <v>-0.0001097886645224096</v>
      </c>
      <c r="T224" s="24">
        <v>0.0001315299614058543</v>
      </c>
      <c r="U224" s="24">
        <v>-2.1656995408705577E-05</v>
      </c>
      <c r="V224" s="24">
        <v>-2.841555111188261E-05</v>
      </c>
      <c r="W224" s="24">
        <v>-6.850048770150579E-06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1206</v>
      </c>
      <c r="B226" s="24">
        <v>158.52</v>
      </c>
      <c r="C226" s="24">
        <v>179.32</v>
      </c>
      <c r="D226" s="24">
        <v>8.940535563929261</v>
      </c>
      <c r="E226" s="24">
        <v>8.617160782578116</v>
      </c>
      <c r="F226" s="24">
        <v>33.510572594577994</v>
      </c>
      <c r="G226" s="24" t="s">
        <v>59</v>
      </c>
      <c r="H226" s="24">
        <v>-1.6768696975175743</v>
      </c>
      <c r="I226" s="24">
        <v>89.34313030248244</v>
      </c>
      <c r="J226" s="24" t="s">
        <v>73</v>
      </c>
      <c r="K226" s="24">
        <v>0.15134699858321654</v>
      </c>
      <c r="M226" s="24" t="s">
        <v>68</v>
      </c>
      <c r="N226" s="24">
        <v>0.08145766835551864</v>
      </c>
      <c r="X226" s="24">
        <v>67.5</v>
      </c>
    </row>
    <row r="227" spans="1:24" ht="12.75" hidden="1">
      <c r="A227" s="24">
        <v>1205</v>
      </c>
      <c r="B227" s="24">
        <v>175.55999755859375</v>
      </c>
      <c r="C227" s="24">
        <v>177.86000061035156</v>
      </c>
      <c r="D227" s="24">
        <v>8.614718437194824</v>
      </c>
      <c r="E227" s="24">
        <v>8.931015968322754</v>
      </c>
      <c r="F227" s="24">
        <v>39.70735319883856</v>
      </c>
      <c r="G227" s="24" t="s">
        <v>56</v>
      </c>
      <c r="H227" s="24">
        <v>1.8869193114097556</v>
      </c>
      <c r="I227" s="24">
        <v>109.9469168700035</v>
      </c>
      <c r="J227" s="24" t="s">
        <v>62</v>
      </c>
      <c r="K227" s="24">
        <v>0.37479959548976954</v>
      </c>
      <c r="L227" s="24">
        <v>0.017390701117719315</v>
      </c>
      <c r="M227" s="24">
        <v>0.08872874480170341</v>
      </c>
      <c r="N227" s="24">
        <v>0.049661062369756495</v>
      </c>
      <c r="O227" s="24">
        <v>0.015052645367299418</v>
      </c>
      <c r="P227" s="24">
        <v>0.0004988947311015446</v>
      </c>
      <c r="Q227" s="24">
        <v>0.0018322382128657068</v>
      </c>
      <c r="R227" s="24">
        <v>0.0007644021928339797</v>
      </c>
      <c r="S227" s="24">
        <v>0.00019747687504226725</v>
      </c>
      <c r="T227" s="24">
        <v>7.354699928286136E-06</v>
      </c>
      <c r="U227" s="24">
        <v>4.0066803628441833E-05</v>
      </c>
      <c r="V227" s="24">
        <v>2.836429852971226E-05</v>
      </c>
      <c r="W227" s="24">
        <v>1.2312583631489744E-05</v>
      </c>
      <c r="X227" s="24">
        <v>67.5</v>
      </c>
    </row>
    <row r="228" spans="1:24" ht="12.75" hidden="1">
      <c r="A228" s="24">
        <v>1207</v>
      </c>
      <c r="B228" s="24">
        <v>160.47999572753906</v>
      </c>
      <c r="C228" s="24">
        <v>171.27999877929688</v>
      </c>
      <c r="D228" s="24">
        <v>9.12038803100586</v>
      </c>
      <c r="E228" s="24">
        <v>9.16534423828125</v>
      </c>
      <c r="F228" s="24">
        <v>38.47578589004281</v>
      </c>
      <c r="G228" s="24" t="s">
        <v>57</v>
      </c>
      <c r="H228" s="24">
        <v>7.586367144471964</v>
      </c>
      <c r="I228" s="24">
        <v>100.56636287201103</v>
      </c>
      <c r="J228" s="24" t="s">
        <v>60</v>
      </c>
      <c r="K228" s="24">
        <v>-0.3558280993061817</v>
      </c>
      <c r="L228" s="24">
        <v>-9.419963772701608E-05</v>
      </c>
      <c r="M228" s="24">
        <v>0.08454894392505899</v>
      </c>
      <c r="N228" s="24">
        <v>-0.0005137320153173818</v>
      </c>
      <c r="O228" s="24">
        <v>-0.014238840814749833</v>
      </c>
      <c r="P228" s="24">
        <v>-1.0759195708961218E-05</v>
      </c>
      <c r="Q228" s="24">
        <v>0.0017599193766726989</v>
      </c>
      <c r="R228" s="24">
        <v>-4.130442280509452E-05</v>
      </c>
      <c r="S228" s="24">
        <v>-0.0001820484854140563</v>
      </c>
      <c r="T228" s="24">
        <v>-7.650837196655206E-07</v>
      </c>
      <c r="U228" s="24">
        <v>3.9248057825228046E-05</v>
      </c>
      <c r="V228" s="24">
        <v>-3.2621071794480342E-06</v>
      </c>
      <c r="W228" s="24">
        <v>-1.1184513337948213E-05</v>
      </c>
      <c r="X228" s="24">
        <v>67.5</v>
      </c>
    </row>
    <row r="229" spans="1:24" ht="12.75" hidden="1">
      <c r="A229" s="24">
        <v>1208</v>
      </c>
      <c r="B229" s="24">
        <v>160.6199951171875</v>
      </c>
      <c r="C229" s="24">
        <v>149.4199981689453</v>
      </c>
      <c r="D229" s="24">
        <v>9.239391326904297</v>
      </c>
      <c r="E229" s="24">
        <v>9.551440238952637</v>
      </c>
      <c r="F229" s="24">
        <v>37.99528185533286</v>
      </c>
      <c r="G229" s="24" t="s">
        <v>58</v>
      </c>
      <c r="H229" s="24">
        <v>4.911904789375825</v>
      </c>
      <c r="I229" s="24">
        <v>98.03189990656332</v>
      </c>
      <c r="J229" s="24" t="s">
        <v>61</v>
      </c>
      <c r="K229" s="24">
        <v>0.11773317511833702</v>
      </c>
      <c r="L229" s="24">
        <v>-0.01739044599181102</v>
      </c>
      <c r="M229" s="24">
        <v>0.02691219491685956</v>
      </c>
      <c r="N229" s="24">
        <v>-0.0496584050802005</v>
      </c>
      <c r="O229" s="24">
        <v>0.004882370818147159</v>
      </c>
      <c r="P229" s="24">
        <v>-0.000498778700856982</v>
      </c>
      <c r="Q229" s="24">
        <v>0.0005096868217810795</v>
      </c>
      <c r="R229" s="24">
        <v>-0.0007632854361679742</v>
      </c>
      <c r="S229" s="24">
        <v>7.652101106825082E-05</v>
      </c>
      <c r="T229" s="24">
        <v>-7.314797190424001E-06</v>
      </c>
      <c r="U229" s="24">
        <v>8.058455804164665E-06</v>
      </c>
      <c r="V229" s="24">
        <v>-2.8176090712382914E-05</v>
      </c>
      <c r="W229" s="24">
        <v>5.148434429580285E-06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2004-06-29T12:32:09Z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