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<sst xmlns="http://schemas.openxmlformats.org/spreadsheetml/2006/main" count="625" uniqueCount="145">
  <si>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</si>
  <si>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</si>
  <si>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</si>
  <si>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</si>
  <si>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</si>
  <si>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</si>
  <si>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</si>
  <si>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</si>
  <si>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</si>
  <si>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</si>
  <si>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</si>
  <si>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</si>
  <si>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</si>
  <si>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</si>
  <si>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</si>
  <si>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</si>
  <si>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</si>
  <si>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</si>
  <si>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</si>
  <si>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</si>
  <si>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</si>
  <si>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</si>
  <si>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</si>
  <si>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</si>
  <si>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</si>
  <si>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</si>
  <si>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</si>
  <si>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</si>
  <si>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</si>
  <si>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</si>
  <si>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</si>
  <si>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</si>
  <si>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</si>
  <si>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</si>
  <si>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</si>
  <si>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</si>
  <si>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</si>
  <si>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</si>
  <si>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</si>
  <si>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</si>
  <si>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</si>
  <si>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</si>
  <si>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</si>
  <si>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</si>
  <si>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</si>
  <si>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</si>
  <si>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</si>
  <si>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</si>
  <si>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</si>
  <si>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</si>
  <si>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</si>
  <si>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</si>
  <si>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</si>
  <si>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</si>
  <si>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</si>
  <si>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</si>
  <si>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</si>
  <si>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</si>
  <si>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</si>
  <si>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</si>
  <si>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</si>
  <si>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</si>
  <si>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</si>
  <si>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</si>
  <si>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</si>
  <si>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</si>
  <si>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</si>
  <si>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</si>
  <si>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</si>
  <si>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</si>
  <si>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</si>
  <si>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</si>
  <si>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</si>
  <si>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</si>
  <si>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</si>
  <si>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</si>
  <si>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</si>
  <si>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</si>
  <si>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</si>
  <si>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</si>
  <si>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</si>
  <si>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</si>
  <si>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</si>
  <si>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</si>
  <si>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</si>
  <si>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</si>
  <si>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</si>
  <si>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</si>
  <si>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</si>
  <si>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</si>
  <si>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</si>
  <si>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</si>
  <si>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</si>
  <si>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</si>
  <si>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</si>
  <si>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</si>
  <si>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</si>
  <si>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</si>
  <si>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</si>
  <si>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</si>
  <si>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</si>
  <si>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</si>
  <si>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</si>
  <si>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</si>
  <si>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</si>
  <si>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</si>
  <si>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</si>
  <si>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</si>
  <si>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</si>
  <si>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</si>
  <si>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</si>
  <si>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</si>
  <si>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</si>
  <si>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</si>
  <si>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</si>
  <si>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</si>
  <si>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</si>
  <si>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</si>
  <si>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</si>
  <si>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</si>
  <si>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</si>
  <si>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</si>
  <si>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</si>
  <si>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</si>
  <si>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</si>
  <si>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</si>
  <si>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</si>
  <si>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</si>
  <si>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</si>
  <si>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</si>
  <si>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</si>
  <si>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</si>
  <si>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</si>
  <si>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</si>
  <si>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</si>
  <si>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</si>
  <si>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</si>
  <si>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</si>
  <si>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</si>
  <si>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</si>
  <si>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</si>
  <si>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</si>
  <si>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272</t>
  </si>
  <si>
    <t>Cas 4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</si>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</sst>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168.9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188.5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164.2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170.4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157.4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160.9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180.6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173.6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2.205866439111702</v>
      </c>
      <c r="C41" s="77">
        <f aca="true" t="shared" si="0" ref="C41:C55">($B$41*H41+$B$42*J41+$B$43*L41+$B$44*N41+$B$45*P41+$B$46*R41+$B$47*T41+$B$48*V41)/100</f>
        <v>-2.38895440210776E-08</v>
      </c>
      <c r="D41" s="77">
        <f aca="true" t="shared" si="1" ref="D41:D55">($B$41*I41+$B$42*K41+$B$43*M41+$B$44*O41+$B$45*Q41+$B$46*S41+$B$47*U41+$B$48*W41)/100</f>
        <v>-3.7086962945070944E-08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4.438189836111164</v>
      </c>
      <c r="C42" s="77">
        <f t="shared" si="0"/>
        <v>-5.313954571183511E-11</v>
      </c>
      <c r="D42" s="77">
        <f t="shared" si="1"/>
        <v>-1.980654441629893E-08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-9.420759007352217</v>
      </c>
      <c r="C43" s="77">
        <f t="shared" si="0"/>
        <v>0.285440464809681</v>
      </c>
      <c r="D43" s="77">
        <f t="shared" si="1"/>
        <v>-0.4483004237136346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11.904824891262209</v>
      </c>
      <c r="C44" s="77">
        <f t="shared" si="0"/>
        <v>0.002507104328369975</v>
      </c>
      <c r="D44" s="77">
        <f t="shared" si="1"/>
        <v>0.46067005600756156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2.205866439111702</v>
      </c>
      <c r="C45" s="77">
        <f t="shared" si="0"/>
        <v>-0.06877581505738385</v>
      </c>
      <c r="D45" s="77">
        <f t="shared" si="1"/>
        <v>-0.10535387282439014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4.438189836111164</v>
      </c>
      <c r="C46" s="77">
        <f t="shared" si="0"/>
        <v>-0.00036885245692458386</v>
      </c>
      <c r="D46" s="77">
        <f t="shared" si="1"/>
        <v>-0.03566831145322456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-9.420759007352217</v>
      </c>
      <c r="C47" s="77">
        <f t="shared" si="0"/>
        <v>0.011268802235648181</v>
      </c>
      <c r="D47" s="77">
        <f t="shared" si="1"/>
        <v>-0.01812713118906622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11.904824891262209</v>
      </c>
      <c r="C48" s="77">
        <f t="shared" si="0"/>
        <v>0.0002867823018749183</v>
      </c>
      <c r="D48" s="77">
        <f t="shared" si="1"/>
        <v>0.013212174657097002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-0.0014768080893909667</v>
      </c>
      <c r="D49" s="77">
        <f t="shared" si="1"/>
        <v>-0.0021375882352291826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-2.9633146402508595E-05</v>
      </c>
      <c r="D50" s="77">
        <f t="shared" si="1"/>
        <v>-0.0005482602787988982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0.0001314643689147988</v>
      </c>
      <c r="D51" s="77">
        <f t="shared" si="1"/>
        <v>-0.0002472544426357942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2.0416401976446384E-05</v>
      </c>
      <c r="D52" s="77">
        <f t="shared" si="1"/>
        <v>0.00019338233641646313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-3.5917482103856967E-05</v>
      </c>
      <c r="D53" s="77">
        <f t="shared" si="1"/>
        <v>-4.405611378760341E-05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-2.335393186032467E-06</v>
      </c>
      <c r="D54" s="77">
        <f t="shared" si="1"/>
        <v>-2.023935797876574E-05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7.684080470027005E-06</v>
      </c>
      <c r="D55" s="77">
        <f t="shared" si="1"/>
        <v>-1.5678850751247876E-05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K15" sqref="K15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1211</v>
      </c>
      <c r="B3" s="11">
        <v>164.20666666666668</v>
      </c>
      <c r="C3" s="11">
        <v>168.94</v>
      </c>
      <c r="D3" s="11">
        <v>8.669028581484023</v>
      </c>
      <c r="E3" s="11">
        <v>9.032724852871196</v>
      </c>
      <c r="F3" s="12" t="s">
        <v>69</v>
      </c>
      <c r="H3" s="102">
        <v>0.0625</v>
      </c>
    </row>
    <row r="4" spans="1:9" ht="16.5" customHeight="1">
      <c r="A4" s="13">
        <v>1212</v>
      </c>
      <c r="B4" s="14">
        <v>173.69666666666663</v>
      </c>
      <c r="C4" s="14">
        <v>170.4466666666667</v>
      </c>
      <c r="D4" s="14">
        <v>8.270410215888399</v>
      </c>
      <c r="E4" s="14">
        <v>8.43066799593547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1209</v>
      </c>
      <c r="B5" s="26">
        <v>160.92666666666668</v>
      </c>
      <c r="C5" s="26">
        <v>157.4266666666667</v>
      </c>
      <c r="D5" s="26">
        <v>8.48272577656874</v>
      </c>
      <c r="E5" s="26">
        <v>8.843307957321299</v>
      </c>
      <c r="F5" s="15" t="s">
        <v>71</v>
      </c>
      <c r="I5" s="75">
        <v>2053</v>
      </c>
    </row>
    <row r="6" spans="1:6" s="2" customFormat="1" ht="13.5" thickBot="1">
      <c r="A6" s="16">
        <v>1210</v>
      </c>
      <c r="B6" s="17">
        <v>180.60333333333335</v>
      </c>
      <c r="C6" s="17">
        <v>188.50333333333336</v>
      </c>
      <c r="D6" s="17">
        <v>8.48179324337954</v>
      </c>
      <c r="E6" s="17">
        <v>8.63912478112111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8" t="s">
        <v>75</v>
      </c>
      <c r="B9" s="109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10" t="s">
        <v>142</v>
      </c>
      <c r="B13" s="110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2062</v>
      </c>
      <c r="K15" s="75">
        <v>1934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2.205866439111702</v>
      </c>
      <c r="C19" s="34">
        <v>108.40253310577833</v>
      </c>
      <c r="D19" s="35">
        <v>37.58782571133135</v>
      </c>
      <c r="K19" s="97" t="s">
        <v>131</v>
      </c>
    </row>
    <row r="20" spans="1:11" ht="12.75">
      <c r="A20" s="33" t="s">
        <v>57</v>
      </c>
      <c r="B20" s="34">
        <v>4.438189836111164</v>
      </c>
      <c r="C20" s="34">
        <v>97.86485650277784</v>
      </c>
      <c r="D20" s="35">
        <v>34.82374657568396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-9.420759007352217</v>
      </c>
      <c r="C21" s="34">
        <v>103.68257432598114</v>
      </c>
      <c r="D21" s="35">
        <v>36.85941486548195</v>
      </c>
      <c r="F21" s="24" t="s">
        <v>134</v>
      </c>
    </row>
    <row r="22" spans="1:11" ht="16.5" thickBot="1">
      <c r="A22" s="36" t="s">
        <v>59</v>
      </c>
      <c r="B22" s="37">
        <v>11.904824891262209</v>
      </c>
      <c r="C22" s="37">
        <v>108.61149155792889</v>
      </c>
      <c r="D22" s="38">
        <v>39.491148523163666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32.091766357421875</v>
      </c>
      <c r="I23" s="75">
        <v>2107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0.285440464809681</v>
      </c>
      <c r="C27" s="44">
        <v>0.002507104328369975</v>
      </c>
      <c r="D27" s="44">
        <v>-0.06877581505738385</v>
      </c>
      <c r="E27" s="44">
        <v>-0.00036885245692458386</v>
      </c>
      <c r="F27" s="44">
        <v>0.011268802235648181</v>
      </c>
      <c r="G27" s="44">
        <v>0.0002867823018749183</v>
      </c>
      <c r="H27" s="44">
        <v>-0.0014768080893909667</v>
      </c>
      <c r="I27" s="45">
        <v>-2.9633146402508595E-05</v>
      </c>
    </row>
    <row r="28" spans="1:9" ht="13.5" thickBot="1">
      <c r="A28" s="46" t="s">
        <v>61</v>
      </c>
      <c r="B28" s="47">
        <v>-0.4483004237136346</v>
      </c>
      <c r="C28" s="47">
        <v>0.46067005600756156</v>
      </c>
      <c r="D28" s="47">
        <v>-0.10535387282439014</v>
      </c>
      <c r="E28" s="47">
        <v>-0.03566831145322456</v>
      </c>
      <c r="F28" s="47">
        <v>-0.01812713118906622</v>
      </c>
      <c r="G28" s="47">
        <v>0.013212174657097002</v>
      </c>
      <c r="H28" s="47">
        <v>-0.0021375882352291826</v>
      </c>
      <c r="I28" s="48">
        <v>-0.0005482602787988982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1211</v>
      </c>
      <c r="B39" s="50">
        <v>164.20666666666668</v>
      </c>
      <c r="C39" s="50">
        <v>168.94</v>
      </c>
      <c r="D39" s="50">
        <v>8.669028581484023</v>
      </c>
      <c r="E39" s="50">
        <v>9.032724852871196</v>
      </c>
      <c r="F39" s="54">
        <f>I39*D39/(23678+B39)*1000</f>
        <v>39.491148523163666</v>
      </c>
      <c r="G39" s="59" t="s">
        <v>59</v>
      </c>
      <c r="H39" s="58">
        <f>I39-B39+X39</f>
        <v>11.904824891262209</v>
      </c>
      <c r="I39" s="58">
        <f>(B39+C42-2*X39)*(23678+B39)*E42/((23678+C42)*D39+E42*(23678+B39))</f>
        <v>108.61149155792889</v>
      </c>
      <c r="J39" s="24" t="s">
        <v>73</v>
      </c>
      <c r="K39" s="24">
        <f>(K40*K40+L40*L40+M40*M40+N40*N40+O40*O40+P40*P40+Q40*Q40+R40*R40+S40*S40+T40*T40+U40*U40+V40*V40+W40*W40)</f>
        <v>0.5124120251641225</v>
      </c>
      <c r="M39" s="24" t="s">
        <v>68</v>
      </c>
      <c r="N39" s="24">
        <f>(K44*K44+L44*L44+M44*M44+N44*N44+O44*O44+P44*P44+Q44*Q44+R44*R44+S44*S44+T44*T44+U44*U44+V44*V44+W44*W44)</f>
        <v>0.3569143462723935</v>
      </c>
      <c r="X39" s="55">
        <f>(1-$H$2)*1000</f>
        <v>67.5</v>
      </c>
    </row>
    <row r="40" spans="1:24" ht="12.75">
      <c r="A40" s="49">
        <v>1212</v>
      </c>
      <c r="B40" s="50">
        <v>173.69666666666663</v>
      </c>
      <c r="C40" s="50">
        <v>170.4466666666667</v>
      </c>
      <c r="D40" s="50">
        <v>8.270410215888399</v>
      </c>
      <c r="E40" s="50">
        <v>8.43066799593547</v>
      </c>
      <c r="F40" s="54">
        <f>I40*D40/(23678+B40)*1000</f>
        <v>37.58782571133135</v>
      </c>
      <c r="G40" s="59" t="s">
        <v>56</v>
      </c>
      <c r="H40" s="58">
        <f>I40-B40+X40</f>
        <v>2.205866439111702</v>
      </c>
      <c r="I40" s="58">
        <f>(B40+C39-2*X40)*(23678+B40)*E39/((23678+C39)*D40+E39*(23678+B40))</f>
        <v>108.40253310577833</v>
      </c>
      <c r="J40" s="24" t="s">
        <v>62</v>
      </c>
      <c r="K40" s="52">
        <f aca="true" t="shared" si="0" ref="K40:W40">SQRT(K41*K41+K42*K42)</f>
        <v>0.5314598092542756</v>
      </c>
      <c r="L40" s="52">
        <f t="shared" si="0"/>
        <v>0.4606768781631255</v>
      </c>
      <c r="M40" s="52">
        <f t="shared" si="0"/>
        <v>0.12581554457182642</v>
      </c>
      <c r="N40" s="52">
        <f t="shared" si="0"/>
        <v>0.03567021858720815</v>
      </c>
      <c r="O40" s="52">
        <f t="shared" si="0"/>
        <v>0.02134429171867192</v>
      </c>
      <c r="P40" s="52">
        <f t="shared" si="0"/>
        <v>0.013215286726299394</v>
      </c>
      <c r="Q40" s="52">
        <f t="shared" si="0"/>
        <v>0.0025981234759496724</v>
      </c>
      <c r="R40" s="52">
        <f t="shared" si="0"/>
        <v>0.0005490605218683621</v>
      </c>
      <c r="S40" s="52">
        <f t="shared" si="0"/>
        <v>0.00028003149768785575</v>
      </c>
      <c r="T40" s="52">
        <f t="shared" si="0"/>
        <v>0.00019445708397369834</v>
      </c>
      <c r="U40" s="52">
        <f t="shared" si="0"/>
        <v>5.68419447481096E-05</v>
      </c>
      <c r="V40" s="52">
        <f t="shared" si="0"/>
        <v>2.0373651433309527E-05</v>
      </c>
      <c r="W40" s="52">
        <f t="shared" si="0"/>
        <v>1.7460568534551115E-05</v>
      </c>
      <c r="X40" s="55">
        <f>(1-$H$2)*1000</f>
        <v>67.5</v>
      </c>
    </row>
    <row r="41" spans="1:24" ht="12.75">
      <c r="A41" s="49">
        <v>1209</v>
      </c>
      <c r="B41" s="50">
        <v>160.92666666666668</v>
      </c>
      <c r="C41" s="50">
        <v>157.4266666666667</v>
      </c>
      <c r="D41" s="50">
        <v>8.48272577656874</v>
      </c>
      <c r="E41" s="50">
        <v>8.843307957321299</v>
      </c>
      <c r="F41" s="54">
        <f>I41*D41/(23678+B41)*1000</f>
        <v>34.82374657568396</v>
      </c>
      <c r="G41" s="59" t="s">
        <v>57</v>
      </c>
      <c r="H41" s="58">
        <f>I41-B41+X41</f>
        <v>4.438189836111164</v>
      </c>
      <c r="I41" s="58">
        <f>(B41+C40-2*X41)*(23678+B41)*E40/((23678+C40)*D41+E40*(23678+B41))</f>
        <v>97.86485650277784</v>
      </c>
      <c r="J41" s="24" t="s">
        <v>60</v>
      </c>
      <c r="K41" s="52">
        <f>'calcul config'!C43</f>
        <v>0.285440464809681</v>
      </c>
      <c r="L41" s="52">
        <f>'calcul config'!C44</f>
        <v>0.002507104328369975</v>
      </c>
      <c r="M41" s="52">
        <f>'calcul config'!C45</f>
        <v>-0.06877581505738385</v>
      </c>
      <c r="N41" s="52">
        <f>'calcul config'!C46</f>
        <v>-0.00036885245692458386</v>
      </c>
      <c r="O41" s="52">
        <f>'calcul config'!C47</f>
        <v>0.011268802235648181</v>
      </c>
      <c r="P41" s="52">
        <f>'calcul config'!C48</f>
        <v>0.0002867823018749183</v>
      </c>
      <c r="Q41" s="52">
        <f>'calcul config'!C49</f>
        <v>-0.0014768080893909667</v>
      </c>
      <c r="R41" s="52">
        <f>'calcul config'!C50</f>
        <v>-2.9633146402508595E-05</v>
      </c>
      <c r="S41" s="52">
        <f>'calcul config'!C51</f>
        <v>0.0001314643689147988</v>
      </c>
      <c r="T41" s="52">
        <f>'calcul config'!C52</f>
        <v>2.0416401976446384E-05</v>
      </c>
      <c r="U41" s="52">
        <f>'calcul config'!C53</f>
        <v>-3.5917482103856967E-05</v>
      </c>
      <c r="V41" s="52">
        <f>'calcul config'!C54</f>
        <v>-2.335393186032467E-06</v>
      </c>
      <c r="W41" s="52">
        <f>'calcul config'!C55</f>
        <v>7.684080470027005E-06</v>
      </c>
      <c r="X41" s="55">
        <f>(1-$H$2)*1000</f>
        <v>67.5</v>
      </c>
    </row>
    <row r="42" spans="1:24" ht="12.75">
      <c r="A42" s="49">
        <v>1210</v>
      </c>
      <c r="B42" s="50">
        <v>180.60333333333335</v>
      </c>
      <c r="C42" s="50">
        <v>188.50333333333336</v>
      </c>
      <c r="D42" s="50">
        <v>8.48179324337954</v>
      </c>
      <c r="E42" s="50">
        <v>8.63912478112111</v>
      </c>
      <c r="F42" s="54">
        <f>I42*D42/(23678+B42)*1000</f>
        <v>36.85941486548195</v>
      </c>
      <c r="G42" s="59" t="s">
        <v>58</v>
      </c>
      <c r="H42" s="58">
        <f>I42-B42+X42</f>
        <v>-9.420759007352217</v>
      </c>
      <c r="I42" s="58">
        <f>(B42+C41-2*X42)*(23678+B42)*E41/((23678+C41)*D42+E41*(23678+B42))</f>
        <v>103.68257432598114</v>
      </c>
      <c r="J42" s="24" t="s">
        <v>61</v>
      </c>
      <c r="K42" s="52">
        <f>'calcul config'!D43</f>
        <v>-0.4483004237136346</v>
      </c>
      <c r="L42" s="52">
        <f>'calcul config'!D44</f>
        <v>0.46067005600756156</v>
      </c>
      <c r="M42" s="52">
        <f>'calcul config'!D45</f>
        <v>-0.10535387282439014</v>
      </c>
      <c r="N42" s="52">
        <f>'calcul config'!D46</f>
        <v>-0.03566831145322456</v>
      </c>
      <c r="O42" s="52">
        <f>'calcul config'!D47</f>
        <v>-0.01812713118906622</v>
      </c>
      <c r="P42" s="52">
        <f>'calcul config'!D48</f>
        <v>0.013212174657097002</v>
      </c>
      <c r="Q42" s="52">
        <f>'calcul config'!D49</f>
        <v>-0.0021375882352291826</v>
      </c>
      <c r="R42" s="52">
        <f>'calcul config'!D50</f>
        <v>-0.0005482602787988982</v>
      </c>
      <c r="S42" s="52">
        <f>'calcul config'!D51</f>
        <v>-0.0002472544426357942</v>
      </c>
      <c r="T42" s="52">
        <f>'calcul config'!D52</f>
        <v>0.00019338233641646313</v>
      </c>
      <c r="U42" s="52">
        <f>'calcul config'!D53</f>
        <v>-4.405611378760341E-05</v>
      </c>
      <c r="V42" s="52">
        <f>'calcul config'!D54</f>
        <v>-2.023935797876574E-05</v>
      </c>
      <c r="W42" s="52">
        <f>'calcul config'!D55</f>
        <v>-1.5678850751247876E-05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0.3543065395028504</v>
      </c>
      <c r="L44" s="52">
        <f>L40/(L43*1.5)</f>
        <v>0.4387398839648815</v>
      </c>
      <c r="M44" s="52">
        <f aca="true" t="shared" si="1" ref="M44:W44">M40/(M43*1.5)</f>
        <v>0.1397950495242516</v>
      </c>
      <c r="N44" s="52">
        <f t="shared" si="1"/>
        <v>0.04756029144961086</v>
      </c>
      <c r="O44" s="52">
        <f t="shared" si="1"/>
        <v>0.09486351874965299</v>
      </c>
      <c r="P44" s="52">
        <f t="shared" si="1"/>
        <v>0.08810191150866262</v>
      </c>
      <c r="Q44" s="52">
        <f t="shared" si="1"/>
        <v>0.017320823172997813</v>
      </c>
      <c r="R44" s="52">
        <f t="shared" si="1"/>
        <v>0.0012201344930408047</v>
      </c>
      <c r="S44" s="52">
        <f t="shared" si="1"/>
        <v>0.003733753302504743</v>
      </c>
      <c r="T44" s="52">
        <f t="shared" si="1"/>
        <v>0.0025927611196493107</v>
      </c>
      <c r="U44" s="52">
        <f t="shared" si="1"/>
        <v>0.0007578925966414612</v>
      </c>
      <c r="V44" s="52">
        <f t="shared" si="1"/>
        <v>0.0002716486857774603</v>
      </c>
      <c r="W44" s="52">
        <f t="shared" si="1"/>
        <v>0.0002328075804606815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1210</v>
      </c>
      <c r="B51" s="24">
        <v>199.4</v>
      </c>
      <c r="C51" s="24">
        <v>199.4</v>
      </c>
      <c r="D51" s="24">
        <v>8.28005547058286</v>
      </c>
      <c r="E51" s="24">
        <v>8.724127999365074</v>
      </c>
      <c r="F51" s="24">
        <v>39.53936516211901</v>
      </c>
      <c r="G51" s="24" t="s">
        <v>59</v>
      </c>
      <c r="H51" s="24">
        <v>-17.879358341723474</v>
      </c>
      <c r="I51" s="24">
        <v>114.02064165827653</v>
      </c>
      <c r="J51" s="24" t="s">
        <v>73</v>
      </c>
      <c r="K51" s="24">
        <v>-1.0944173800615342</v>
      </c>
      <c r="M51" s="24" t="s">
        <v>68</v>
      </c>
      <c r="N51" s="24">
        <v>-0.8297605408481974</v>
      </c>
      <c r="X51" s="24">
        <v>67.5</v>
      </c>
    </row>
    <row r="52" spans="1:24" s="107" customFormat="1" ht="12.75" hidden="1">
      <c r="A52" s="107">
        <v>1212</v>
      </c>
      <c r="B52" s="107">
        <v>200.8800048828125</v>
      </c>
      <c r="C52" s="107">
        <v>174.47999572753906</v>
      </c>
      <c r="D52" s="107">
        <v>7.947638034820557</v>
      </c>
      <c r="E52" s="107">
        <v>8.264004707336426</v>
      </c>
      <c r="F52" s="107">
        <v>46.204247038611484</v>
      </c>
      <c r="G52" s="107" t="s">
        <v>56</v>
      </c>
      <c r="H52" s="107">
        <v>5.441826951640991</v>
      </c>
      <c r="I52" s="107">
        <v>138.8218318344535</v>
      </c>
      <c r="J52" s="107" t="s">
        <v>62</v>
      </c>
      <c r="K52" s="107">
        <v>0.6697454308105997</v>
      </c>
      <c r="L52" s="107">
        <v>0.7870558927759088</v>
      </c>
      <c r="M52" s="107">
        <v>0.1585526949652633</v>
      </c>
      <c r="N52" s="107">
        <v>0.004274030349946573</v>
      </c>
      <c r="O52" s="107">
        <v>0.026897954740636457</v>
      </c>
      <c r="P52" s="107">
        <v>0.022578100127074584</v>
      </c>
      <c r="Q52" s="107">
        <v>0.0032741046830298023</v>
      </c>
      <c r="R52" s="107">
        <v>6.577509144027048E-05</v>
      </c>
      <c r="S52" s="107">
        <v>0.00035289403449721316</v>
      </c>
      <c r="T52" s="107">
        <v>0.00033223920502446514</v>
      </c>
      <c r="U52" s="107">
        <v>7.162852078420863E-05</v>
      </c>
      <c r="V52" s="107">
        <v>2.439140816981706E-06</v>
      </c>
      <c r="W52" s="107">
        <v>2.200673553196805E-05</v>
      </c>
      <c r="X52" s="107">
        <v>67.5</v>
      </c>
    </row>
    <row r="53" spans="1:24" ht="12.75" hidden="1">
      <c r="A53" s="24">
        <v>1211</v>
      </c>
      <c r="B53" s="24">
        <v>176.25999450683594</v>
      </c>
      <c r="C53" s="24">
        <v>179.9600067138672</v>
      </c>
      <c r="D53" s="24">
        <v>8.561244010925293</v>
      </c>
      <c r="E53" s="24">
        <v>9.030546188354492</v>
      </c>
      <c r="F53" s="24">
        <v>38.03182226185483</v>
      </c>
      <c r="G53" s="24" t="s">
        <v>57</v>
      </c>
      <c r="H53" s="24">
        <v>-2.791635803191596</v>
      </c>
      <c r="I53" s="24">
        <v>105.96835870364434</v>
      </c>
      <c r="J53" s="24" t="s">
        <v>60</v>
      </c>
      <c r="K53" s="24">
        <v>-0.5789999438321424</v>
      </c>
      <c r="L53" s="24">
        <v>-0.004282598196847504</v>
      </c>
      <c r="M53" s="24">
        <v>0.13796709907342902</v>
      </c>
      <c r="N53" s="24">
        <v>4.4180633820842145E-05</v>
      </c>
      <c r="O53" s="24">
        <v>-0.023106266207823908</v>
      </c>
      <c r="P53" s="24">
        <v>-0.0004898991802988672</v>
      </c>
      <c r="Q53" s="24">
        <v>0.002890358072879402</v>
      </c>
      <c r="R53" s="24">
        <v>3.5195445506941668E-06</v>
      </c>
      <c r="S53" s="24">
        <v>-0.00029027642023838</v>
      </c>
      <c r="T53" s="24">
        <v>-3.4880147626252434E-05</v>
      </c>
      <c r="U53" s="24">
        <v>6.569932287632605E-05</v>
      </c>
      <c r="V53" s="24">
        <v>2.7165228484184207E-07</v>
      </c>
      <c r="W53" s="24">
        <v>-1.7678827227153682E-05</v>
      </c>
      <c r="X53" s="24">
        <v>67.5</v>
      </c>
    </row>
    <row r="54" spans="1:24" ht="12.75" hidden="1">
      <c r="A54" s="24">
        <v>1209</v>
      </c>
      <c r="B54" s="24">
        <v>159</v>
      </c>
      <c r="C54" s="24">
        <v>158.1999969482422</v>
      </c>
      <c r="D54" s="24">
        <v>8.398191452026367</v>
      </c>
      <c r="E54" s="24">
        <v>8.679994583129883</v>
      </c>
      <c r="F54" s="24">
        <v>37.217166536027975</v>
      </c>
      <c r="G54" s="24" t="s">
        <v>58</v>
      </c>
      <c r="H54" s="24">
        <v>14.135314911193518</v>
      </c>
      <c r="I54" s="24">
        <v>105.63531491119352</v>
      </c>
      <c r="J54" s="24" t="s">
        <v>61</v>
      </c>
      <c r="K54" s="24">
        <v>0.3366274010446146</v>
      </c>
      <c r="L54" s="24">
        <v>-0.7870442412634547</v>
      </c>
      <c r="M54" s="24">
        <v>0.07812833451450536</v>
      </c>
      <c r="N54" s="24">
        <v>0.004273801996332963</v>
      </c>
      <c r="O54" s="24">
        <v>0.013769547238834771</v>
      </c>
      <c r="P54" s="24">
        <v>-0.022572784589884955</v>
      </c>
      <c r="Q54" s="24">
        <v>0.0015380480115973465</v>
      </c>
      <c r="R54" s="24">
        <v>6.568086068354785E-05</v>
      </c>
      <c r="S54" s="24">
        <v>0.00020068333123932268</v>
      </c>
      <c r="T54" s="24">
        <v>-0.0003304031849980557</v>
      </c>
      <c r="U54" s="24">
        <v>2.853496037015064E-05</v>
      </c>
      <c r="V54" s="24">
        <v>2.4239663696525147E-06</v>
      </c>
      <c r="W54" s="24">
        <v>1.3105551367509677E-05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1210</v>
      </c>
      <c r="B56" s="24">
        <v>199.4</v>
      </c>
      <c r="C56" s="24">
        <v>199.4</v>
      </c>
      <c r="D56" s="24">
        <v>8.28005547058286</v>
      </c>
      <c r="E56" s="24">
        <v>8.724127999365074</v>
      </c>
      <c r="F56" s="24">
        <v>44.22291394222939</v>
      </c>
      <c r="G56" s="24" t="s">
        <v>59</v>
      </c>
      <c r="H56" s="24">
        <v>-4.373293311179026</v>
      </c>
      <c r="I56" s="24">
        <v>127.52670668882098</v>
      </c>
      <c r="J56" s="24" t="s">
        <v>73</v>
      </c>
      <c r="K56" s="24">
        <v>-0.50600561027815</v>
      </c>
      <c r="M56" s="24" t="s">
        <v>68</v>
      </c>
      <c r="N56" s="24">
        <v>-0.26625859427720566</v>
      </c>
      <c r="X56" s="24">
        <v>67.5</v>
      </c>
    </row>
    <row r="57" spans="1:24" s="107" customFormat="1" ht="12.75" hidden="1">
      <c r="A57" s="107">
        <v>1212</v>
      </c>
      <c r="B57" s="107">
        <v>200.8800048828125</v>
      </c>
      <c r="C57" s="107">
        <v>174.47999572753906</v>
      </c>
      <c r="D57" s="107">
        <v>7.947638034820557</v>
      </c>
      <c r="E57" s="107">
        <v>8.264004707336426</v>
      </c>
      <c r="F57" s="107">
        <v>46.204247038611484</v>
      </c>
      <c r="G57" s="107" t="s">
        <v>56</v>
      </c>
      <c r="H57" s="107">
        <v>5.441826951640991</v>
      </c>
      <c r="I57" s="107">
        <v>138.8218318344535</v>
      </c>
      <c r="J57" s="107" t="s">
        <v>62</v>
      </c>
      <c r="K57" s="107">
        <v>0.6840042528861562</v>
      </c>
      <c r="L57" s="107">
        <v>0.105574530214008</v>
      </c>
      <c r="M57" s="107">
        <v>0.1619290785369297</v>
      </c>
      <c r="N57" s="107">
        <v>0.0012825679842748</v>
      </c>
      <c r="O57" s="107">
        <v>0.027470852859427835</v>
      </c>
      <c r="P57" s="107">
        <v>0.0030285586738623754</v>
      </c>
      <c r="Q57" s="107">
        <v>0.0033438562134525942</v>
      </c>
      <c r="R57" s="107">
        <v>1.973377116617034E-05</v>
      </c>
      <c r="S57" s="107">
        <v>0.0003604145367998998</v>
      </c>
      <c r="T57" s="107">
        <v>4.4545682635431385E-05</v>
      </c>
      <c r="U57" s="107">
        <v>7.313439096419392E-05</v>
      </c>
      <c r="V57" s="107">
        <v>7.399567719199609E-07</v>
      </c>
      <c r="W57" s="107">
        <v>2.2472946399973547E-05</v>
      </c>
      <c r="X57" s="107">
        <v>67.5</v>
      </c>
    </row>
    <row r="58" spans="1:24" ht="12.75" hidden="1">
      <c r="A58" s="24">
        <v>1209</v>
      </c>
      <c r="B58" s="24">
        <v>159</v>
      </c>
      <c r="C58" s="24">
        <v>158.1999969482422</v>
      </c>
      <c r="D58" s="24">
        <v>8.398191452026367</v>
      </c>
      <c r="E58" s="24">
        <v>8.679994583129883</v>
      </c>
      <c r="F58" s="24">
        <v>34.67105837437948</v>
      </c>
      <c r="G58" s="24" t="s">
        <v>57</v>
      </c>
      <c r="H58" s="24">
        <v>6.908570844222865</v>
      </c>
      <c r="I58" s="24">
        <v>98.40857084422287</v>
      </c>
      <c r="J58" s="24" t="s">
        <v>60</v>
      </c>
      <c r="K58" s="24">
        <v>-0.435977967038029</v>
      </c>
      <c r="L58" s="24">
        <v>0.000574516366401521</v>
      </c>
      <c r="M58" s="24">
        <v>0.10178708396108503</v>
      </c>
      <c r="N58" s="24">
        <v>1.3143933910920748E-05</v>
      </c>
      <c r="O58" s="24">
        <v>-0.017736932209405774</v>
      </c>
      <c r="P58" s="24">
        <v>6.58186712200635E-05</v>
      </c>
      <c r="Q58" s="24">
        <v>0.002032924463202353</v>
      </c>
      <c r="R58" s="24">
        <v>1.0547444948557416E-06</v>
      </c>
      <c r="S58" s="24">
        <v>-0.000250753374426833</v>
      </c>
      <c r="T58" s="24">
        <v>4.690413976489878E-06</v>
      </c>
      <c r="U58" s="24">
        <v>3.971400209224256E-05</v>
      </c>
      <c r="V58" s="24">
        <v>7.883534749013281E-08</v>
      </c>
      <c r="W58" s="24">
        <v>-1.6162039606015037E-05</v>
      </c>
      <c r="X58" s="24">
        <v>67.5</v>
      </c>
    </row>
    <row r="59" spans="1:24" ht="12.75" hidden="1">
      <c r="A59" s="24">
        <v>1211</v>
      </c>
      <c r="B59" s="24">
        <v>176.25999450683594</v>
      </c>
      <c r="C59" s="24">
        <v>179.9600067138672</v>
      </c>
      <c r="D59" s="24">
        <v>8.561244010925293</v>
      </c>
      <c r="E59" s="24">
        <v>9.030546188354492</v>
      </c>
      <c r="F59" s="24">
        <v>36.05296735085375</v>
      </c>
      <c r="G59" s="24" t="s">
        <v>58</v>
      </c>
      <c r="H59" s="24">
        <v>-8.305334452381814</v>
      </c>
      <c r="I59" s="24">
        <v>100.45466005445412</v>
      </c>
      <c r="J59" s="24" t="s">
        <v>61</v>
      </c>
      <c r="K59" s="24">
        <v>-0.5270531569241722</v>
      </c>
      <c r="L59" s="24">
        <v>0.10557296699843775</v>
      </c>
      <c r="M59" s="24">
        <v>-0.12593814360438293</v>
      </c>
      <c r="N59" s="24">
        <v>0.0012825006320809627</v>
      </c>
      <c r="O59" s="24">
        <v>-0.02097734474673281</v>
      </c>
      <c r="P59" s="24">
        <v>0.00302784338160775</v>
      </c>
      <c r="Q59" s="24">
        <v>-0.00265491854925136</v>
      </c>
      <c r="R59" s="24">
        <v>1.9705563643025982E-05</v>
      </c>
      <c r="S59" s="24">
        <v>-0.0002588848847465661</v>
      </c>
      <c r="T59" s="24">
        <v>4.4298057047524346E-05</v>
      </c>
      <c r="U59" s="24">
        <v>-6.141202797108171E-05</v>
      </c>
      <c r="V59" s="24">
        <v>7.357452088164211E-07</v>
      </c>
      <c r="W59" s="24">
        <v>-1.561479412831579E-05</v>
      </c>
      <c r="X59" s="24">
        <v>67.5</v>
      </c>
    </row>
    <row r="60" s="100" customFormat="1" ht="12.75">
      <c r="A60" s="100" t="s">
        <v>107</v>
      </c>
    </row>
    <row r="61" spans="1:24" s="100" customFormat="1" ht="12.75">
      <c r="A61" s="100">
        <v>1210</v>
      </c>
      <c r="B61" s="100">
        <v>199.4</v>
      </c>
      <c r="C61" s="100">
        <v>199.4</v>
      </c>
      <c r="D61" s="100">
        <v>8.28005547058286</v>
      </c>
      <c r="E61" s="100">
        <v>8.724127999365074</v>
      </c>
      <c r="F61" s="100">
        <v>39.53936516211901</v>
      </c>
      <c r="G61" s="100" t="s">
        <v>59</v>
      </c>
      <c r="H61" s="100">
        <v>-17.879358341723474</v>
      </c>
      <c r="I61" s="100">
        <v>114.02064165827653</v>
      </c>
      <c r="J61" s="100" t="s">
        <v>73</v>
      </c>
      <c r="K61" s="100">
        <v>1.0307475772624766</v>
      </c>
      <c r="M61" s="100" t="s">
        <v>68</v>
      </c>
      <c r="N61" s="100">
        <v>0.7935979923614177</v>
      </c>
      <c r="X61" s="100">
        <v>67.5</v>
      </c>
    </row>
    <row r="62" spans="1:24" s="100" customFormat="1" ht="12.75">
      <c r="A62" s="100">
        <v>1211</v>
      </c>
      <c r="B62" s="100">
        <v>176.25999450683594</v>
      </c>
      <c r="C62" s="100">
        <v>179.9600067138672</v>
      </c>
      <c r="D62" s="100">
        <v>8.561244010925293</v>
      </c>
      <c r="E62" s="100">
        <v>9.030546188354492</v>
      </c>
      <c r="F62" s="100">
        <v>43.572202898111016</v>
      </c>
      <c r="G62" s="100" t="s">
        <v>56</v>
      </c>
      <c r="H62" s="100">
        <v>12.645569350303646</v>
      </c>
      <c r="I62" s="100">
        <v>121.40556385713958</v>
      </c>
      <c r="J62" s="100" t="s">
        <v>62</v>
      </c>
      <c r="K62" s="100">
        <v>0.6289517700907394</v>
      </c>
      <c r="L62" s="100">
        <v>0.7821981252853231</v>
      </c>
      <c r="M62" s="100">
        <v>0.1488958660413907</v>
      </c>
      <c r="N62" s="100">
        <v>0.003483018621098998</v>
      </c>
      <c r="O62" s="100">
        <v>0.025259654080383286</v>
      </c>
      <c r="P62" s="100">
        <v>0.022438808291212763</v>
      </c>
      <c r="Q62" s="100">
        <v>0.003074683483696401</v>
      </c>
      <c r="R62" s="100">
        <v>5.357520644144092E-05</v>
      </c>
      <c r="S62" s="100">
        <v>0.00033142847833469465</v>
      </c>
      <c r="T62" s="100">
        <v>0.0003301958864339476</v>
      </c>
      <c r="U62" s="100">
        <v>6.725580808680653E-05</v>
      </c>
      <c r="V62" s="100">
        <v>1.988420636058447E-06</v>
      </c>
      <c r="W62" s="100">
        <v>2.0671778406349454E-05</v>
      </c>
      <c r="X62" s="100">
        <v>67.5</v>
      </c>
    </row>
    <row r="63" spans="1:24" s="100" customFormat="1" ht="12.75">
      <c r="A63" s="100">
        <v>1212</v>
      </c>
      <c r="B63" s="100">
        <v>200.8800048828125</v>
      </c>
      <c r="C63" s="100">
        <v>174.47999572753906</v>
      </c>
      <c r="D63" s="100">
        <v>7.947638034820557</v>
      </c>
      <c r="E63" s="100">
        <v>8.264004707336426</v>
      </c>
      <c r="F63" s="100">
        <v>43.538916126209315</v>
      </c>
      <c r="G63" s="100" t="s">
        <v>57</v>
      </c>
      <c r="H63" s="100">
        <v>-2.5662273598049126</v>
      </c>
      <c r="I63" s="100">
        <v>130.8137775230076</v>
      </c>
      <c r="J63" s="100" t="s">
        <v>60</v>
      </c>
      <c r="K63" s="100">
        <v>-0.5898288062115493</v>
      </c>
      <c r="L63" s="100">
        <v>-0.004255969681619532</v>
      </c>
      <c r="M63" s="100">
        <v>0.13903723544068125</v>
      </c>
      <c r="N63" s="100">
        <v>3.609168557367352E-05</v>
      </c>
      <c r="O63" s="100">
        <v>-0.0237815520099511</v>
      </c>
      <c r="P63" s="100">
        <v>-0.00048684100332067236</v>
      </c>
      <c r="Q63" s="100">
        <v>0.0028412375316089356</v>
      </c>
      <c r="R63" s="100">
        <v>2.8706024580338113E-06</v>
      </c>
      <c r="S63" s="100">
        <v>-0.00031885687526882146</v>
      </c>
      <c r="T63" s="100">
        <v>-3.4663818467961926E-05</v>
      </c>
      <c r="U63" s="100">
        <v>5.992283224884992E-05</v>
      </c>
      <c r="V63" s="100">
        <v>2.196676001844599E-07</v>
      </c>
      <c r="W63" s="100">
        <v>-2.006353986349492E-05</v>
      </c>
      <c r="X63" s="100">
        <v>67.5</v>
      </c>
    </row>
    <row r="64" spans="1:24" s="100" customFormat="1" ht="12.75">
      <c r="A64" s="100">
        <v>1209</v>
      </c>
      <c r="B64" s="100">
        <v>159</v>
      </c>
      <c r="C64" s="100">
        <v>158.1999969482422</v>
      </c>
      <c r="D64" s="100">
        <v>8.398191452026367</v>
      </c>
      <c r="E64" s="100">
        <v>8.679994583129883</v>
      </c>
      <c r="F64" s="100">
        <v>34.67105837437948</v>
      </c>
      <c r="G64" s="100" t="s">
        <v>58</v>
      </c>
      <c r="H64" s="100">
        <v>6.908570844222865</v>
      </c>
      <c r="I64" s="100">
        <v>98.40857084422287</v>
      </c>
      <c r="J64" s="100" t="s">
        <v>61</v>
      </c>
      <c r="K64" s="100">
        <v>-0.21836279093136038</v>
      </c>
      <c r="L64" s="100">
        <v>-0.782186546753358</v>
      </c>
      <c r="M64" s="100">
        <v>-0.05327875829285381</v>
      </c>
      <c r="N64" s="100">
        <v>0.003482831621705938</v>
      </c>
      <c r="O64" s="100">
        <v>-0.00851398310185162</v>
      </c>
      <c r="P64" s="100">
        <v>-0.02243352632483989</v>
      </c>
      <c r="Q64" s="100">
        <v>-0.001175179907032195</v>
      </c>
      <c r="R64" s="100">
        <v>5.349824657660233E-05</v>
      </c>
      <c r="S64" s="100">
        <v>-9.041642187708147E-05</v>
      </c>
      <c r="T64" s="100">
        <v>-0.00032837134940052337</v>
      </c>
      <c r="U64" s="100">
        <v>-3.053846585350256E-05</v>
      </c>
      <c r="V64" s="100">
        <v>1.976249673328823E-06</v>
      </c>
      <c r="W64" s="100">
        <v>-4.9776290166268796E-06</v>
      </c>
      <c r="X64" s="100">
        <v>67.5</v>
      </c>
    </row>
    <row r="65" ht="12.75" hidden="1">
      <c r="A65" s="24" t="s">
        <v>106</v>
      </c>
    </row>
    <row r="66" spans="1:24" ht="12.75" hidden="1">
      <c r="A66" s="24">
        <v>1210</v>
      </c>
      <c r="B66" s="24">
        <v>199.4</v>
      </c>
      <c r="C66" s="24">
        <v>199.4</v>
      </c>
      <c r="D66" s="24">
        <v>8.28005547058286</v>
      </c>
      <c r="E66" s="24">
        <v>8.724127999365074</v>
      </c>
      <c r="F66" s="24">
        <v>41.40009682558568</v>
      </c>
      <c r="G66" s="24" t="s">
        <v>59</v>
      </c>
      <c r="H66" s="24">
        <v>-12.513520591106143</v>
      </c>
      <c r="I66" s="24">
        <v>119.38647940889386</v>
      </c>
      <c r="J66" s="24" t="s">
        <v>73</v>
      </c>
      <c r="K66" s="24">
        <v>2.433324548123902</v>
      </c>
      <c r="M66" s="24" t="s">
        <v>68</v>
      </c>
      <c r="N66" s="24">
        <v>1.2621709218905233</v>
      </c>
      <c r="X66" s="24">
        <v>67.5</v>
      </c>
    </row>
    <row r="67" spans="1:24" ht="12.75" hidden="1">
      <c r="A67" s="24">
        <v>1211</v>
      </c>
      <c r="B67" s="24">
        <v>176.25999450683594</v>
      </c>
      <c r="C67" s="24">
        <v>179.9600067138672</v>
      </c>
      <c r="D67" s="24">
        <v>8.561244010925293</v>
      </c>
      <c r="E67" s="24">
        <v>9.030546188354492</v>
      </c>
      <c r="F67" s="24">
        <v>43.572202898111016</v>
      </c>
      <c r="G67" s="24" t="s">
        <v>56</v>
      </c>
      <c r="H67" s="24">
        <v>12.645569350303646</v>
      </c>
      <c r="I67" s="24">
        <v>121.40556385713958</v>
      </c>
      <c r="J67" s="24" t="s">
        <v>62</v>
      </c>
      <c r="K67" s="24">
        <v>1.5134291011048269</v>
      </c>
      <c r="L67" s="24">
        <v>0.10328117217269654</v>
      </c>
      <c r="M67" s="24">
        <v>0.35828457206675846</v>
      </c>
      <c r="N67" s="24">
        <v>0.007963260234797091</v>
      </c>
      <c r="O67" s="24">
        <v>0.06078204244578368</v>
      </c>
      <c r="P67" s="24">
        <v>0.0029627296511280177</v>
      </c>
      <c r="Q67" s="24">
        <v>0.0073986112249768855</v>
      </c>
      <c r="R67" s="24">
        <v>0.00012255421777147756</v>
      </c>
      <c r="S67" s="24">
        <v>0.000797458253109557</v>
      </c>
      <c r="T67" s="24">
        <v>4.3554216435981466E-05</v>
      </c>
      <c r="U67" s="24">
        <v>0.0001618160941372897</v>
      </c>
      <c r="V67" s="24">
        <v>4.564269608536521E-06</v>
      </c>
      <c r="W67" s="24">
        <v>4.9724910933033344E-05</v>
      </c>
      <c r="X67" s="24">
        <v>67.5</v>
      </c>
    </row>
    <row r="68" spans="1:24" ht="12.75" hidden="1">
      <c r="A68" s="24">
        <v>1209</v>
      </c>
      <c r="B68" s="24">
        <v>159</v>
      </c>
      <c r="C68" s="24">
        <v>158.1999969482422</v>
      </c>
      <c r="D68" s="24">
        <v>8.398191452026367</v>
      </c>
      <c r="E68" s="24">
        <v>8.679994583129883</v>
      </c>
      <c r="F68" s="24">
        <v>37.217166536027975</v>
      </c>
      <c r="G68" s="24" t="s">
        <v>57</v>
      </c>
      <c r="H68" s="24">
        <v>14.135314911193518</v>
      </c>
      <c r="I68" s="24">
        <v>105.63531491119352</v>
      </c>
      <c r="J68" s="24" t="s">
        <v>60</v>
      </c>
      <c r="K68" s="24">
        <v>-1.0292944470289738</v>
      </c>
      <c r="L68" s="24">
        <v>0.0005620625291197951</v>
      </c>
      <c r="M68" s="24">
        <v>0.24067039706686205</v>
      </c>
      <c r="N68" s="24">
        <v>8.209671076600974E-05</v>
      </c>
      <c r="O68" s="24">
        <v>-0.04181645433742132</v>
      </c>
      <c r="P68" s="24">
        <v>6.451111224522904E-05</v>
      </c>
      <c r="Q68" s="24">
        <v>0.004824279942535083</v>
      </c>
      <c r="R68" s="24">
        <v>6.590648774513891E-06</v>
      </c>
      <c r="S68" s="24">
        <v>-0.000586444110039132</v>
      </c>
      <c r="T68" s="24">
        <v>4.602365282109518E-06</v>
      </c>
      <c r="U68" s="24">
        <v>9.544623294564672E-05</v>
      </c>
      <c r="V68" s="24">
        <v>5.095935186718544E-07</v>
      </c>
      <c r="W68" s="24">
        <v>-3.7664927602364146E-05</v>
      </c>
      <c r="X68" s="24">
        <v>67.5</v>
      </c>
    </row>
    <row r="69" spans="1:24" ht="12.75" hidden="1">
      <c r="A69" s="24">
        <v>1212</v>
      </c>
      <c r="B69" s="24">
        <v>200.8800048828125</v>
      </c>
      <c r="C69" s="24">
        <v>174.47999572753906</v>
      </c>
      <c r="D69" s="24">
        <v>7.947638034820557</v>
      </c>
      <c r="E69" s="24">
        <v>8.264004707336426</v>
      </c>
      <c r="F69" s="24">
        <v>38.96614502130178</v>
      </c>
      <c r="G69" s="24" t="s">
        <v>58</v>
      </c>
      <c r="H69" s="24">
        <v>-16.30523409683579</v>
      </c>
      <c r="I69" s="24">
        <v>117.07477078597671</v>
      </c>
      <c r="J69" s="24" t="s">
        <v>61</v>
      </c>
      <c r="K69" s="24">
        <v>-1.1095136706621884</v>
      </c>
      <c r="L69" s="24">
        <v>0.10327964277184322</v>
      </c>
      <c r="M69" s="24">
        <v>-0.2654158897970112</v>
      </c>
      <c r="N69" s="24">
        <v>0.00796283703821584</v>
      </c>
      <c r="O69" s="24">
        <v>-0.04411168587265065</v>
      </c>
      <c r="P69" s="24">
        <v>0.002962027228448454</v>
      </c>
      <c r="Q69" s="24">
        <v>-0.005609435898056744</v>
      </c>
      <c r="R69" s="24">
        <v>0.00012237687543939724</v>
      </c>
      <c r="S69" s="24">
        <v>-0.0005403914981316386</v>
      </c>
      <c r="T69" s="24">
        <v>4.331036831016738E-05</v>
      </c>
      <c r="U69" s="24">
        <v>-0.00013066929608111287</v>
      </c>
      <c r="V69" s="24">
        <v>4.535732741811158E-06</v>
      </c>
      <c r="W69" s="24">
        <v>-3.246413399440629E-05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1210</v>
      </c>
      <c r="B71" s="24">
        <v>199.4</v>
      </c>
      <c r="C71" s="24">
        <v>199.4</v>
      </c>
      <c r="D71" s="24">
        <v>8.28005547058286</v>
      </c>
      <c r="E71" s="24">
        <v>8.724127999365074</v>
      </c>
      <c r="F71" s="24">
        <v>44.22291394222939</v>
      </c>
      <c r="G71" s="24" t="s">
        <v>59</v>
      </c>
      <c r="H71" s="24">
        <v>-4.373293311179026</v>
      </c>
      <c r="I71" s="24">
        <v>127.52670668882098</v>
      </c>
      <c r="J71" s="24" t="s">
        <v>73</v>
      </c>
      <c r="K71" s="24">
        <v>1.8185223829250958</v>
      </c>
      <c r="M71" s="24" t="s">
        <v>68</v>
      </c>
      <c r="N71" s="24">
        <v>1.2022897850283227</v>
      </c>
      <c r="X71" s="24">
        <v>67.5</v>
      </c>
    </row>
    <row r="72" spans="1:24" ht="12.75" hidden="1">
      <c r="A72" s="24">
        <v>1209</v>
      </c>
      <c r="B72" s="24">
        <v>159</v>
      </c>
      <c r="C72" s="24">
        <v>158.1999969482422</v>
      </c>
      <c r="D72" s="24">
        <v>8.398191452026367</v>
      </c>
      <c r="E72" s="24">
        <v>8.679994583129883</v>
      </c>
      <c r="F72" s="24">
        <v>40.06968254178511</v>
      </c>
      <c r="G72" s="24" t="s">
        <v>56</v>
      </c>
      <c r="H72" s="24">
        <v>22.231751437753843</v>
      </c>
      <c r="I72" s="24">
        <v>113.73175143775384</v>
      </c>
      <c r="J72" s="24" t="s">
        <v>62</v>
      </c>
      <c r="K72" s="24">
        <v>1.0662707147390467</v>
      </c>
      <c r="L72" s="24">
        <v>0.7845249541632612</v>
      </c>
      <c r="M72" s="24">
        <v>0.25242488829966064</v>
      </c>
      <c r="N72" s="24">
        <v>0.004838982179121967</v>
      </c>
      <c r="O72" s="24">
        <v>0.042823829870406366</v>
      </c>
      <c r="P72" s="24">
        <v>0.02250567631799578</v>
      </c>
      <c r="Q72" s="24">
        <v>0.005212593015748974</v>
      </c>
      <c r="R72" s="24">
        <v>7.43909619725004E-05</v>
      </c>
      <c r="S72" s="24">
        <v>0.0005618739407045686</v>
      </c>
      <c r="T72" s="24">
        <v>0.0003311572553294671</v>
      </c>
      <c r="U72" s="24">
        <v>0.00011399368100690789</v>
      </c>
      <c r="V72" s="24">
        <v>2.7517249956226548E-06</v>
      </c>
      <c r="W72" s="24">
        <v>3.5037665475974534E-05</v>
      </c>
      <c r="X72" s="24">
        <v>67.5</v>
      </c>
    </row>
    <row r="73" spans="1:24" ht="12.75" hidden="1">
      <c r="A73" s="24">
        <v>1212</v>
      </c>
      <c r="B73" s="24">
        <v>200.8800048828125</v>
      </c>
      <c r="C73" s="24">
        <v>174.47999572753906</v>
      </c>
      <c r="D73" s="24">
        <v>7.947638034820557</v>
      </c>
      <c r="E73" s="24">
        <v>8.264004707336426</v>
      </c>
      <c r="F73" s="24">
        <v>38.96614502130178</v>
      </c>
      <c r="G73" s="24" t="s">
        <v>57</v>
      </c>
      <c r="H73" s="24">
        <v>-16.30523409683579</v>
      </c>
      <c r="I73" s="24">
        <v>117.07477078597671</v>
      </c>
      <c r="J73" s="24" t="s">
        <v>60</v>
      </c>
      <c r="K73" s="24">
        <v>0.45518012767573635</v>
      </c>
      <c r="L73" s="24">
        <v>-0.004268201237623229</v>
      </c>
      <c r="M73" s="24">
        <v>-0.1103453179095077</v>
      </c>
      <c r="N73" s="24">
        <v>5.066748435278037E-05</v>
      </c>
      <c r="O73" s="24">
        <v>0.017862269965330347</v>
      </c>
      <c r="P73" s="24">
        <v>-0.0004884039170596628</v>
      </c>
      <c r="Q73" s="24">
        <v>-0.002400876522593153</v>
      </c>
      <c r="R73" s="24">
        <v>4.059025961970388E-06</v>
      </c>
      <c r="S73" s="24">
        <v>0.00019931105344332467</v>
      </c>
      <c r="T73" s="24">
        <v>-3.478811791093204E-05</v>
      </c>
      <c r="U73" s="24">
        <v>-6.034815667211622E-05</v>
      </c>
      <c r="V73" s="24">
        <v>3.218573046106793E-07</v>
      </c>
      <c r="W73" s="24">
        <v>1.132437236363129E-05</v>
      </c>
      <c r="X73" s="24">
        <v>67.5</v>
      </c>
    </row>
    <row r="74" spans="1:24" ht="12.75" hidden="1">
      <c r="A74" s="24">
        <v>1211</v>
      </c>
      <c r="B74" s="24">
        <v>176.25999450683594</v>
      </c>
      <c r="C74" s="24">
        <v>179.9600067138672</v>
      </c>
      <c r="D74" s="24">
        <v>8.561244010925293</v>
      </c>
      <c r="E74" s="24">
        <v>9.030546188354492</v>
      </c>
      <c r="F74" s="24">
        <v>38.03182226185483</v>
      </c>
      <c r="G74" s="24" t="s">
        <v>58</v>
      </c>
      <c r="H74" s="24">
        <v>-2.791635803191596</v>
      </c>
      <c r="I74" s="24">
        <v>105.96835870364434</v>
      </c>
      <c r="J74" s="24" t="s">
        <v>61</v>
      </c>
      <c r="K74" s="24">
        <v>-0.964232486737103</v>
      </c>
      <c r="L74" s="24">
        <v>-0.7845133435213593</v>
      </c>
      <c r="M74" s="24">
        <v>-0.22702915021764458</v>
      </c>
      <c r="N74" s="24">
        <v>0.004838716910079504</v>
      </c>
      <c r="O74" s="24">
        <v>-0.038920684943294176</v>
      </c>
      <c r="P74" s="24">
        <v>-0.022500376177837494</v>
      </c>
      <c r="Q74" s="24">
        <v>-0.004626761056192117</v>
      </c>
      <c r="R74" s="24">
        <v>7.428014224161158E-05</v>
      </c>
      <c r="S74" s="24">
        <v>-0.0005253355396488927</v>
      </c>
      <c r="T74" s="24">
        <v>-0.000329324937728015</v>
      </c>
      <c r="U74" s="24">
        <v>-9.670914794259325E-05</v>
      </c>
      <c r="V74" s="24">
        <v>2.732837047283143E-06</v>
      </c>
      <c r="W74" s="24">
        <v>-3.3157149946521665E-05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1210</v>
      </c>
      <c r="B76" s="24">
        <v>199.4</v>
      </c>
      <c r="C76" s="24">
        <v>199.4</v>
      </c>
      <c r="D76" s="24">
        <v>8.28005547058286</v>
      </c>
      <c r="E76" s="24">
        <v>8.724127999365074</v>
      </c>
      <c r="F76" s="24">
        <v>41.40009682558568</v>
      </c>
      <c r="G76" s="24" t="s">
        <v>59</v>
      </c>
      <c r="H76" s="24">
        <v>-12.513520591106143</v>
      </c>
      <c r="I76" s="24">
        <v>119.38647940889386</v>
      </c>
      <c r="J76" s="24" t="s">
        <v>73</v>
      </c>
      <c r="K76" s="24">
        <v>1.6171715596225995</v>
      </c>
      <c r="M76" s="24" t="s">
        <v>68</v>
      </c>
      <c r="N76" s="24">
        <v>1.1030339343970463</v>
      </c>
      <c r="X76" s="24">
        <v>67.5</v>
      </c>
    </row>
    <row r="77" spans="1:24" ht="12.75" hidden="1">
      <c r="A77" s="24">
        <v>1209</v>
      </c>
      <c r="B77" s="24">
        <v>159</v>
      </c>
      <c r="C77" s="24">
        <v>158.1999969482422</v>
      </c>
      <c r="D77" s="24">
        <v>8.398191452026367</v>
      </c>
      <c r="E77" s="24">
        <v>8.679994583129883</v>
      </c>
      <c r="F77" s="24">
        <v>40.06968254178511</v>
      </c>
      <c r="G77" s="24" t="s">
        <v>56</v>
      </c>
      <c r="H77" s="24">
        <v>22.231751437753843</v>
      </c>
      <c r="I77" s="24">
        <v>113.73175143775384</v>
      </c>
      <c r="J77" s="24" t="s">
        <v>62</v>
      </c>
      <c r="K77" s="24">
        <v>0.9674193826208629</v>
      </c>
      <c r="L77" s="24">
        <v>0.7916760793544401</v>
      </c>
      <c r="M77" s="24">
        <v>0.22902365837502736</v>
      </c>
      <c r="N77" s="24">
        <v>0.004506396879391034</v>
      </c>
      <c r="O77" s="24">
        <v>0.03885362389810168</v>
      </c>
      <c r="P77" s="24">
        <v>0.022710797137367046</v>
      </c>
      <c r="Q77" s="24">
        <v>0.004729368146924145</v>
      </c>
      <c r="R77" s="24">
        <v>6.928530014388541E-05</v>
      </c>
      <c r="S77" s="24">
        <v>0.000509804059569934</v>
      </c>
      <c r="T77" s="24">
        <v>0.0003341934714648514</v>
      </c>
      <c r="U77" s="24">
        <v>0.00010343393503266127</v>
      </c>
      <c r="V77" s="24">
        <v>2.569064737209107E-06</v>
      </c>
      <c r="W77" s="24">
        <v>3.1795409746291994E-05</v>
      </c>
      <c r="X77" s="24">
        <v>67.5</v>
      </c>
    </row>
    <row r="78" spans="1:24" ht="12.75" hidden="1">
      <c r="A78" s="24">
        <v>1211</v>
      </c>
      <c r="B78" s="24">
        <v>176.25999450683594</v>
      </c>
      <c r="C78" s="24">
        <v>179.9600067138672</v>
      </c>
      <c r="D78" s="24">
        <v>8.561244010925293</v>
      </c>
      <c r="E78" s="24">
        <v>9.030546188354492</v>
      </c>
      <c r="F78" s="24">
        <v>36.05296735085375</v>
      </c>
      <c r="G78" s="24" t="s">
        <v>57</v>
      </c>
      <c r="H78" s="24">
        <v>-8.305334452381814</v>
      </c>
      <c r="I78" s="24">
        <v>100.45466005445412</v>
      </c>
      <c r="J78" s="24" t="s">
        <v>60</v>
      </c>
      <c r="K78" s="24">
        <v>-0.16556463527246748</v>
      </c>
      <c r="L78" s="24">
        <v>-0.004307220980168819</v>
      </c>
      <c r="M78" s="24">
        <v>0.03662789682014097</v>
      </c>
      <c r="N78" s="24">
        <v>4.6978324031040914E-05</v>
      </c>
      <c r="O78" s="24">
        <v>-0.007061649540080183</v>
      </c>
      <c r="P78" s="24">
        <v>-0.0004927629356725237</v>
      </c>
      <c r="Q78" s="24">
        <v>0.0006335799136117906</v>
      </c>
      <c r="R78" s="24">
        <v>3.7533356125309627E-06</v>
      </c>
      <c r="S78" s="24">
        <v>-0.00012630358315795473</v>
      </c>
      <c r="T78" s="24">
        <v>-3.5091973484663086E-05</v>
      </c>
      <c r="U78" s="24">
        <v>5.703274751390662E-06</v>
      </c>
      <c r="V78" s="24">
        <v>2.921833544304876E-07</v>
      </c>
      <c r="W78" s="24">
        <v>-8.90141493552767E-06</v>
      </c>
      <c r="X78" s="24">
        <v>67.5</v>
      </c>
    </row>
    <row r="79" spans="1:24" ht="12.75" hidden="1">
      <c r="A79" s="24">
        <v>1212</v>
      </c>
      <c r="B79" s="24">
        <v>200.8800048828125</v>
      </c>
      <c r="C79" s="24">
        <v>174.47999572753906</v>
      </c>
      <c r="D79" s="24">
        <v>7.947638034820557</v>
      </c>
      <c r="E79" s="24">
        <v>8.264004707336426</v>
      </c>
      <c r="F79" s="24">
        <v>43.538916126209315</v>
      </c>
      <c r="G79" s="24" t="s">
        <v>58</v>
      </c>
      <c r="H79" s="24">
        <v>-2.5662273598049126</v>
      </c>
      <c r="I79" s="24">
        <v>130.8137775230076</v>
      </c>
      <c r="J79" s="24" t="s">
        <v>61</v>
      </c>
      <c r="K79" s="24">
        <v>-0.9531466903985065</v>
      </c>
      <c r="L79" s="24">
        <v>-0.7916643622580505</v>
      </c>
      <c r="M79" s="24">
        <v>-0.2260757246367118</v>
      </c>
      <c r="N79" s="24">
        <v>0.00450615200272433</v>
      </c>
      <c r="O79" s="24">
        <v>-0.03820650724403139</v>
      </c>
      <c r="P79" s="24">
        <v>-0.022705450695898258</v>
      </c>
      <c r="Q79" s="24">
        <v>-0.00468673655779887</v>
      </c>
      <c r="R79" s="24">
        <v>6.918356226596022E-05</v>
      </c>
      <c r="S79" s="24">
        <v>-0.0004939105020501654</v>
      </c>
      <c r="T79" s="24">
        <v>-0.0003323459489247314</v>
      </c>
      <c r="U79" s="24">
        <v>-0.00010327657804870832</v>
      </c>
      <c r="V79" s="24">
        <v>2.5523954457264347E-06</v>
      </c>
      <c r="W79" s="24">
        <v>-3.0523972432829985E-05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1210</v>
      </c>
      <c r="B81" s="24">
        <v>182.6</v>
      </c>
      <c r="C81" s="24">
        <v>191.5</v>
      </c>
      <c r="D81" s="24">
        <v>8.57799377279506</v>
      </c>
      <c r="E81" s="24">
        <v>8.646881826842234</v>
      </c>
      <c r="F81" s="24">
        <v>38.9426320967049</v>
      </c>
      <c r="G81" s="24" t="s">
        <v>59</v>
      </c>
      <c r="H81" s="24">
        <v>-6.776936120709308</v>
      </c>
      <c r="I81" s="24">
        <v>108.32306387929069</v>
      </c>
      <c r="J81" s="24" t="s">
        <v>73</v>
      </c>
      <c r="K81" s="24">
        <v>0.39927270125573033</v>
      </c>
      <c r="M81" s="24" t="s">
        <v>68</v>
      </c>
      <c r="N81" s="24">
        <v>0.24094963956688056</v>
      </c>
      <c r="X81" s="24">
        <v>67.5</v>
      </c>
    </row>
    <row r="82" spans="1:24" ht="12.75" hidden="1">
      <c r="A82" s="24">
        <v>1212</v>
      </c>
      <c r="B82" s="24">
        <v>186.16000366210938</v>
      </c>
      <c r="C82" s="24">
        <v>188.55999755859375</v>
      </c>
      <c r="D82" s="24">
        <v>8.282591819763184</v>
      </c>
      <c r="E82" s="24">
        <v>8.43477725982666</v>
      </c>
      <c r="F82" s="24">
        <v>43.011722249246844</v>
      </c>
      <c r="G82" s="24" t="s">
        <v>56</v>
      </c>
      <c r="H82" s="24">
        <v>5.267221550161011</v>
      </c>
      <c r="I82" s="24">
        <v>123.92722521227039</v>
      </c>
      <c r="J82" s="24" t="s">
        <v>62</v>
      </c>
      <c r="K82" s="24">
        <v>0.5537598146386503</v>
      </c>
      <c r="L82" s="24">
        <v>0.26771322957979204</v>
      </c>
      <c r="M82" s="24">
        <v>0.13109509572553305</v>
      </c>
      <c r="N82" s="24">
        <v>0.05660995224421464</v>
      </c>
      <c r="O82" s="24">
        <v>0.022239922457763264</v>
      </c>
      <c r="P82" s="24">
        <v>0.007679858026101095</v>
      </c>
      <c r="Q82" s="24">
        <v>0.00270710018179185</v>
      </c>
      <c r="R82" s="24">
        <v>0.0008713720640824695</v>
      </c>
      <c r="S82" s="24">
        <v>0.00029177273958005555</v>
      </c>
      <c r="T82" s="24">
        <v>0.00011302492674984387</v>
      </c>
      <c r="U82" s="24">
        <v>5.920565471110621E-05</v>
      </c>
      <c r="V82" s="24">
        <v>3.2334399581100784E-05</v>
      </c>
      <c r="W82" s="24">
        <v>1.8193166125538978E-05</v>
      </c>
      <c r="X82" s="24">
        <v>67.5</v>
      </c>
    </row>
    <row r="83" spans="1:24" ht="12.75" hidden="1">
      <c r="A83" s="24">
        <v>1211</v>
      </c>
      <c r="B83" s="24">
        <v>165.77999877929688</v>
      </c>
      <c r="C83" s="24">
        <v>170.47999572753906</v>
      </c>
      <c r="D83" s="24">
        <v>9.10033893585205</v>
      </c>
      <c r="E83" s="24">
        <v>9.295738220214844</v>
      </c>
      <c r="F83" s="24">
        <v>40.24852633415441</v>
      </c>
      <c r="G83" s="24" t="s">
        <v>57</v>
      </c>
      <c r="H83" s="24">
        <v>7.175085251240901</v>
      </c>
      <c r="I83" s="24">
        <v>105.45508403053778</v>
      </c>
      <c r="J83" s="24" t="s">
        <v>60</v>
      </c>
      <c r="K83" s="24">
        <v>-0.5360879601060125</v>
      </c>
      <c r="L83" s="24">
        <v>-0.001456158374680718</v>
      </c>
      <c r="M83" s="24">
        <v>0.12727685960999177</v>
      </c>
      <c r="N83" s="24">
        <v>-0.0005855840955684886</v>
      </c>
      <c r="O83" s="24">
        <v>-0.02146878764463765</v>
      </c>
      <c r="P83" s="24">
        <v>-0.0001665634556367777</v>
      </c>
      <c r="Q83" s="24">
        <v>0.0026443788433650494</v>
      </c>
      <c r="R83" s="24">
        <v>-4.709050648056013E-05</v>
      </c>
      <c r="S83" s="24">
        <v>-0.0002758735631544154</v>
      </c>
      <c r="T83" s="24">
        <v>-1.1858905302901272E-05</v>
      </c>
      <c r="U83" s="24">
        <v>5.865627393972823E-05</v>
      </c>
      <c r="V83" s="24">
        <v>-3.7206429364368245E-06</v>
      </c>
      <c r="W83" s="24">
        <v>-1.699472403714142E-05</v>
      </c>
      <c r="X83" s="24">
        <v>67.5</v>
      </c>
    </row>
    <row r="84" spans="1:24" ht="12.75" hidden="1">
      <c r="A84" s="24">
        <v>1209</v>
      </c>
      <c r="B84" s="24">
        <v>161.97999572753906</v>
      </c>
      <c r="C84" s="24">
        <v>166.17999267578125</v>
      </c>
      <c r="D84" s="24">
        <v>8.470033645629883</v>
      </c>
      <c r="E84" s="24">
        <v>8.805065155029297</v>
      </c>
      <c r="F84" s="24">
        <v>36.70154517029281</v>
      </c>
      <c r="G84" s="24" t="s">
        <v>58</v>
      </c>
      <c r="H84" s="24">
        <v>8.821140876978362</v>
      </c>
      <c r="I84" s="24">
        <v>103.30113660451742</v>
      </c>
      <c r="J84" s="24" t="s">
        <v>61</v>
      </c>
      <c r="K84" s="24">
        <v>0.1387790738476328</v>
      </c>
      <c r="L84" s="24">
        <v>-0.26770926934798184</v>
      </c>
      <c r="M84" s="24">
        <v>0.03140899761382268</v>
      </c>
      <c r="N84" s="24">
        <v>-0.05660692346665096</v>
      </c>
      <c r="O84" s="24">
        <v>0.005805627269880201</v>
      </c>
      <c r="P84" s="24">
        <v>-0.00767805157030843</v>
      </c>
      <c r="Q84" s="24">
        <v>0.0005793547505810155</v>
      </c>
      <c r="R84" s="24">
        <v>-0.000870098706045899</v>
      </c>
      <c r="S84" s="24">
        <v>9.500057218005417E-05</v>
      </c>
      <c r="T84" s="24">
        <v>-0.00011240106953149686</v>
      </c>
      <c r="U84" s="24">
        <v>8.046805408253119E-06</v>
      </c>
      <c r="V84" s="24">
        <v>-3.21196234786436E-05</v>
      </c>
      <c r="W84" s="24">
        <v>6.493893175350714E-06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1210</v>
      </c>
      <c r="B86" s="24">
        <v>182.6</v>
      </c>
      <c r="C86" s="24">
        <v>191.5</v>
      </c>
      <c r="D86" s="24">
        <v>8.57799377279506</v>
      </c>
      <c r="E86" s="24">
        <v>8.646881826842234</v>
      </c>
      <c r="F86" s="24">
        <v>40.78446064579275</v>
      </c>
      <c r="G86" s="24" t="s">
        <v>59</v>
      </c>
      <c r="H86" s="24">
        <v>-1.6536945513643957</v>
      </c>
      <c r="I86" s="24">
        <v>113.4463054486356</v>
      </c>
      <c r="J86" s="24" t="s">
        <v>73</v>
      </c>
      <c r="K86" s="24">
        <v>0.4313973251051416</v>
      </c>
      <c r="M86" s="24" t="s">
        <v>68</v>
      </c>
      <c r="N86" s="24">
        <v>0.2365898291679902</v>
      </c>
      <c r="X86" s="24">
        <v>67.5</v>
      </c>
    </row>
    <row r="87" spans="1:24" ht="12.75" hidden="1">
      <c r="A87" s="24">
        <v>1212</v>
      </c>
      <c r="B87" s="24">
        <v>186.16000366210938</v>
      </c>
      <c r="C87" s="24">
        <v>188.55999755859375</v>
      </c>
      <c r="D87" s="24">
        <v>8.282591819763184</v>
      </c>
      <c r="E87" s="24">
        <v>8.43477725982666</v>
      </c>
      <c r="F87" s="24">
        <v>43.011722249246844</v>
      </c>
      <c r="G87" s="24" t="s">
        <v>56</v>
      </c>
      <c r="H87" s="24">
        <v>5.267221550161011</v>
      </c>
      <c r="I87" s="24">
        <v>123.92722521227039</v>
      </c>
      <c r="J87" s="24" t="s">
        <v>62</v>
      </c>
      <c r="K87" s="24">
        <v>0.6197850035804944</v>
      </c>
      <c r="L87" s="24">
        <v>0.14684205414426715</v>
      </c>
      <c r="M87" s="24">
        <v>0.14672608334091472</v>
      </c>
      <c r="N87" s="24">
        <v>0.05937400802330245</v>
      </c>
      <c r="O87" s="24">
        <v>0.02489162314334843</v>
      </c>
      <c r="P87" s="24">
        <v>0.004212385622666064</v>
      </c>
      <c r="Q87" s="24">
        <v>0.003029925465247972</v>
      </c>
      <c r="R87" s="24">
        <v>0.0009139133546896638</v>
      </c>
      <c r="S87" s="24">
        <v>0.000326558342476652</v>
      </c>
      <c r="T87" s="24">
        <v>6.195868251015925E-05</v>
      </c>
      <c r="U87" s="24">
        <v>6.626123768506944E-05</v>
      </c>
      <c r="V87" s="24">
        <v>3.390772575843252E-05</v>
      </c>
      <c r="W87" s="24">
        <v>2.0357793263802483E-05</v>
      </c>
      <c r="X87" s="24">
        <v>67.5</v>
      </c>
    </row>
    <row r="88" spans="1:24" ht="12.75" hidden="1">
      <c r="A88" s="24">
        <v>1209</v>
      </c>
      <c r="B88" s="24">
        <v>161.97999572753906</v>
      </c>
      <c r="C88" s="24">
        <v>166.17999267578125</v>
      </c>
      <c r="D88" s="24">
        <v>8.470033645629883</v>
      </c>
      <c r="E88" s="24">
        <v>8.805065155029297</v>
      </c>
      <c r="F88" s="24">
        <v>38.188084348597876</v>
      </c>
      <c r="G88" s="24" t="s">
        <v>57</v>
      </c>
      <c r="H88" s="24">
        <v>13.005193238085894</v>
      </c>
      <c r="I88" s="24">
        <v>107.48518896562496</v>
      </c>
      <c r="J88" s="24" t="s">
        <v>60</v>
      </c>
      <c r="K88" s="24">
        <v>-0.5648086246657174</v>
      </c>
      <c r="L88" s="24">
        <v>0.0007995771947485444</v>
      </c>
      <c r="M88" s="24">
        <v>0.13301568170898656</v>
      </c>
      <c r="N88" s="24">
        <v>-0.0006142549679974009</v>
      </c>
      <c r="O88" s="24">
        <v>-0.022792951528984168</v>
      </c>
      <c r="P88" s="24">
        <v>9.153738960494172E-05</v>
      </c>
      <c r="Q88" s="24">
        <v>0.002712267172185111</v>
      </c>
      <c r="R88" s="24">
        <v>-4.9382682334836354E-05</v>
      </c>
      <c r="S88" s="24">
        <v>-0.00030720142095399047</v>
      </c>
      <c r="T88" s="24">
        <v>6.5204197870617624E-06</v>
      </c>
      <c r="U88" s="24">
        <v>5.677972215455433E-05</v>
      </c>
      <c r="V88" s="24">
        <v>-3.901572722226912E-06</v>
      </c>
      <c r="W88" s="24">
        <v>-1.9370387551818365E-05</v>
      </c>
      <c r="X88" s="24">
        <v>67.5</v>
      </c>
    </row>
    <row r="89" spans="1:24" ht="12.75" hidden="1">
      <c r="A89" s="24">
        <v>1211</v>
      </c>
      <c r="B89" s="24">
        <v>165.77999877929688</v>
      </c>
      <c r="C89" s="24">
        <v>170.47999572753906</v>
      </c>
      <c r="D89" s="24">
        <v>9.10033893585205</v>
      </c>
      <c r="E89" s="24">
        <v>9.295738220214844</v>
      </c>
      <c r="F89" s="24">
        <v>36.96623523395472</v>
      </c>
      <c r="G89" s="24" t="s">
        <v>58</v>
      </c>
      <c r="H89" s="24">
        <v>-1.424839151221505</v>
      </c>
      <c r="I89" s="24">
        <v>96.85515962807537</v>
      </c>
      <c r="J89" s="24" t="s">
        <v>61</v>
      </c>
      <c r="K89" s="24">
        <v>-0.2551953529484703</v>
      </c>
      <c r="L89" s="24">
        <v>0.14683987721874983</v>
      </c>
      <c r="M89" s="24">
        <v>-0.06193037987981855</v>
      </c>
      <c r="N89" s="24">
        <v>-0.059370830544851524</v>
      </c>
      <c r="O89" s="24">
        <v>-0.010003712476268866</v>
      </c>
      <c r="P89" s="24">
        <v>0.004211390927039198</v>
      </c>
      <c r="Q89" s="24">
        <v>-0.0013505758444623244</v>
      </c>
      <c r="R89" s="24">
        <v>-0.0009125781996988159</v>
      </c>
      <c r="S89" s="24">
        <v>-0.00011075936982913666</v>
      </c>
      <c r="T89" s="24">
        <v>6.161462865420197E-05</v>
      </c>
      <c r="U89" s="24">
        <v>-3.415574287889051E-05</v>
      </c>
      <c r="V89" s="24">
        <v>-3.368251172941595E-05</v>
      </c>
      <c r="W89" s="24">
        <v>-6.263212647202863E-06</v>
      </c>
      <c r="X89" s="24">
        <v>67.5</v>
      </c>
    </row>
    <row r="90" s="100" customFormat="1" ht="12.75">
      <c r="A90" s="100" t="s">
        <v>102</v>
      </c>
    </row>
    <row r="91" spans="1:24" s="100" customFormat="1" ht="12.75">
      <c r="A91" s="100">
        <v>1210</v>
      </c>
      <c r="B91" s="100">
        <v>182.6</v>
      </c>
      <c r="C91" s="100">
        <v>191.5</v>
      </c>
      <c r="D91" s="100">
        <v>8.57799377279506</v>
      </c>
      <c r="E91" s="100">
        <v>8.646881826842234</v>
      </c>
      <c r="F91" s="100">
        <v>38.9426320967049</v>
      </c>
      <c r="G91" s="100" t="s">
        <v>59</v>
      </c>
      <c r="H91" s="100">
        <v>-6.776936120709308</v>
      </c>
      <c r="I91" s="100">
        <v>108.32306387929069</v>
      </c>
      <c r="J91" s="100" t="s">
        <v>73</v>
      </c>
      <c r="K91" s="100">
        <v>0.43437255277176</v>
      </c>
      <c r="M91" s="100" t="s">
        <v>68</v>
      </c>
      <c r="N91" s="100">
        <v>0.38700217587718355</v>
      </c>
      <c r="X91" s="100">
        <v>67.5</v>
      </c>
    </row>
    <row r="92" spans="1:24" s="100" customFormat="1" ht="12.75">
      <c r="A92" s="100">
        <v>1211</v>
      </c>
      <c r="B92" s="100">
        <v>165.77999877929688</v>
      </c>
      <c r="C92" s="100">
        <v>170.47999572753906</v>
      </c>
      <c r="D92" s="100">
        <v>9.10033893585205</v>
      </c>
      <c r="E92" s="100">
        <v>9.295738220214844</v>
      </c>
      <c r="F92" s="100">
        <v>41.31158584589316</v>
      </c>
      <c r="G92" s="100" t="s">
        <v>56</v>
      </c>
      <c r="H92" s="100">
        <v>9.960405369775089</v>
      </c>
      <c r="I92" s="100">
        <v>108.24040414907196</v>
      </c>
      <c r="J92" s="100" t="s">
        <v>62</v>
      </c>
      <c r="K92" s="100">
        <v>0.23711291110457233</v>
      </c>
      <c r="L92" s="100">
        <v>0.6093179076774881</v>
      </c>
      <c r="M92" s="100">
        <v>0.056133204564382616</v>
      </c>
      <c r="N92" s="100">
        <v>0.0577264312982731</v>
      </c>
      <c r="O92" s="100">
        <v>0.009522738755616567</v>
      </c>
      <c r="P92" s="100">
        <v>0.017479437601773774</v>
      </c>
      <c r="Q92" s="100">
        <v>0.0011591327979437532</v>
      </c>
      <c r="R92" s="100">
        <v>0.0008885836061395237</v>
      </c>
      <c r="S92" s="100">
        <v>0.00012492502857560685</v>
      </c>
      <c r="T92" s="100">
        <v>0.0002572119516563867</v>
      </c>
      <c r="U92" s="100">
        <v>2.5359702335648263E-05</v>
      </c>
      <c r="V92" s="100">
        <v>3.2979866983198995E-05</v>
      </c>
      <c r="W92" s="100">
        <v>7.791970505668114E-06</v>
      </c>
      <c r="X92" s="100">
        <v>67.5</v>
      </c>
    </row>
    <row r="93" spans="1:24" s="100" customFormat="1" ht="12.75">
      <c r="A93" s="100">
        <v>1212</v>
      </c>
      <c r="B93" s="100">
        <v>186.16000366210938</v>
      </c>
      <c r="C93" s="100">
        <v>188.55999755859375</v>
      </c>
      <c r="D93" s="100">
        <v>8.282591819763184</v>
      </c>
      <c r="E93" s="100">
        <v>8.43477725982666</v>
      </c>
      <c r="F93" s="100">
        <v>40.691995939614394</v>
      </c>
      <c r="G93" s="100" t="s">
        <v>57</v>
      </c>
      <c r="H93" s="100">
        <v>-1.4164737257165996</v>
      </c>
      <c r="I93" s="100">
        <v>117.24352993639278</v>
      </c>
      <c r="J93" s="100" t="s">
        <v>60</v>
      </c>
      <c r="K93" s="100">
        <v>-0.2057170695367745</v>
      </c>
      <c r="L93" s="100">
        <v>-0.0033147354244977435</v>
      </c>
      <c r="M93" s="100">
        <v>0.0490148892023084</v>
      </c>
      <c r="N93" s="100">
        <v>-0.0005968749687472661</v>
      </c>
      <c r="O93" s="100">
        <v>-0.008210253673245465</v>
      </c>
      <c r="P93" s="100">
        <v>-0.00037927016887270723</v>
      </c>
      <c r="Q93" s="100">
        <v>0.001026633479213128</v>
      </c>
      <c r="R93" s="100">
        <v>-4.800337721982367E-05</v>
      </c>
      <c r="S93" s="100">
        <v>-0.00010320070544390816</v>
      </c>
      <c r="T93" s="100">
        <v>-2.7010109192143846E-05</v>
      </c>
      <c r="U93" s="100">
        <v>2.3323359682143004E-05</v>
      </c>
      <c r="V93" s="100">
        <v>-3.7902988474196346E-06</v>
      </c>
      <c r="W93" s="100">
        <v>-6.288149994322517E-06</v>
      </c>
      <c r="X93" s="100">
        <v>67.5</v>
      </c>
    </row>
    <row r="94" spans="1:24" s="100" customFormat="1" ht="12.75">
      <c r="A94" s="100">
        <v>1209</v>
      </c>
      <c r="B94" s="100">
        <v>161.97999572753906</v>
      </c>
      <c r="C94" s="100">
        <v>166.17999267578125</v>
      </c>
      <c r="D94" s="100">
        <v>8.470033645629883</v>
      </c>
      <c r="E94" s="100">
        <v>8.805065155029297</v>
      </c>
      <c r="F94" s="100">
        <v>38.188084348597876</v>
      </c>
      <c r="G94" s="100" t="s">
        <v>58</v>
      </c>
      <c r="H94" s="100">
        <v>13.005193238085894</v>
      </c>
      <c r="I94" s="100">
        <v>107.48518896562496</v>
      </c>
      <c r="J94" s="100" t="s">
        <v>61</v>
      </c>
      <c r="K94" s="100">
        <v>0.11791106781675208</v>
      </c>
      <c r="L94" s="100">
        <v>-0.609308891405285</v>
      </c>
      <c r="M94" s="100">
        <v>0.02735831301729435</v>
      </c>
      <c r="N94" s="100">
        <v>-0.057723345456634156</v>
      </c>
      <c r="O94" s="100">
        <v>0.004824343274341192</v>
      </c>
      <c r="P94" s="100">
        <v>-0.017475322400840168</v>
      </c>
      <c r="Q94" s="100">
        <v>0.0005381566153339207</v>
      </c>
      <c r="R94" s="100">
        <v>-0.0008872860310381379</v>
      </c>
      <c r="S94" s="100">
        <v>7.039799116804321E-05</v>
      </c>
      <c r="T94" s="100">
        <v>-0.00025578983966591766</v>
      </c>
      <c r="U94" s="100">
        <v>9.956675935776464E-06</v>
      </c>
      <c r="V94" s="100">
        <v>-3.2761337898149836E-05</v>
      </c>
      <c r="W94" s="100">
        <v>4.601518663452701E-06</v>
      </c>
      <c r="X94" s="100">
        <v>67.5</v>
      </c>
    </row>
    <row r="95" ht="12.75" hidden="1">
      <c r="A95" s="24" t="s">
        <v>101</v>
      </c>
    </row>
    <row r="96" spans="1:24" ht="12.75" hidden="1">
      <c r="A96" s="24">
        <v>1210</v>
      </c>
      <c r="B96" s="24">
        <v>182.6</v>
      </c>
      <c r="C96" s="24">
        <v>191.5</v>
      </c>
      <c r="D96" s="24">
        <v>8.57799377279506</v>
      </c>
      <c r="E96" s="24">
        <v>8.646881826842234</v>
      </c>
      <c r="F96" s="24">
        <v>42.08763964582745</v>
      </c>
      <c r="G96" s="24" t="s">
        <v>59</v>
      </c>
      <c r="H96" s="24">
        <v>1.9712361342749602</v>
      </c>
      <c r="I96" s="24">
        <v>117.07123613427495</v>
      </c>
      <c r="J96" s="24" t="s">
        <v>73</v>
      </c>
      <c r="K96" s="24">
        <v>0.5279679455980534</v>
      </c>
      <c r="M96" s="24" t="s">
        <v>68</v>
      </c>
      <c r="N96" s="24">
        <v>0.285761837367017</v>
      </c>
      <c r="X96" s="24">
        <v>67.5</v>
      </c>
    </row>
    <row r="97" spans="1:24" ht="12.75" hidden="1">
      <c r="A97" s="24">
        <v>1211</v>
      </c>
      <c r="B97" s="24">
        <v>165.77999877929688</v>
      </c>
      <c r="C97" s="24">
        <v>170.47999572753906</v>
      </c>
      <c r="D97" s="24">
        <v>9.10033893585205</v>
      </c>
      <c r="E97" s="24">
        <v>9.295738220214844</v>
      </c>
      <c r="F97" s="24">
        <v>41.31158584589316</v>
      </c>
      <c r="G97" s="24" t="s">
        <v>56</v>
      </c>
      <c r="H97" s="24">
        <v>9.960405369775089</v>
      </c>
      <c r="I97" s="24">
        <v>108.24040414907196</v>
      </c>
      <c r="J97" s="24" t="s">
        <v>62</v>
      </c>
      <c r="K97" s="24">
        <v>0.690063205784734</v>
      </c>
      <c r="L97" s="24">
        <v>0.1457601561665045</v>
      </c>
      <c r="M97" s="24">
        <v>0.16336342132689735</v>
      </c>
      <c r="N97" s="24">
        <v>0.055220303071174696</v>
      </c>
      <c r="O97" s="24">
        <v>0.02771417996736712</v>
      </c>
      <c r="P97" s="24">
        <v>0.0041812993327904205</v>
      </c>
      <c r="Q97" s="24">
        <v>0.003373531298281161</v>
      </c>
      <c r="R97" s="24">
        <v>0.000850000444769063</v>
      </c>
      <c r="S97" s="24">
        <v>0.00036360624028714466</v>
      </c>
      <c r="T97" s="24">
        <v>6.150627157544765E-05</v>
      </c>
      <c r="U97" s="24">
        <v>7.378986291829107E-05</v>
      </c>
      <c r="V97" s="24">
        <v>3.153791860582062E-05</v>
      </c>
      <c r="W97" s="24">
        <v>2.266957050016876E-05</v>
      </c>
      <c r="X97" s="24">
        <v>67.5</v>
      </c>
    </row>
    <row r="98" spans="1:24" ht="12.75" hidden="1">
      <c r="A98" s="24">
        <v>1209</v>
      </c>
      <c r="B98" s="24">
        <v>161.97999572753906</v>
      </c>
      <c r="C98" s="24">
        <v>166.17999267578125</v>
      </c>
      <c r="D98" s="24">
        <v>8.470033645629883</v>
      </c>
      <c r="E98" s="24">
        <v>8.805065155029297</v>
      </c>
      <c r="F98" s="24">
        <v>36.70154517029281</v>
      </c>
      <c r="G98" s="24" t="s">
        <v>57</v>
      </c>
      <c r="H98" s="24">
        <v>8.821140876978362</v>
      </c>
      <c r="I98" s="24">
        <v>103.30113660451742</v>
      </c>
      <c r="J98" s="24" t="s">
        <v>60</v>
      </c>
      <c r="K98" s="24">
        <v>-0.2659408875077233</v>
      </c>
      <c r="L98" s="24">
        <v>0.0007938312696534383</v>
      </c>
      <c r="M98" s="24">
        <v>0.06124071038838227</v>
      </c>
      <c r="N98" s="24">
        <v>-0.0005711112595704066</v>
      </c>
      <c r="O98" s="24">
        <v>-0.010955889753452457</v>
      </c>
      <c r="P98" s="24">
        <v>9.083935486084309E-05</v>
      </c>
      <c r="Q98" s="24">
        <v>0.001182117506614741</v>
      </c>
      <c r="R98" s="24">
        <v>-4.5909226697189595E-05</v>
      </c>
      <c r="S98" s="24">
        <v>-0.00016594845258031152</v>
      </c>
      <c r="T98" s="24">
        <v>6.466756170085982E-06</v>
      </c>
      <c r="U98" s="24">
        <v>2.0283434378925155E-05</v>
      </c>
      <c r="V98" s="24">
        <v>-3.625309422970667E-06</v>
      </c>
      <c r="W98" s="24">
        <v>-1.1009526464682285E-05</v>
      </c>
      <c r="X98" s="24">
        <v>67.5</v>
      </c>
    </row>
    <row r="99" spans="1:24" ht="12.75" hidden="1">
      <c r="A99" s="24">
        <v>1212</v>
      </c>
      <c r="B99" s="24">
        <v>186.16000366210938</v>
      </c>
      <c r="C99" s="24">
        <v>188.55999755859375</v>
      </c>
      <c r="D99" s="24">
        <v>8.282591819763184</v>
      </c>
      <c r="E99" s="24">
        <v>8.43477725982666</v>
      </c>
      <c r="F99" s="24">
        <v>38.88535786670901</v>
      </c>
      <c r="G99" s="24" t="s">
        <v>58</v>
      </c>
      <c r="H99" s="24">
        <v>-6.621837092488747</v>
      </c>
      <c r="I99" s="24">
        <v>112.03816656962063</v>
      </c>
      <c r="J99" s="24" t="s">
        <v>61</v>
      </c>
      <c r="K99" s="24">
        <v>-0.6367595090216625</v>
      </c>
      <c r="L99" s="24">
        <v>0.14575799448949311</v>
      </c>
      <c r="M99" s="24">
        <v>-0.1514502651656829</v>
      </c>
      <c r="N99" s="24">
        <v>-0.055217349657526824</v>
      </c>
      <c r="O99" s="24">
        <v>-0.025456713279090222</v>
      </c>
      <c r="P99" s="24">
        <v>0.004180312467029478</v>
      </c>
      <c r="Q99" s="24">
        <v>-0.0031596378939741693</v>
      </c>
      <c r="R99" s="24">
        <v>-0.0008487597416299096</v>
      </c>
      <c r="S99" s="24">
        <v>-0.00032352837443098075</v>
      </c>
      <c r="T99" s="24">
        <v>6.116537016768046E-05</v>
      </c>
      <c r="U99" s="24">
        <v>-7.094734779606652E-05</v>
      </c>
      <c r="V99" s="24">
        <v>-3.132885956390827E-05</v>
      </c>
      <c r="W99" s="24">
        <v>-1.9816653443141757E-05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1210</v>
      </c>
      <c r="B101" s="24">
        <v>182.6</v>
      </c>
      <c r="C101" s="24">
        <v>191.5</v>
      </c>
      <c r="D101" s="24">
        <v>8.57799377279506</v>
      </c>
      <c r="E101" s="24">
        <v>8.646881826842234</v>
      </c>
      <c r="F101" s="24">
        <v>40.78446064579275</v>
      </c>
      <c r="G101" s="24" t="s">
        <v>59</v>
      </c>
      <c r="H101" s="24">
        <v>-1.6536945513643957</v>
      </c>
      <c r="I101" s="24">
        <v>113.4463054486356</v>
      </c>
      <c r="J101" s="24" t="s">
        <v>73</v>
      </c>
      <c r="K101" s="24">
        <v>0.5331599857525551</v>
      </c>
      <c r="M101" s="24" t="s">
        <v>68</v>
      </c>
      <c r="N101" s="24">
        <v>0.4391736957430189</v>
      </c>
      <c r="X101" s="24">
        <v>67.5</v>
      </c>
    </row>
    <row r="102" spans="1:24" ht="12.75" hidden="1">
      <c r="A102" s="24">
        <v>1209</v>
      </c>
      <c r="B102" s="24">
        <v>161.97999572753906</v>
      </c>
      <c r="C102" s="24">
        <v>166.17999267578125</v>
      </c>
      <c r="D102" s="24">
        <v>8.470033645629883</v>
      </c>
      <c r="E102" s="24">
        <v>8.805065155029297</v>
      </c>
      <c r="F102" s="24">
        <v>39.18852528973199</v>
      </c>
      <c r="G102" s="24" t="s">
        <v>56</v>
      </c>
      <c r="H102" s="24">
        <v>15.821060685773062</v>
      </c>
      <c r="I102" s="24">
        <v>110.30105641331212</v>
      </c>
      <c r="J102" s="24" t="s">
        <v>62</v>
      </c>
      <c r="K102" s="24">
        <v>0.383534482350164</v>
      </c>
      <c r="L102" s="24">
        <v>0.6115216719008026</v>
      </c>
      <c r="M102" s="24">
        <v>0.09079642916573274</v>
      </c>
      <c r="N102" s="24">
        <v>0.05752486923235455</v>
      </c>
      <c r="O102" s="24">
        <v>0.015403639651235415</v>
      </c>
      <c r="P102" s="24">
        <v>0.017542720677401463</v>
      </c>
      <c r="Q102" s="24">
        <v>0.0018749852012955295</v>
      </c>
      <c r="R102" s="24">
        <v>0.0008855098288195211</v>
      </c>
      <c r="S102" s="24">
        <v>0.00020211845491951435</v>
      </c>
      <c r="T102" s="24">
        <v>0.00025813642053434136</v>
      </c>
      <c r="U102" s="24">
        <v>4.1003322951771635E-05</v>
      </c>
      <c r="V102" s="24">
        <v>3.2868714794098346E-05</v>
      </c>
      <c r="W102" s="24">
        <v>1.2601900325059068E-05</v>
      </c>
      <c r="X102" s="24">
        <v>67.5</v>
      </c>
    </row>
    <row r="103" spans="1:24" ht="12.75" hidden="1">
      <c r="A103" s="24">
        <v>1212</v>
      </c>
      <c r="B103" s="24">
        <v>186.16000366210938</v>
      </c>
      <c r="C103" s="24">
        <v>188.55999755859375</v>
      </c>
      <c r="D103" s="24">
        <v>8.282591819763184</v>
      </c>
      <c r="E103" s="24">
        <v>8.43477725982666</v>
      </c>
      <c r="F103" s="24">
        <v>38.88535786670901</v>
      </c>
      <c r="G103" s="24" t="s">
        <v>57</v>
      </c>
      <c r="H103" s="24">
        <v>-6.621837092488747</v>
      </c>
      <c r="I103" s="24">
        <v>112.03816656962063</v>
      </c>
      <c r="J103" s="24" t="s">
        <v>60</v>
      </c>
      <c r="K103" s="24">
        <v>0.18979047337767782</v>
      </c>
      <c r="L103" s="24">
        <v>-0.003326502299441841</v>
      </c>
      <c r="M103" s="24">
        <v>-0.04582410536449877</v>
      </c>
      <c r="N103" s="24">
        <v>-0.0005945511006312988</v>
      </c>
      <c r="O103" s="24">
        <v>0.007477640213779757</v>
      </c>
      <c r="P103" s="24">
        <v>-0.00038067546645822423</v>
      </c>
      <c r="Q103" s="24">
        <v>-0.0009884132393688254</v>
      </c>
      <c r="R103" s="24">
        <v>-4.78098802873823E-05</v>
      </c>
      <c r="S103" s="24">
        <v>8.594484221304529E-05</v>
      </c>
      <c r="T103" s="24">
        <v>-2.7115586730017582E-05</v>
      </c>
      <c r="U103" s="24">
        <v>-2.430382918354178E-05</v>
      </c>
      <c r="V103" s="24">
        <v>-3.772057627662133E-06</v>
      </c>
      <c r="W103" s="24">
        <v>4.973142209810481E-06</v>
      </c>
      <c r="X103" s="24">
        <v>67.5</v>
      </c>
    </row>
    <row r="104" spans="1:24" ht="12.75" hidden="1">
      <c r="A104" s="24">
        <v>1211</v>
      </c>
      <c r="B104" s="24">
        <v>165.77999877929688</v>
      </c>
      <c r="C104" s="24">
        <v>170.47999572753906</v>
      </c>
      <c r="D104" s="24">
        <v>9.10033893585205</v>
      </c>
      <c r="E104" s="24">
        <v>9.295738220214844</v>
      </c>
      <c r="F104" s="24">
        <v>40.24852633415441</v>
      </c>
      <c r="G104" s="24" t="s">
        <v>58</v>
      </c>
      <c r="H104" s="24">
        <v>7.175085251240901</v>
      </c>
      <c r="I104" s="24">
        <v>105.45508403053778</v>
      </c>
      <c r="J104" s="24" t="s">
        <v>61</v>
      </c>
      <c r="K104" s="24">
        <v>-0.3332840760772786</v>
      </c>
      <c r="L104" s="24">
        <v>-0.6115126242252115</v>
      </c>
      <c r="M104" s="24">
        <v>-0.07838458341275559</v>
      </c>
      <c r="N104" s="24">
        <v>-0.05752179664430023</v>
      </c>
      <c r="O104" s="24">
        <v>-0.013466885732728844</v>
      </c>
      <c r="P104" s="24">
        <v>-0.01753858987930802</v>
      </c>
      <c r="Q104" s="24">
        <v>-0.0015933012186393576</v>
      </c>
      <c r="R104" s="24">
        <v>-0.0008842182266176623</v>
      </c>
      <c r="S104" s="24">
        <v>-0.00018293538180468673</v>
      </c>
      <c r="T104" s="24">
        <v>-0.00025670831027173476</v>
      </c>
      <c r="U104" s="24">
        <v>-3.3024178719606416E-05</v>
      </c>
      <c r="V104" s="24">
        <v>-3.265155422746941E-05</v>
      </c>
      <c r="W104" s="24">
        <v>-1.1579108271526145E-05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1210</v>
      </c>
      <c r="B106" s="24">
        <v>182.6</v>
      </c>
      <c r="C106" s="24">
        <v>191.5</v>
      </c>
      <c r="D106" s="24">
        <v>8.57799377279506</v>
      </c>
      <c r="E106" s="24">
        <v>8.646881826842234</v>
      </c>
      <c r="F106" s="24">
        <v>42.08763964582745</v>
      </c>
      <c r="G106" s="24" t="s">
        <v>59</v>
      </c>
      <c r="H106" s="24">
        <v>1.9712361342749602</v>
      </c>
      <c r="I106" s="24">
        <v>117.07123613427495</v>
      </c>
      <c r="J106" s="24" t="s">
        <v>73</v>
      </c>
      <c r="K106" s="24">
        <v>0.5598758784838993</v>
      </c>
      <c r="M106" s="24" t="s">
        <v>68</v>
      </c>
      <c r="N106" s="24">
        <v>0.32496791895215954</v>
      </c>
      <c r="X106" s="24">
        <v>67.5</v>
      </c>
    </row>
    <row r="107" spans="1:24" ht="12.75" hidden="1">
      <c r="A107" s="24">
        <v>1209</v>
      </c>
      <c r="B107" s="24">
        <v>161.97999572753906</v>
      </c>
      <c r="C107" s="24">
        <v>166.17999267578125</v>
      </c>
      <c r="D107" s="24">
        <v>8.470033645629883</v>
      </c>
      <c r="E107" s="24">
        <v>8.805065155029297</v>
      </c>
      <c r="F107" s="24">
        <v>39.18852528973199</v>
      </c>
      <c r="G107" s="24" t="s">
        <v>56</v>
      </c>
      <c r="H107" s="24">
        <v>15.821060685773062</v>
      </c>
      <c r="I107" s="24">
        <v>110.30105641331212</v>
      </c>
      <c r="J107" s="24" t="s">
        <v>62</v>
      </c>
      <c r="K107" s="24">
        <v>0.6757382674583603</v>
      </c>
      <c r="L107" s="24">
        <v>0.27099889151298157</v>
      </c>
      <c r="M107" s="24">
        <v>0.15997175800419963</v>
      </c>
      <c r="N107" s="24">
        <v>0.058424964287112705</v>
      </c>
      <c r="O107" s="24">
        <v>0.02713901593181101</v>
      </c>
      <c r="P107" s="24">
        <v>0.007774227354256783</v>
      </c>
      <c r="Q107" s="24">
        <v>0.0033034841390960274</v>
      </c>
      <c r="R107" s="24">
        <v>0.0008993601772985651</v>
      </c>
      <c r="S107" s="24">
        <v>0.0003560828620176191</v>
      </c>
      <c r="T107" s="24">
        <v>0.00011440293064326164</v>
      </c>
      <c r="U107" s="24">
        <v>7.225736437004653E-05</v>
      </c>
      <c r="V107" s="24">
        <v>3.337781273021711E-05</v>
      </c>
      <c r="W107" s="24">
        <v>2.2203030883595425E-05</v>
      </c>
      <c r="X107" s="24">
        <v>67.5</v>
      </c>
    </row>
    <row r="108" spans="1:24" ht="12.75" hidden="1">
      <c r="A108" s="24">
        <v>1211</v>
      </c>
      <c r="B108" s="24">
        <v>165.77999877929688</v>
      </c>
      <c r="C108" s="24">
        <v>170.47999572753906</v>
      </c>
      <c r="D108" s="24">
        <v>9.10033893585205</v>
      </c>
      <c r="E108" s="24">
        <v>9.295738220214844</v>
      </c>
      <c r="F108" s="24">
        <v>36.96623523395472</v>
      </c>
      <c r="G108" s="24" t="s">
        <v>57</v>
      </c>
      <c r="H108" s="24">
        <v>-1.424839151221505</v>
      </c>
      <c r="I108" s="24">
        <v>96.85515962807537</v>
      </c>
      <c r="J108" s="24" t="s">
        <v>60</v>
      </c>
      <c r="K108" s="24">
        <v>0.12804020135684216</v>
      </c>
      <c r="L108" s="24">
        <v>-0.0014736216736138182</v>
      </c>
      <c r="M108" s="24">
        <v>-0.032094936137758275</v>
      </c>
      <c r="N108" s="24">
        <v>-0.0006039445084217107</v>
      </c>
      <c r="O108" s="24">
        <v>0.004854665998479439</v>
      </c>
      <c r="P108" s="24">
        <v>-0.0001686614770582472</v>
      </c>
      <c r="Q108" s="24">
        <v>-0.0007474514548702318</v>
      </c>
      <c r="R108" s="24">
        <v>-4.855514520760853E-05</v>
      </c>
      <c r="S108" s="24">
        <v>3.989491588866548E-05</v>
      </c>
      <c r="T108" s="24">
        <v>-1.2017633530102861E-05</v>
      </c>
      <c r="U108" s="24">
        <v>-2.1875615163246663E-05</v>
      </c>
      <c r="V108" s="24">
        <v>-3.831268799546996E-06</v>
      </c>
      <c r="W108" s="24">
        <v>1.7517217385228897E-06</v>
      </c>
      <c r="X108" s="24">
        <v>67.5</v>
      </c>
    </row>
    <row r="109" spans="1:24" ht="12.75" hidden="1">
      <c r="A109" s="24">
        <v>1212</v>
      </c>
      <c r="B109" s="24">
        <v>186.16000366210938</v>
      </c>
      <c r="C109" s="24">
        <v>188.55999755859375</v>
      </c>
      <c r="D109" s="24">
        <v>8.282591819763184</v>
      </c>
      <c r="E109" s="24">
        <v>8.43477725982666</v>
      </c>
      <c r="F109" s="24">
        <v>40.691995939614394</v>
      </c>
      <c r="G109" s="24" t="s">
        <v>58</v>
      </c>
      <c r="H109" s="24">
        <v>-1.4164737257165996</v>
      </c>
      <c r="I109" s="24">
        <v>117.24352993639278</v>
      </c>
      <c r="J109" s="24" t="s">
        <v>61</v>
      </c>
      <c r="K109" s="24">
        <v>-0.6634967316755417</v>
      </c>
      <c r="L109" s="24">
        <v>-0.27099488489716517</v>
      </c>
      <c r="M109" s="24">
        <v>-0.15671910679067638</v>
      </c>
      <c r="N109" s="24">
        <v>-0.05842184268731296</v>
      </c>
      <c r="O109" s="24">
        <v>-0.02670128093912911</v>
      </c>
      <c r="P109" s="24">
        <v>-0.007772397587735135</v>
      </c>
      <c r="Q109" s="24">
        <v>-0.003217813509181568</v>
      </c>
      <c r="R109" s="24">
        <v>-0.0008980485100396162</v>
      </c>
      <c r="S109" s="24">
        <v>-0.00035384092514701446</v>
      </c>
      <c r="T109" s="24">
        <v>-0.00011376997417641915</v>
      </c>
      <c r="U109" s="24">
        <v>-6.886642263785162E-05</v>
      </c>
      <c r="V109" s="24">
        <v>-3.315719774104955E-05</v>
      </c>
      <c r="W109" s="24">
        <v>-2.213382143617949E-05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1210</v>
      </c>
      <c r="B111" s="24">
        <v>174.48</v>
      </c>
      <c r="C111" s="24">
        <v>181.68</v>
      </c>
      <c r="D111" s="24">
        <v>8.556324078384078</v>
      </c>
      <c r="E111" s="24">
        <v>8.67455340602115</v>
      </c>
      <c r="F111" s="24">
        <v>36.27632438149091</v>
      </c>
      <c r="G111" s="24" t="s">
        <v>59</v>
      </c>
      <c r="H111" s="24">
        <v>-5.852425371429064</v>
      </c>
      <c r="I111" s="24">
        <v>101.12757462857093</v>
      </c>
      <c r="J111" s="24" t="s">
        <v>73</v>
      </c>
      <c r="K111" s="24">
        <v>0.2824480750716788</v>
      </c>
      <c r="M111" s="24" t="s">
        <v>68</v>
      </c>
      <c r="N111" s="24">
        <v>0.23581312914919014</v>
      </c>
      <c r="X111" s="24">
        <v>67.5</v>
      </c>
    </row>
    <row r="112" spans="1:24" ht="12.75" hidden="1">
      <c r="A112" s="24">
        <v>1212</v>
      </c>
      <c r="B112" s="24">
        <v>163.94000244140625</v>
      </c>
      <c r="C112" s="24">
        <v>166.13999938964844</v>
      </c>
      <c r="D112" s="24">
        <v>8.384015083312988</v>
      </c>
      <c r="E112" s="24">
        <v>8.297568321228027</v>
      </c>
      <c r="F112" s="24">
        <v>37.64920622117522</v>
      </c>
      <c r="G112" s="24" t="s">
        <v>56</v>
      </c>
      <c r="H112" s="24">
        <v>10.624465709586147</v>
      </c>
      <c r="I112" s="24">
        <v>107.0644681509924</v>
      </c>
      <c r="J112" s="24" t="s">
        <v>62</v>
      </c>
      <c r="K112" s="24">
        <v>0.2641535494075201</v>
      </c>
      <c r="L112" s="24">
        <v>0.4553470553263787</v>
      </c>
      <c r="M112" s="24">
        <v>0.06253492836708821</v>
      </c>
      <c r="N112" s="24">
        <v>0.033678598536474494</v>
      </c>
      <c r="O112" s="24">
        <v>0.010608864457007747</v>
      </c>
      <c r="P112" s="24">
        <v>0.013062517487387725</v>
      </c>
      <c r="Q112" s="24">
        <v>0.001291370686727875</v>
      </c>
      <c r="R112" s="24">
        <v>0.0005184312506954408</v>
      </c>
      <c r="S112" s="24">
        <v>0.00013920642415808253</v>
      </c>
      <c r="T112" s="24">
        <v>0.00019221912534845762</v>
      </c>
      <c r="U112" s="24">
        <v>2.8245625394109988E-05</v>
      </c>
      <c r="V112" s="24">
        <v>1.924108088347017E-05</v>
      </c>
      <c r="W112" s="24">
        <v>8.682315992040354E-06</v>
      </c>
      <c r="X112" s="24">
        <v>67.5</v>
      </c>
    </row>
    <row r="113" spans="1:24" ht="12.75" hidden="1">
      <c r="A113" s="24">
        <v>1211</v>
      </c>
      <c r="B113" s="24">
        <v>164.5399932861328</v>
      </c>
      <c r="C113" s="24">
        <v>168.33999633789062</v>
      </c>
      <c r="D113" s="24">
        <v>8.69312572479248</v>
      </c>
      <c r="E113" s="24">
        <v>9.001568794250488</v>
      </c>
      <c r="F113" s="24">
        <v>34.84132564070623</v>
      </c>
      <c r="G113" s="24" t="s">
        <v>57</v>
      </c>
      <c r="H113" s="24">
        <v>-1.4810739392629841</v>
      </c>
      <c r="I113" s="24">
        <v>95.55891934686983</v>
      </c>
      <c r="J113" s="24" t="s">
        <v>60</v>
      </c>
      <c r="K113" s="24">
        <v>-0.16892240465336092</v>
      </c>
      <c r="L113" s="24">
        <v>-0.0024771250107286946</v>
      </c>
      <c r="M113" s="24">
        <v>0.03944109090556383</v>
      </c>
      <c r="N113" s="24">
        <v>-0.0003481645507357447</v>
      </c>
      <c r="O113" s="24">
        <v>-0.00687168073090087</v>
      </c>
      <c r="P113" s="24">
        <v>-0.0002834156939190448</v>
      </c>
      <c r="Q113" s="24">
        <v>0.0007878770813439593</v>
      </c>
      <c r="R113" s="24">
        <v>-2.800393053796898E-05</v>
      </c>
      <c r="S113" s="24">
        <v>-9.711417586432326E-05</v>
      </c>
      <c r="T113" s="24">
        <v>-2.0183809010950875E-05</v>
      </c>
      <c r="U113" s="24">
        <v>1.5409310803536446E-05</v>
      </c>
      <c r="V113" s="24">
        <v>-2.212102776265023E-06</v>
      </c>
      <c r="W113" s="24">
        <v>-6.261208059469974E-06</v>
      </c>
      <c r="X113" s="24">
        <v>67.5</v>
      </c>
    </row>
    <row r="114" spans="1:24" ht="12.75" hidden="1">
      <c r="A114" s="24">
        <v>1209</v>
      </c>
      <c r="B114" s="24">
        <v>162</v>
      </c>
      <c r="C114" s="24">
        <v>158</v>
      </c>
      <c r="D114" s="24">
        <v>8.610214233398438</v>
      </c>
      <c r="E114" s="24">
        <v>8.974164009094238</v>
      </c>
      <c r="F114" s="24">
        <v>36.054319165893205</v>
      </c>
      <c r="G114" s="24" t="s">
        <v>58</v>
      </c>
      <c r="H114" s="24">
        <v>5.327361505224346</v>
      </c>
      <c r="I114" s="24">
        <v>99.82736150522435</v>
      </c>
      <c r="J114" s="24" t="s">
        <v>61</v>
      </c>
      <c r="K114" s="24">
        <v>-0.20308204960241405</v>
      </c>
      <c r="L114" s="24">
        <v>-0.45534031739577535</v>
      </c>
      <c r="M114" s="24">
        <v>-0.04852852371601576</v>
      </c>
      <c r="N114" s="24">
        <v>-0.03367679885064245</v>
      </c>
      <c r="O114" s="24">
        <v>-0.008082574404218494</v>
      </c>
      <c r="P114" s="24">
        <v>-0.013059442509263193</v>
      </c>
      <c r="Q114" s="24">
        <v>-0.0010231754273989128</v>
      </c>
      <c r="R114" s="24">
        <v>-0.0005176743586194545</v>
      </c>
      <c r="S114" s="24">
        <v>-9.973597832815036E-05</v>
      </c>
      <c r="T114" s="24">
        <v>-0.00019115649610603226</v>
      </c>
      <c r="U114" s="24">
        <v>-2.367210371860528E-05</v>
      </c>
      <c r="V114" s="24">
        <v>-1.9113497714219703E-05</v>
      </c>
      <c r="W114" s="24">
        <v>-6.0149717058077604E-06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1210</v>
      </c>
      <c r="B116" s="24">
        <v>174.48</v>
      </c>
      <c r="C116" s="24">
        <v>181.68</v>
      </c>
      <c r="D116" s="24">
        <v>8.556324078384078</v>
      </c>
      <c r="E116" s="24">
        <v>8.67455340602115</v>
      </c>
      <c r="F116" s="24">
        <v>38.224455794894865</v>
      </c>
      <c r="G116" s="24" t="s">
        <v>59</v>
      </c>
      <c r="H116" s="24">
        <v>-0.421615931545702</v>
      </c>
      <c r="I116" s="24">
        <v>106.55838406845429</v>
      </c>
      <c r="J116" s="24" t="s">
        <v>73</v>
      </c>
      <c r="K116" s="24">
        <v>0.27314807332825763</v>
      </c>
      <c r="M116" s="24" t="s">
        <v>68</v>
      </c>
      <c r="N116" s="24">
        <v>0.1558478021379975</v>
      </c>
      <c r="X116" s="24">
        <v>67.5</v>
      </c>
    </row>
    <row r="117" spans="1:24" ht="12.75" hidden="1">
      <c r="A117" s="24">
        <v>1212</v>
      </c>
      <c r="B117" s="24">
        <v>163.94000244140625</v>
      </c>
      <c r="C117" s="24">
        <v>166.13999938964844</v>
      </c>
      <c r="D117" s="24">
        <v>8.384015083312988</v>
      </c>
      <c r="E117" s="24">
        <v>8.297568321228027</v>
      </c>
      <c r="F117" s="24">
        <v>37.64920622117522</v>
      </c>
      <c r="G117" s="24" t="s">
        <v>56</v>
      </c>
      <c r="H117" s="24">
        <v>10.624465709586147</v>
      </c>
      <c r="I117" s="24">
        <v>107.0644681509924</v>
      </c>
      <c r="J117" s="24" t="s">
        <v>62</v>
      </c>
      <c r="K117" s="24">
        <v>0.477300283074688</v>
      </c>
      <c r="L117" s="24">
        <v>0.17608701911686092</v>
      </c>
      <c r="M117" s="24">
        <v>0.11299442773824814</v>
      </c>
      <c r="N117" s="24">
        <v>0.03404940989097994</v>
      </c>
      <c r="O117" s="24">
        <v>0.019169327888631363</v>
      </c>
      <c r="P117" s="24">
        <v>0.005051460083627797</v>
      </c>
      <c r="Q117" s="24">
        <v>0.0023333820603853184</v>
      </c>
      <c r="R117" s="24">
        <v>0.0005241396304625541</v>
      </c>
      <c r="S117" s="24">
        <v>0.00025151438025040076</v>
      </c>
      <c r="T117" s="24">
        <v>7.433897007518035E-05</v>
      </c>
      <c r="U117" s="24">
        <v>5.103779420275861E-05</v>
      </c>
      <c r="V117" s="24">
        <v>1.945102435940645E-05</v>
      </c>
      <c r="W117" s="24">
        <v>1.568328531215978E-05</v>
      </c>
      <c r="X117" s="24">
        <v>67.5</v>
      </c>
    </row>
    <row r="118" spans="1:24" ht="12.75" hidden="1">
      <c r="A118" s="24">
        <v>1209</v>
      </c>
      <c r="B118" s="24">
        <v>162</v>
      </c>
      <c r="C118" s="24">
        <v>158</v>
      </c>
      <c r="D118" s="24">
        <v>8.610214233398438</v>
      </c>
      <c r="E118" s="24">
        <v>8.974164009094238</v>
      </c>
      <c r="F118" s="24">
        <v>34.22990629891876</v>
      </c>
      <c r="G118" s="24" t="s">
        <v>57</v>
      </c>
      <c r="H118" s="24">
        <v>0.2759189313612751</v>
      </c>
      <c r="I118" s="24">
        <v>94.77591893136128</v>
      </c>
      <c r="J118" s="24" t="s">
        <v>60</v>
      </c>
      <c r="K118" s="24">
        <v>-0.028682212835029343</v>
      </c>
      <c r="L118" s="24">
        <v>-0.0009575613095915723</v>
      </c>
      <c r="M118" s="24">
        <v>0.005507823883815178</v>
      </c>
      <c r="N118" s="24">
        <v>-0.0003519916392647474</v>
      </c>
      <c r="O118" s="24">
        <v>-0.0013581998329699207</v>
      </c>
      <c r="P118" s="24">
        <v>-0.00010957338295205297</v>
      </c>
      <c r="Q118" s="24">
        <v>5.2540019883797586E-05</v>
      </c>
      <c r="R118" s="24">
        <v>-2.8300759266074597E-05</v>
      </c>
      <c r="S118" s="24">
        <v>-3.471646427217799E-05</v>
      </c>
      <c r="T118" s="24">
        <v>-7.806140476684057E-06</v>
      </c>
      <c r="U118" s="24">
        <v>-2.8995847247702606E-06</v>
      </c>
      <c r="V118" s="24">
        <v>-2.2341523141377434E-06</v>
      </c>
      <c r="W118" s="24">
        <v>-2.6804623300587777E-06</v>
      </c>
      <c r="X118" s="24">
        <v>67.5</v>
      </c>
    </row>
    <row r="119" spans="1:24" ht="12.75" hidden="1">
      <c r="A119" s="24">
        <v>1211</v>
      </c>
      <c r="B119" s="24">
        <v>164.5399932861328</v>
      </c>
      <c r="C119" s="24">
        <v>168.33999633789062</v>
      </c>
      <c r="D119" s="24">
        <v>8.69312572479248</v>
      </c>
      <c r="E119" s="24">
        <v>9.001568794250488</v>
      </c>
      <c r="F119" s="24">
        <v>34.73761742410983</v>
      </c>
      <c r="G119" s="24" t="s">
        <v>58</v>
      </c>
      <c r="H119" s="24">
        <v>-1.7655133204604994</v>
      </c>
      <c r="I119" s="24">
        <v>95.27447996567231</v>
      </c>
      <c r="J119" s="24" t="s">
        <v>61</v>
      </c>
      <c r="K119" s="24">
        <v>-0.4764377093493581</v>
      </c>
      <c r="L119" s="24">
        <v>-0.17608441548814058</v>
      </c>
      <c r="M119" s="24">
        <v>-0.11286011065012765</v>
      </c>
      <c r="N119" s="24">
        <v>-0.034047590455270844</v>
      </c>
      <c r="O119" s="24">
        <v>-0.019121151244514033</v>
      </c>
      <c r="P119" s="24">
        <v>-0.005050271542227546</v>
      </c>
      <c r="Q119" s="24">
        <v>-0.0023327904719538453</v>
      </c>
      <c r="R119" s="24">
        <v>-0.000523375027343096</v>
      </c>
      <c r="S119" s="24">
        <v>-0.0002491069059283218</v>
      </c>
      <c r="T119" s="24">
        <v>-7.39279828123075E-05</v>
      </c>
      <c r="U119" s="24">
        <v>-5.0955361302879795E-05</v>
      </c>
      <c r="V119" s="24">
        <v>-1.9322290549193594E-05</v>
      </c>
      <c r="W119" s="24">
        <v>-1.5452526003205514E-05</v>
      </c>
      <c r="X119" s="24">
        <v>67.5</v>
      </c>
    </row>
    <row r="120" s="100" customFormat="1" ht="12.75">
      <c r="A120" s="100" t="s">
        <v>97</v>
      </c>
    </row>
    <row r="121" spans="1:24" s="100" customFormat="1" ht="12.75">
      <c r="A121" s="100">
        <v>1210</v>
      </c>
      <c r="B121" s="100">
        <v>174.48</v>
      </c>
      <c r="C121" s="100">
        <v>181.68</v>
      </c>
      <c r="D121" s="100">
        <v>8.556324078384078</v>
      </c>
      <c r="E121" s="100">
        <v>8.67455340602115</v>
      </c>
      <c r="F121" s="100">
        <v>36.27632438149091</v>
      </c>
      <c r="G121" s="100" t="s">
        <v>59</v>
      </c>
      <c r="H121" s="100">
        <v>-5.852425371429064</v>
      </c>
      <c r="I121" s="100">
        <v>101.12757462857093</v>
      </c>
      <c r="J121" s="100" t="s">
        <v>73</v>
      </c>
      <c r="K121" s="100">
        <v>0.34348874799498885</v>
      </c>
      <c r="M121" s="100" t="s">
        <v>68</v>
      </c>
      <c r="N121" s="100">
        <v>0.1916989264308597</v>
      </c>
      <c r="X121" s="100">
        <v>67.5</v>
      </c>
    </row>
    <row r="122" spans="1:24" s="100" customFormat="1" ht="12.75">
      <c r="A122" s="100">
        <v>1211</v>
      </c>
      <c r="B122" s="100">
        <v>164.5399932861328</v>
      </c>
      <c r="C122" s="100">
        <v>168.33999633789062</v>
      </c>
      <c r="D122" s="100">
        <v>8.69312572479248</v>
      </c>
      <c r="E122" s="100">
        <v>9.001568794250488</v>
      </c>
      <c r="F122" s="100">
        <v>38.45099311373375</v>
      </c>
      <c r="G122" s="100" t="s">
        <v>56</v>
      </c>
      <c r="H122" s="100">
        <v>8.419121204892392</v>
      </c>
      <c r="I122" s="100">
        <v>105.4591144910252</v>
      </c>
      <c r="J122" s="100" t="s">
        <v>62</v>
      </c>
      <c r="K122" s="100">
        <v>0.5434570333825071</v>
      </c>
      <c r="L122" s="100">
        <v>0.1731163160717398</v>
      </c>
      <c r="M122" s="100">
        <v>0.12865638615806535</v>
      </c>
      <c r="N122" s="100">
        <v>0.033361934705391956</v>
      </c>
      <c r="O122" s="100">
        <v>0.021826148988604584</v>
      </c>
      <c r="P122" s="100">
        <v>0.0049662065795504275</v>
      </c>
      <c r="Q122" s="100">
        <v>0.0026567782330821996</v>
      </c>
      <c r="R122" s="100">
        <v>0.000513540983265211</v>
      </c>
      <c r="S122" s="100">
        <v>0.0002863595983372981</v>
      </c>
      <c r="T122" s="100">
        <v>7.309479711476845E-05</v>
      </c>
      <c r="U122" s="100">
        <v>5.8106591561963927E-05</v>
      </c>
      <c r="V122" s="100">
        <v>1.9053578357592966E-05</v>
      </c>
      <c r="W122" s="100">
        <v>1.7855372099553793E-05</v>
      </c>
      <c r="X122" s="100">
        <v>67.5</v>
      </c>
    </row>
    <row r="123" spans="1:24" s="100" customFormat="1" ht="12.75">
      <c r="A123" s="100">
        <v>1212</v>
      </c>
      <c r="B123" s="100">
        <v>163.94000244140625</v>
      </c>
      <c r="C123" s="100">
        <v>166.13999938964844</v>
      </c>
      <c r="D123" s="100">
        <v>8.384015083312988</v>
      </c>
      <c r="E123" s="100">
        <v>8.297568321228027</v>
      </c>
      <c r="F123" s="100">
        <v>35.91565507730116</v>
      </c>
      <c r="G123" s="100" t="s">
        <v>57</v>
      </c>
      <c r="H123" s="100">
        <v>5.694700918767481</v>
      </c>
      <c r="I123" s="100">
        <v>102.13470336017373</v>
      </c>
      <c r="J123" s="100" t="s">
        <v>60</v>
      </c>
      <c r="K123" s="100">
        <v>-0.4453416913015561</v>
      </c>
      <c r="L123" s="100">
        <v>-0.0009415361450549058</v>
      </c>
      <c r="M123" s="100">
        <v>0.10458377433598402</v>
      </c>
      <c r="N123" s="100">
        <v>-0.00034508000819692485</v>
      </c>
      <c r="O123" s="100">
        <v>-0.018019528864315616</v>
      </c>
      <c r="P123" s="100">
        <v>-0.0001076712619221822</v>
      </c>
      <c r="Q123" s="100">
        <v>0.0021182998702429694</v>
      </c>
      <c r="R123" s="100">
        <v>-2.7751412823355865E-05</v>
      </c>
      <c r="S123" s="100">
        <v>-0.00024677965975568745</v>
      </c>
      <c r="T123" s="100">
        <v>-7.66579068005139E-06</v>
      </c>
      <c r="U123" s="100">
        <v>4.340155153502593E-05</v>
      </c>
      <c r="V123" s="100">
        <v>-2.1943261057227394E-06</v>
      </c>
      <c r="W123" s="100">
        <v>-1.5679957127874468E-05</v>
      </c>
      <c r="X123" s="100">
        <v>67.5</v>
      </c>
    </row>
    <row r="124" spans="1:24" s="100" customFormat="1" ht="12.75">
      <c r="A124" s="100">
        <v>1209</v>
      </c>
      <c r="B124" s="100">
        <v>162</v>
      </c>
      <c r="C124" s="100">
        <v>158</v>
      </c>
      <c r="D124" s="100">
        <v>8.610214233398438</v>
      </c>
      <c r="E124" s="100">
        <v>8.974164009094238</v>
      </c>
      <c r="F124" s="100">
        <v>34.22990629891876</v>
      </c>
      <c r="G124" s="100" t="s">
        <v>58</v>
      </c>
      <c r="H124" s="100">
        <v>0.2759189313612751</v>
      </c>
      <c r="I124" s="100">
        <v>94.77591893136128</v>
      </c>
      <c r="J124" s="100" t="s">
        <v>61</v>
      </c>
      <c r="K124" s="100">
        <v>-0.31147443734853253</v>
      </c>
      <c r="L124" s="100">
        <v>-0.17311375566354648</v>
      </c>
      <c r="M124" s="100">
        <v>-0.07493130083545324</v>
      </c>
      <c r="N124" s="100">
        <v>-0.03336014998579561</v>
      </c>
      <c r="O124" s="100">
        <v>-0.012315736241932971</v>
      </c>
      <c r="P124" s="100">
        <v>-0.0049650392435635436</v>
      </c>
      <c r="Q124" s="100">
        <v>-0.0016035199529497578</v>
      </c>
      <c r="R124" s="100">
        <v>-0.0005127906011027381</v>
      </c>
      <c r="S124" s="100">
        <v>-0.00014526396349668364</v>
      </c>
      <c r="T124" s="100">
        <v>-7.26917121720131E-05</v>
      </c>
      <c r="U124" s="100">
        <v>-3.863523401380385E-05</v>
      </c>
      <c r="V124" s="100">
        <v>-1.8926800605772725E-05</v>
      </c>
      <c r="W124" s="100">
        <v>-8.541267896603098E-06</v>
      </c>
      <c r="X124" s="100">
        <v>67.5</v>
      </c>
    </row>
    <row r="125" ht="12.75" hidden="1">
      <c r="A125" s="24" t="s">
        <v>96</v>
      </c>
    </row>
    <row r="126" spans="1:24" ht="12.75" hidden="1">
      <c r="A126" s="24">
        <v>1210</v>
      </c>
      <c r="B126" s="24">
        <v>174.48</v>
      </c>
      <c r="C126" s="24">
        <v>181.68</v>
      </c>
      <c r="D126" s="24">
        <v>8.556324078384078</v>
      </c>
      <c r="E126" s="24">
        <v>8.67455340602115</v>
      </c>
      <c r="F126" s="24">
        <v>36.320076670416746</v>
      </c>
      <c r="G126" s="24" t="s">
        <v>59</v>
      </c>
      <c r="H126" s="24">
        <v>-5.730457037013792</v>
      </c>
      <c r="I126" s="24">
        <v>101.2495429629862</v>
      </c>
      <c r="J126" s="24" t="s">
        <v>73</v>
      </c>
      <c r="K126" s="24">
        <v>0.3288426680592845</v>
      </c>
      <c r="M126" s="24" t="s">
        <v>68</v>
      </c>
      <c r="N126" s="24">
        <v>0.18458346894691846</v>
      </c>
      <c r="X126" s="24">
        <v>67.5</v>
      </c>
    </row>
    <row r="127" spans="1:24" ht="12.75" hidden="1">
      <c r="A127" s="24">
        <v>1211</v>
      </c>
      <c r="B127" s="24">
        <v>164.5399932861328</v>
      </c>
      <c r="C127" s="24">
        <v>168.33999633789062</v>
      </c>
      <c r="D127" s="24">
        <v>8.69312572479248</v>
      </c>
      <c r="E127" s="24">
        <v>9.001568794250488</v>
      </c>
      <c r="F127" s="24">
        <v>38.45099311373375</v>
      </c>
      <c r="G127" s="24" t="s">
        <v>56</v>
      </c>
      <c r="H127" s="24">
        <v>8.419121204892392</v>
      </c>
      <c r="I127" s="24">
        <v>105.4591144910252</v>
      </c>
      <c r="J127" s="24" t="s">
        <v>62</v>
      </c>
      <c r="K127" s="24">
        <v>0.5294791258039699</v>
      </c>
      <c r="L127" s="24">
        <v>0.17681040237280637</v>
      </c>
      <c r="M127" s="24">
        <v>0.12534730081799478</v>
      </c>
      <c r="N127" s="24">
        <v>0.03218242985391714</v>
      </c>
      <c r="O127" s="24">
        <v>0.021264775720980518</v>
      </c>
      <c r="P127" s="24">
        <v>0.005072178365881959</v>
      </c>
      <c r="Q127" s="24">
        <v>0.0025884459091151685</v>
      </c>
      <c r="R127" s="24">
        <v>0.000495386007253024</v>
      </c>
      <c r="S127" s="24">
        <v>0.0002789952360000828</v>
      </c>
      <c r="T127" s="24">
        <v>7.46534909243139E-05</v>
      </c>
      <c r="U127" s="24">
        <v>5.6612299082639256E-05</v>
      </c>
      <c r="V127" s="24">
        <v>1.8380065352608196E-05</v>
      </c>
      <c r="W127" s="24">
        <v>1.7396300539116682E-05</v>
      </c>
      <c r="X127" s="24">
        <v>67.5</v>
      </c>
    </row>
    <row r="128" spans="1:24" ht="12.75" hidden="1">
      <c r="A128" s="24">
        <v>1209</v>
      </c>
      <c r="B128" s="24">
        <v>162</v>
      </c>
      <c r="C128" s="24">
        <v>158</v>
      </c>
      <c r="D128" s="24">
        <v>8.610214233398438</v>
      </c>
      <c r="E128" s="24">
        <v>8.974164009094238</v>
      </c>
      <c r="F128" s="24">
        <v>36.054319165893205</v>
      </c>
      <c r="G128" s="24" t="s">
        <v>57</v>
      </c>
      <c r="H128" s="24">
        <v>5.327361505224346</v>
      </c>
      <c r="I128" s="24">
        <v>99.82736150522435</v>
      </c>
      <c r="J128" s="24" t="s">
        <v>60</v>
      </c>
      <c r="K128" s="24">
        <v>-0.42653047970106533</v>
      </c>
      <c r="L128" s="24">
        <v>-0.0009616438704020953</v>
      </c>
      <c r="M128" s="24">
        <v>0.10012471880294806</v>
      </c>
      <c r="N128" s="24">
        <v>-0.00033287280419900243</v>
      </c>
      <c r="O128" s="24">
        <v>-0.01726505367555345</v>
      </c>
      <c r="P128" s="24">
        <v>-0.00010997411713376025</v>
      </c>
      <c r="Q128" s="24">
        <v>0.0020259916606421616</v>
      </c>
      <c r="R128" s="24">
        <v>-2.6769918002098404E-05</v>
      </c>
      <c r="S128" s="24">
        <v>-0.00023699119255172186</v>
      </c>
      <c r="T128" s="24">
        <v>-7.82991948140126E-06</v>
      </c>
      <c r="U128" s="24">
        <v>4.137628587190814E-05</v>
      </c>
      <c r="V128" s="24">
        <v>-2.1167237398475444E-06</v>
      </c>
      <c r="W128" s="24">
        <v>-1.5074099055961982E-05</v>
      </c>
      <c r="X128" s="24">
        <v>67.5</v>
      </c>
    </row>
    <row r="129" spans="1:24" ht="12.75" hidden="1">
      <c r="A129" s="24">
        <v>1212</v>
      </c>
      <c r="B129" s="24">
        <v>163.94000244140625</v>
      </c>
      <c r="C129" s="24">
        <v>166.13999938964844</v>
      </c>
      <c r="D129" s="24">
        <v>8.384015083312988</v>
      </c>
      <c r="E129" s="24">
        <v>8.297568321228027</v>
      </c>
      <c r="F129" s="24">
        <v>33.99028497666411</v>
      </c>
      <c r="G129" s="24" t="s">
        <v>58</v>
      </c>
      <c r="H129" s="24">
        <v>0.21945332370425774</v>
      </c>
      <c r="I129" s="24">
        <v>96.65945576511051</v>
      </c>
      <c r="J129" s="24" t="s">
        <v>61</v>
      </c>
      <c r="K129" s="24">
        <v>-0.31371945197598966</v>
      </c>
      <c r="L129" s="24">
        <v>-0.17680778723885496</v>
      </c>
      <c r="M129" s="24">
        <v>-0.07541211114262386</v>
      </c>
      <c r="N129" s="24">
        <v>-0.03218070830479842</v>
      </c>
      <c r="O129" s="24">
        <v>-0.012414048817523672</v>
      </c>
      <c r="P129" s="24">
        <v>-0.005070986005589213</v>
      </c>
      <c r="Q129" s="24">
        <v>-0.0016110276271446957</v>
      </c>
      <c r="R129" s="24">
        <v>-0.0004946621752997232</v>
      </c>
      <c r="S129" s="24">
        <v>-0.0001472192798639315</v>
      </c>
      <c r="T129" s="24">
        <v>-7.424174073997317E-05</v>
      </c>
      <c r="U129" s="24">
        <v>-3.8638780711460505E-05</v>
      </c>
      <c r="V129" s="24">
        <v>-1.8257773220612478E-05</v>
      </c>
      <c r="W129" s="24">
        <v>-8.683479147111334E-06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1210</v>
      </c>
      <c r="B131" s="24">
        <v>174.48</v>
      </c>
      <c r="C131" s="24">
        <v>181.68</v>
      </c>
      <c r="D131" s="24">
        <v>8.556324078384078</v>
      </c>
      <c r="E131" s="24">
        <v>8.67455340602115</v>
      </c>
      <c r="F131" s="24">
        <v>38.224455794894865</v>
      </c>
      <c r="G131" s="24" t="s">
        <v>59</v>
      </c>
      <c r="H131" s="24">
        <v>-0.421615931545702</v>
      </c>
      <c r="I131" s="24">
        <v>106.55838406845429</v>
      </c>
      <c r="J131" s="24" t="s">
        <v>73</v>
      </c>
      <c r="K131" s="24">
        <v>0.24506564437478243</v>
      </c>
      <c r="M131" s="24" t="s">
        <v>68</v>
      </c>
      <c r="N131" s="24">
        <v>0.14097786370667506</v>
      </c>
      <c r="X131" s="24">
        <v>67.5</v>
      </c>
    </row>
    <row r="132" spans="1:24" ht="12.75" hidden="1">
      <c r="A132" s="24">
        <v>1209</v>
      </c>
      <c r="B132" s="24">
        <v>162</v>
      </c>
      <c r="C132" s="24">
        <v>158</v>
      </c>
      <c r="D132" s="24">
        <v>8.610214233398438</v>
      </c>
      <c r="E132" s="24">
        <v>8.974164009094238</v>
      </c>
      <c r="F132" s="24">
        <v>37.808858189319935</v>
      </c>
      <c r="G132" s="24" t="s">
        <v>56</v>
      </c>
      <c r="H132" s="24">
        <v>10.185337065953675</v>
      </c>
      <c r="I132" s="24">
        <v>104.68533706595368</v>
      </c>
      <c r="J132" s="24" t="s">
        <v>62</v>
      </c>
      <c r="K132" s="24">
        <v>0.4493926042235512</v>
      </c>
      <c r="L132" s="24">
        <v>0.17416624633852468</v>
      </c>
      <c r="M132" s="24">
        <v>0.10638765941848864</v>
      </c>
      <c r="N132" s="24">
        <v>0.033224264230394845</v>
      </c>
      <c r="O132" s="24">
        <v>0.01804850050897134</v>
      </c>
      <c r="P132" s="24">
        <v>0.004996355522935794</v>
      </c>
      <c r="Q132" s="24">
        <v>0.0021969503519357917</v>
      </c>
      <c r="R132" s="24">
        <v>0.0005114371849236394</v>
      </c>
      <c r="S132" s="24">
        <v>0.0002368087542839609</v>
      </c>
      <c r="T132" s="24">
        <v>7.35276929271767E-05</v>
      </c>
      <c r="U132" s="24">
        <v>4.8053635637054075E-05</v>
      </c>
      <c r="V132" s="24">
        <v>1.8979725320133872E-05</v>
      </c>
      <c r="W132" s="24">
        <v>1.4766295402246581E-05</v>
      </c>
      <c r="X132" s="24">
        <v>67.5</v>
      </c>
    </row>
    <row r="133" spans="1:24" ht="12.75" hidden="1">
      <c r="A133" s="24">
        <v>1212</v>
      </c>
      <c r="B133" s="24">
        <v>163.94000244140625</v>
      </c>
      <c r="C133" s="24">
        <v>166.13999938964844</v>
      </c>
      <c r="D133" s="24">
        <v>8.384015083312988</v>
      </c>
      <c r="E133" s="24">
        <v>8.297568321228027</v>
      </c>
      <c r="F133" s="24">
        <v>33.99028497666411</v>
      </c>
      <c r="G133" s="24" t="s">
        <v>57</v>
      </c>
      <c r="H133" s="24">
        <v>0.21945332370425774</v>
      </c>
      <c r="I133" s="24">
        <v>96.65945576511051</v>
      </c>
      <c r="J133" s="24" t="s">
        <v>60</v>
      </c>
      <c r="K133" s="24">
        <v>-0.02640217814566329</v>
      </c>
      <c r="L133" s="24">
        <v>-0.0009471283974460374</v>
      </c>
      <c r="M133" s="24">
        <v>0.0050429471225192455</v>
      </c>
      <c r="N133" s="24">
        <v>-0.00034346295808984433</v>
      </c>
      <c r="O133" s="24">
        <v>-0.0012545840689105546</v>
      </c>
      <c r="P133" s="24">
        <v>-0.00010837993806104566</v>
      </c>
      <c r="Q133" s="24">
        <v>4.651586633901942E-05</v>
      </c>
      <c r="R133" s="24">
        <v>-2.7615123046044205E-05</v>
      </c>
      <c r="S133" s="24">
        <v>-3.237130598931458E-05</v>
      </c>
      <c r="T133" s="24">
        <v>-7.72104963707266E-06</v>
      </c>
      <c r="U133" s="24">
        <v>-2.7944468059398726E-06</v>
      </c>
      <c r="V133" s="24">
        <v>-2.179995344028645E-06</v>
      </c>
      <c r="W133" s="24">
        <v>-2.504212490715737E-06</v>
      </c>
      <c r="X133" s="24">
        <v>67.5</v>
      </c>
    </row>
    <row r="134" spans="1:24" ht="12.75" hidden="1">
      <c r="A134" s="24">
        <v>1211</v>
      </c>
      <c r="B134" s="24">
        <v>164.5399932861328</v>
      </c>
      <c r="C134" s="24">
        <v>168.33999633789062</v>
      </c>
      <c r="D134" s="24">
        <v>8.69312572479248</v>
      </c>
      <c r="E134" s="24">
        <v>9.001568794250488</v>
      </c>
      <c r="F134" s="24">
        <v>34.84132564070623</v>
      </c>
      <c r="G134" s="24" t="s">
        <v>58</v>
      </c>
      <c r="H134" s="24">
        <v>-1.4810739392629841</v>
      </c>
      <c r="I134" s="24">
        <v>95.55891934686983</v>
      </c>
      <c r="J134" s="24" t="s">
        <v>61</v>
      </c>
      <c r="K134" s="24">
        <v>-0.4486163591756212</v>
      </c>
      <c r="L134" s="24">
        <v>-0.17416367104379263</v>
      </c>
      <c r="M134" s="24">
        <v>-0.10626807027919445</v>
      </c>
      <c r="N134" s="24">
        <v>-0.03322248887196013</v>
      </c>
      <c r="O134" s="24">
        <v>-0.018004843499358013</v>
      </c>
      <c r="P134" s="24">
        <v>-0.004995179906729776</v>
      </c>
      <c r="Q134" s="24">
        <v>-0.002196457858245755</v>
      </c>
      <c r="R134" s="24">
        <v>-0.0005106910994933912</v>
      </c>
      <c r="S134" s="24">
        <v>-0.00023458577248858793</v>
      </c>
      <c r="T134" s="24">
        <v>-7.312118037678994E-05</v>
      </c>
      <c r="U134" s="24">
        <v>-4.7972314567753824E-05</v>
      </c>
      <c r="V134" s="24">
        <v>-1.8854113437861358E-05</v>
      </c>
      <c r="W134" s="24">
        <v>-1.4552401853568771E-05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1210</v>
      </c>
      <c r="B136" s="24">
        <v>174.48</v>
      </c>
      <c r="C136" s="24">
        <v>181.68</v>
      </c>
      <c r="D136" s="24">
        <v>8.556324078384078</v>
      </c>
      <c r="E136" s="24">
        <v>8.67455340602115</v>
      </c>
      <c r="F136" s="24">
        <v>36.320076670416746</v>
      </c>
      <c r="G136" s="24" t="s">
        <v>59</v>
      </c>
      <c r="H136" s="24">
        <v>-5.730457037013792</v>
      </c>
      <c r="I136" s="24">
        <v>101.2495429629862</v>
      </c>
      <c r="J136" s="24" t="s">
        <v>73</v>
      </c>
      <c r="K136" s="24">
        <v>0.266355007931894</v>
      </c>
      <c r="M136" s="24" t="s">
        <v>68</v>
      </c>
      <c r="N136" s="24">
        <v>0.22810943120536606</v>
      </c>
      <c r="X136" s="24">
        <v>67.5</v>
      </c>
    </row>
    <row r="137" spans="1:24" ht="12.75" hidden="1">
      <c r="A137" s="24">
        <v>1209</v>
      </c>
      <c r="B137" s="24">
        <v>162</v>
      </c>
      <c r="C137" s="24">
        <v>158</v>
      </c>
      <c r="D137" s="24">
        <v>8.610214233398438</v>
      </c>
      <c r="E137" s="24">
        <v>8.974164009094238</v>
      </c>
      <c r="F137" s="24">
        <v>37.808858189319935</v>
      </c>
      <c r="G137" s="24" t="s">
        <v>56</v>
      </c>
      <c r="H137" s="24">
        <v>10.185337065953675</v>
      </c>
      <c r="I137" s="24">
        <v>104.68533706595368</v>
      </c>
      <c r="J137" s="24" t="s">
        <v>62</v>
      </c>
      <c r="K137" s="24">
        <v>0.23040853641622266</v>
      </c>
      <c r="L137" s="24">
        <v>0.45712036880162</v>
      </c>
      <c r="M137" s="24">
        <v>0.05454623602512446</v>
      </c>
      <c r="N137" s="24">
        <v>0.03276316187982356</v>
      </c>
      <c r="O137" s="24">
        <v>0.009253597787095192</v>
      </c>
      <c r="P137" s="24">
        <v>0.013113384706699722</v>
      </c>
      <c r="Q137" s="24">
        <v>0.0011264016432327754</v>
      </c>
      <c r="R137" s="24">
        <v>0.000504339338085901</v>
      </c>
      <c r="S137" s="24">
        <v>0.00012142491270790079</v>
      </c>
      <c r="T137" s="24">
        <v>0.0001929667407948454</v>
      </c>
      <c r="U137" s="24">
        <v>2.4637671157763543E-05</v>
      </c>
      <c r="V137" s="24">
        <v>1.871841178922479E-05</v>
      </c>
      <c r="W137" s="24">
        <v>7.5736260442816425E-06</v>
      </c>
      <c r="X137" s="24">
        <v>67.5</v>
      </c>
    </row>
    <row r="138" spans="1:24" ht="12.75" hidden="1">
      <c r="A138" s="24">
        <v>1211</v>
      </c>
      <c r="B138" s="24">
        <v>164.5399932861328</v>
      </c>
      <c r="C138" s="24">
        <v>168.33999633789062</v>
      </c>
      <c r="D138" s="24">
        <v>8.69312572479248</v>
      </c>
      <c r="E138" s="24">
        <v>9.001568794250488</v>
      </c>
      <c r="F138" s="24">
        <v>34.73761742410983</v>
      </c>
      <c r="G138" s="24" t="s">
        <v>57</v>
      </c>
      <c r="H138" s="24">
        <v>-1.7655133204604994</v>
      </c>
      <c r="I138" s="24">
        <v>95.27447996567231</v>
      </c>
      <c r="J138" s="24" t="s">
        <v>60</v>
      </c>
      <c r="K138" s="24">
        <v>-0.1531705571732801</v>
      </c>
      <c r="L138" s="24">
        <v>-0.0024867910857047214</v>
      </c>
      <c r="M138" s="24">
        <v>0.03579558896762432</v>
      </c>
      <c r="N138" s="24">
        <v>-0.0003386959566728995</v>
      </c>
      <c r="O138" s="24">
        <v>-0.0062256859626893335</v>
      </c>
      <c r="P138" s="24">
        <v>-0.0002845241667269552</v>
      </c>
      <c r="Q138" s="24">
        <v>0.000716617799346202</v>
      </c>
      <c r="R138" s="24">
        <v>-2.7242658094911334E-05</v>
      </c>
      <c r="S138" s="24">
        <v>-8.756313032788796E-05</v>
      </c>
      <c r="T138" s="24">
        <v>-2.026277408027865E-05</v>
      </c>
      <c r="U138" s="24">
        <v>1.4123191160150692E-05</v>
      </c>
      <c r="V138" s="24">
        <v>-2.1518594318711E-06</v>
      </c>
      <c r="W138" s="24">
        <v>-5.633685175862314E-06</v>
      </c>
      <c r="X138" s="24">
        <v>67.5</v>
      </c>
    </row>
    <row r="139" spans="1:24" ht="12.75" hidden="1">
      <c r="A139" s="24">
        <v>1212</v>
      </c>
      <c r="B139" s="24">
        <v>163.94000244140625</v>
      </c>
      <c r="C139" s="24">
        <v>166.13999938964844</v>
      </c>
      <c r="D139" s="24">
        <v>8.384015083312988</v>
      </c>
      <c r="E139" s="24">
        <v>8.297568321228027</v>
      </c>
      <c r="F139" s="24">
        <v>35.91565507730116</v>
      </c>
      <c r="G139" s="24" t="s">
        <v>58</v>
      </c>
      <c r="H139" s="24">
        <v>5.694700918767481</v>
      </c>
      <c r="I139" s="24">
        <v>102.13470336017373</v>
      </c>
      <c r="J139" s="24" t="s">
        <v>61</v>
      </c>
      <c r="K139" s="24">
        <v>-0.17212458879745435</v>
      </c>
      <c r="L139" s="24">
        <v>-0.45711360452673594</v>
      </c>
      <c r="M139" s="24">
        <v>-0.04115783856046717</v>
      </c>
      <c r="N139" s="24">
        <v>-0.03276141116332532</v>
      </c>
      <c r="O139" s="24">
        <v>-0.006846159967405525</v>
      </c>
      <c r="P139" s="24">
        <v>-0.013110297649727655</v>
      </c>
      <c r="Q139" s="24">
        <v>-0.0008690452183504051</v>
      </c>
      <c r="R139" s="24">
        <v>-0.000503603023740772</v>
      </c>
      <c r="S139" s="24">
        <v>-8.412316942021761E-05</v>
      </c>
      <c r="T139" s="24">
        <v>-0.0001918999297539127</v>
      </c>
      <c r="U139" s="24">
        <v>-2.0187875359530407E-05</v>
      </c>
      <c r="V139" s="24">
        <v>-1.8594312057628187E-05</v>
      </c>
      <c r="W139" s="24">
        <v>-5.061758864060041E-06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1210</v>
      </c>
      <c r="B141" s="24">
        <v>184.06</v>
      </c>
      <c r="C141" s="24">
        <v>189.86</v>
      </c>
      <c r="D141" s="24">
        <v>8.3838213562852</v>
      </c>
      <c r="E141" s="24">
        <v>8.74564822293908</v>
      </c>
      <c r="F141" s="24">
        <v>37.50253149492686</v>
      </c>
      <c r="G141" s="24" t="s">
        <v>59</v>
      </c>
      <c r="H141" s="24">
        <v>-9.820171149406306</v>
      </c>
      <c r="I141" s="24">
        <v>106.7398288505937</v>
      </c>
      <c r="J141" s="24" t="s">
        <v>73</v>
      </c>
      <c r="K141" s="24">
        <v>0.756007321664083</v>
      </c>
      <c r="M141" s="24" t="s">
        <v>68</v>
      </c>
      <c r="N141" s="24">
        <v>0.4969050522161963</v>
      </c>
      <c r="X141" s="24">
        <v>67.5</v>
      </c>
    </row>
    <row r="142" spans="1:24" ht="12.75" hidden="1">
      <c r="A142" s="24">
        <v>1212</v>
      </c>
      <c r="B142" s="24">
        <v>163.25999450683594</v>
      </c>
      <c r="C142" s="24">
        <v>164.4600067138672</v>
      </c>
      <c r="D142" s="24">
        <v>8.383944511413574</v>
      </c>
      <c r="E142" s="24">
        <v>8.511887550354004</v>
      </c>
      <c r="F142" s="24">
        <v>39.14015518443844</v>
      </c>
      <c r="G142" s="24" t="s">
        <v>56</v>
      </c>
      <c r="H142" s="24">
        <v>15.54210377246288</v>
      </c>
      <c r="I142" s="24">
        <v>111.30209827929882</v>
      </c>
      <c r="J142" s="24" t="s">
        <v>62</v>
      </c>
      <c r="K142" s="24">
        <v>0.6952178940092018</v>
      </c>
      <c r="L142" s="24">
        <v>0.49226663075599664</v>
      </c>
      <c r="M142" s="24">
        <v>0.16458380334674916</v>
      </c>
      <c r="N142" s="24">
        <v>0.047684926910425154</v>
      </c>
      <c r="O142" s="24">
        <v>0.02792113879616167</v>
      </c>
      <c r="P142" s="24">
        <v>0.014121652817625022</v>
      </c>
      <c r="Q142" s="24">
        <v>0.003398694227941438</v>
      </c>
      <c r="R142" s="24">
        <v>0.00073403202708351</v>
      </c>
      <c r="S142" s="24">
        <v>0.0003663411109232463</v>
      </c>
      <c r="T142" s="24">
        <v>0.0002078178564378923</v>
      </c>
      <c r="U142" s="24">
        <v>7.433567664694048E-05</v>
      </c>
      <c r="V142" s="24">
        <v>2.7237884205759334E-05</v>
      </c>
      <c r="W142" s="24">
        <v>2.284479605301448E-05</v>
      </c>
      <c r="X142" s="24">
        <v>67.5</v>
      </c>
    </row>
    <row r="143" spans="1:24" ht="12.75" hidden="1">
      <c r="A143" s="24">
        <v>1211</v>
      </c>
      <c r="B143" s="24">
        <v>157.17999267578125</v>
      </c>
      <c r="C143" s="24">
        <v>161.3800048828125</v>
      </c>
      <c r="D143" s="24">
        <v>8.56513500213623</v>
      </c>
      <c r="E143" s="24">
        <v>9.041352272033691</v>
      </c>
      <c r="F143" s="24">
        <v>33.42471411749383</v>
      </c>
      <c r="G143" s="24" t="s">
        <v>57</v>
      </c>
      <c r="H143" s="24">
        <v>3.334779069847471</v>
      </c>
      <c r="I143" s="24">
        <v>93.01477174562872</v>
      </c>
      <c r="J143" s="24" t="s">
        <v>60</v>
      </c>
      <c r="K143" s="24">
        <v>-0.5078177166108275</v>
      </c>
      <c r="L143" s="24">
        <v>-0.0026778209821093314</v>
      </c>
      <c r="M143" s="24">
        <v>0.11893365955849709</v>
      </c>
      <c r="N143" s="24">
        <v>-0.0004930882608628058</v>
      </c>
      <c r="O143" s="24">
        <v>-0.02059920472970038</v>
      </c>
      <c r="P143" s="24">
        <v>-0.0003063267987279783</v>
      </c>
      <c r="Q143" s="24">
        <v>0.0023934758250776992</v>
      </c>
      <c r="R143" s="24">
        <v>-3.9659517105084705E-05</v>
      </c>
      <c r="S143" s="24">
        <v>-0.0002863397133389998</v>
      </c>
      <c r="T143" s="24">
        <v>-2.1813391406482406E-05</v>
      </c>
      <c r="U143" s="24">
        <v>4.800277746199265E-05</v>
      </c>
      <c r="V143" s="24">
        <v>-3.1351956320138836E-06</v>
      </c>
      <c r="W143" s="24">
        <v>-1.8319911327710434E-05</v>
      </c>
      <c r="X143" s="24">
        <v>67.5</v>
      </c>
    </row>
    <row r="144" spans="1:24" ht="12.75" hidden="1">
      <c r="A144" s="24">
        <v>1209</v>
      </c>
      <c r="B144" s="24">
        <v>160.82000732421875</v>
      </c>
      <c r="C144" s="24">
        <v>158.32000732421875</v>
      </c>
      <c r="D144" s="24">
        <v>8.503947257995605</v>
      </c>
      <c r="E144" s="24">
        <v>8.882360458374023</v>
      </c>
      <c r="F144" s="24">
        <v>34.411954129617484</v>
      </c>
      <c r="G144" s="24" t="s">
        <v>58</v>
      </c>
      <c r="H144" s="24">
        <v>3.145828564514659</v>
      </c>
      <c r="I144" s="24">
        <v>96.46583588873341</v>
      </c>
      <c r="J144" s="24" t="s">
        <v>61</v>
      </c>
      <c r="K144" s="24">
        <v>-0.4748147921524296</v>
      </c>
      <c r="L144" s="24">
        <v>-0.492259347326842</v>
      </c>
      <c r="M144" s="24">
        <v>-0.11376560529485574</v>
      </c>
      <c r="N144" s="24">
        <v>-0.04768237744093291</v>
      </c>
      <c r="O144" s="24">
        <v>-0.018848415216627997</v>
      </c>
      <c r="P144" s="24">
        <v>-0.014118330007260696</v>
      </c>
      <c r="Q144" s="24">
        <v>-0.0024129641376968445</v>
      </c>
      <c r="R144" s="24">
        <v>-0.0007329598484823834</v>
      </c>
      <c r="S144" s="24">
        <v>-0.0002285068447933621</v>
      </c>
      <c r="T144" s="24">
        <v>-0.00020666987542887813</v>
      </c>
      <c r="U144" s="24">
        <v>-5.675848992435319E-05</v>
      </c>
      <c r="V144" s="24">
        <v>-2.7056845425055652E-05</v>
      </c>
      <c r="W144" s="24">
        <v>-1.3647913966927431E-05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1210</v>
      </c>
      <c r="B146" s="24">
        <v>184.06</v>
      </c>
      <c r="C146" s="24">
        <v>189.86</v>
      </c>
      <c r="D146" s="24">
        <v>8.3838213562852</v>
      </c>
      <c r="E146" s="24">
        <v>8.74564822293908</v>
      </c>
      <c r="F146" s="24">
        <v>38.381090483201156</v>
      </c>
      <c r="G146" s="24" t="s">
        <v>59</v>
      </c>
      <c r="H146" s="24">
        <v>-7.319613658874374</v>
      </c>
      <c r="I146" s="24">
        <v>109.24038634112563</v>
      </c>
      <c r="J146" s="24" t="s">
        <v>73</v>
      </c>
      <c r="K146" s="24">
        <v>0.6184646761824084</v>
      </c>
      <c r="M146" s="24" t="s">
        <v>68</v>
      </c>
      <c r="N146" s="24">
        <v>0.4103994623096498</v>
      </c>
      <c r="X146" s="24">
        <v>67.5</v>
      </c>
    </row>
    <row r="147" spans="1:24" ht="12.75" hidden="1">
      <c r="A147" s="24">
        <v>1212</v>
      </c>
      <c r="B147" s="24">
        <v>163.25999450683594</v>
      </c>
      <c r="C147" s="24">
        <v>164.4600067138672</v>
      </c>
      <c r="D147" s="24">
        <v>8.383944511413574</v>
      </c>
      <c r="E147" s="24">
        <v>8.511887550354004</v>
      </c>
      <c r="F147" s="24">
        <v>39.14015518443844</v>
      </c>
      <c r="G147" s="24" t="s">
        <v>56</v>
      </c>
      <c r="H147" s="24">
        <v>15.54210377246288</v>
      </c>
      <c r="I147" s="24">
        <v>111.30209827929882</v>
      </c>
      <c r="J147" s="24" t="s">
        <v>62</v>
      </c>
      <c r="K147" s="24">
        <v>0.6225529349908411</v>
      </c>
      <c r="L147" s="24">
        <v>0.4539390275684477</v>
      </c>
      <c r="M147" s="24">
        <v>0.14738131257194745</v>
      </c>
      <c r="N147" s="24">
        <v>0.04802029739345039</v>
      </c>
      <c r="O147" s="24">
        <v>0.025002849096155633</v>
      </c>
      <c r="P147" s="24">
        <v>0.013022163926090343</v>
      </c>
      <c r="Q147" s="24">
        <v>0.003043473885083234</v>
      </c>
      <c r="R147" s="24">
        <v>0.0007391972319179992</v>
      </c>
      <c r="S147" s="24">
        <v>0.0003280570418615247</v>
      </c>
      <c r="T147" s="24">
        <v>0.00019163536045487938</v>
      </c>
      <c r="U147" s="24">
        <v>6.656691258426467E-05</v>
      </c>
      <c r="V147" s="24">
        <v>2.743080185375048E-05</v>
      </c>
      <c r="W147" s="24">
        <v>2.045746586499685E-05</v>
      </c>
      <c r="X147" s="24">
        <v>67.5</v>
      </c>
    </row>
    <row r="148" spans="1:24" ht="12.75" hidden="1">
      <c r="A148" s="24">
        <v>1209</v>
      </c>
      <c r="B148" s="24">
        <v>160.82000732421875</v>
      </c>
      <c r="C148" s="24">
        <v>158.32000732421875</v>
      </c>
      <c r="D148" s="24">
        <v>8.503947257995605</v>
      </c>
      <c r="E148" s="24">
        <v>8.882360458374023</v>
      </c>
      <c r="F148" s="24">
        <v>33.952241797530036</v>
      </c>
      <c r="G148" s="24" t="s">
        <v>57</v>
      </c>
      <c r="H148" s="24">
        <v>1.8571329497251838</v>
      </c>
      <c r="I148" s="24">
        <v>95.17714027394393</v>
      </c>
      <c r="J148" s="24" t="s">
        <v>60</v>
      </c>
      <c r="K148" s="24">
        <v>-0.3549490382655667</v>
      </c>
      <c r="L148" s="24">
        <v>-0.0024692389166460597</v>
      </c>
      <c r="M148" s="24">
        <v>0.08264784631193192</v>
      </c>
      <c r="N148" s="24">
        <v>-0.0004965017558170033</v>
      </c>
      <c r="O148" s="24">
        <v>-0.014475973438287467</v>
      </c>
      <c r="P148" s="24">
        <v>-0.0002824874734930917</v>
      </c>
      <c r="Q148" s="24">
        <v>0.0016399582697482213</v>
      </c>
      <c r="R148" s="24">
        <v>-3.993052869403764E-05</v>
      </c>
      <c r="S148" s="24">
        <v>-0.00020754945513136385</v>
      </c>
      <c r="T148" s="24">
        <v>-2.0117444113849954E-05</v>
      </c>
      <c r="U148" s="24">
        <v>3.1312507708358713E-05</v>
      </c>
      <c r="V148" s="24">
        <v>-3.1551939380202412E-06</v>
      </c>
      <c r="W148" s="24">
        <v>-1.3462720440828611E-05</v>
      </c>
      <c r="X148" s="24">
        <v>67.5</v>
      </c>
    </row>
    <row r="149" spans="1:24" ht="12.75" hidden="1">
      <c r="A149" s="24">
        <v>1211</v>
      </c>
      <c r="B149" s="24">
        <v>157.17999267578125</v>
      </c>
      <c r="C149" s="24">
        <v>161.3800048828125</v>
      </c>
      <c r="D149" s="24">
        <v>8.56513500213623</v>
      </c>
      <c r="E149" s="24">
        <v>9.041352272033691</v>
      </c>
      <c r="F149" s="24">
        <v>33.02007728815933</v>
      </c>
      <c r="G149" s="24" t="s">
        <v>58</v>
      </c>
      <c r="H149" s="24">
        <v>2.2087499230274688</v>
      </c>
      <c r="I149" s="24">
        <v>91.88874259880872</v>
      </c>
      <c r="J149" s="24" t="s">
        <v>61</v>
      </c>
      <c r="K149" s="24">
        <v>-0.5114521845686649</v>
      </c>
      <c r="L149" s="24">
        <v>-0.45393231170402537</v>
      </c>
      <c r="M149" s="24">
        <v>-0.12202698388237478</v>
      </c>
      <c r="N149" s="24">
        <v>-0.048017730556138206</v>
      </c>
      <c r="O149" s="24">
        <v>-0.020385991659449054</v>
      </c>
      <c r="P149" s="24">
        <v>-0.013019099590420535</v>
      </c>
      <c r="Q149" s="24">
        <v>-0.0025638389502205578</v>
      </c>
      <c r="R149" s="24">
        <v>-0.0007381179448797102</v>
      </c>
      <c r="S149" s="24">
        <v>-0.0002540563842724842</v>
      </c>
      <c r="T149" s="24">
        <v>-0.00019057649335371262</v>
      </c>
      <c r="U149" s="24">
        <v>-5.874249494203587E-05</v>
      </c>
      <c r="V149" s="24">
        <v>-2.7248736512968835E-05</v>
      </c>
      <c r="W149" s="24">
        <v>-1.5403345998503274E-05</v>
      </c>
      <c r="X149" s="24">
        <v>67.5</v>
      </c>
    </row>
    <row r="150" s="100" customFormat="1" ht="12.75">
      <c r="A150" s="100" t="s">
        <v>92</v>
      </c>
    </row>
    <row r="151" spans="1:24" s="100" customFormat="1" ht="12.75">
      <c r="A151" s="100">
        <v>1210</v>
      </c>
      <c r="B151" s="100">
        <v>184.06</v>
      </c>
      <c r="C151" s="100">
        <v>189.86</v>
      </c>
      <c r="D151" s="100">
        <v>8.3838213562852</v>
      </c>
      <c r="E151" s="100">
        <v>8.74564822293908</v>
      </c>
      <c r="F151" s="100">
        <v>37.50253149492686</v>
      </c>
      <c r="G151" s="100" t="s">
        <v>59</v>
      </c>
      <c r="H151" s="100">
        <v>-9.820171149406306</v>
      </c>
      <c r="I151" s="100">
        <v>106.7398288505937</v>
      </c>
      <c r="J151" s="100" t="s">
        <v>73</v>
      </c>
      <c r="K151" s="100">
        <v>0.8887829575899161</v>
      </c>
      <c r="M151" s="100" t="s">
        <v>68</v>
      </c>
      <c r="N151" s="100">
        <v>0.5758478069049726</v>
      </c>
      <c r="X151" s="100">
        <v>67.5</v>
      </c>
    </row>
    <row r="152" spans="1:24" s="100" customFormat="1" ht="12.75">
      <c r="A152" s="100">
        <v>1211</v>
      </c>
      <c r="B152" s="100">
        <v>157.17999267578125</v>
      </c>
      <c r="C152" s="100">
        <v>161.3800048828125</v>
      </c>
      <c r="D152" s="100">
        <v>8.56513500213623</v>
      </c>
      <c r="E152" s="100">
        <v>9.041352272033691</v>
      </c>
      <c r="F152" s="100">
        <v>38.46930335719737</v>
      </c>
      <c r="G152" s="100" t="s">
        <v>56</v>
      </c>
      <c r="H152" s="100">
        <v>17.37293404200618</v>
      </c>
      <c r="I152" s="100">
        <v>107.05292671778743</v>
      </c>
      <c r="J152" s="100" t="s">
        <v>62</v>
      </c>
      <c r="K152" s="100">
        <v>0.7654071001897114</v>
      </c>
      <c r="L152" s="100">
        <v>0.5164344486637391</v>
      </c>
      <c r="M152" s="100">
        <v>0.18120017672092026</v>
      </c>
      <c r="N152" s="100">
        <v>0.0470924836118868</v>
      </c>
      <c r="O152" s="100">
        <v>0.030740111639039728</v>
      </c>
      <c r="P152" s="100">
        <v>0.014814965496639706</v>
      </c>
      <c r="Q152" s="100">
        <v>0.0037418321360409164</v>
      </c>
      <c r="R152" s="100">
        <v>0.00072491993078147</v>
      </c>
      <c r="S152" s="100">
        <v>0.00040333143843141676</v>
      </c>
      <c r="T152" s="100">
        <v>0.00021802009491759324</v>
      </c>
      <c r="U152" s="100">
        <v>8.184090828698141E-05</v>
      </c>
      <c r="V152" s="100">
        <v>2.6899835730668566E-05</v>
      </c>
      <c r="W152" s="100">
        <v>2.515174291762427E-05</v>
      </c>
      <c r="X152" s="100">
        <v>67.5</v>
      </c>
    </row>
    <row r="153" spans="1:24" s="100" customFormat="1" ht="12.75">
      <c r="A153" s="100">
        <v>1212</v>
      </c>
      <c r="B153" s="100">
        <v>163.25999450683594</v>
      </c>
      <c r="C153" s="100">
        <v>164.4600067138672</v>
      </c>
      <c r="D153" s="100">
        <v>8.383944511413574</v>
      </c>
      <c r="E153" s="100">
        <v>8.511887550354004</v>
      </c>
      <c r="F153" s="100">
        <v>34.60340382994569</v>
      </c>
      <c r="G153" s="100" t="s">
        <v>57</v>
      </c>
      <c r="H153" s="100">
        <v>2.6410321556785163</v>
      </c>
      <c r="I153" s="100">
        <v>98.40102666251445</v>
      </c>
      <c r="J153" s="100" t="s">
        <v>60</v>
      </c>
      <c r="K153" s="100">
        <v>-0.4816017217883906</v>
      </c>
      <c r="L153" s="100">
        <v>-0.00280927717987765</v>
      </c>
      <c r="M153" s="100">
        <v>0.11240466216379516</v>
      </c>
      <c r="N153" s="100">
        <v>-0.0004869214340883824</v>
      </c>
      <c r="O153" s="100">
        <v>-0.019598398387235115</v>
      </c>
      <c r="P153" s="100">
        <v>-0.0003213691914784858</v>
      </c>
      <c r="Q153" s="100">
        <v>0.0022433318486331038</v>
      </c>
      <c r="R153" s="100">
        <v>-3.9163812634352256E-05</v>
      </c>
      <c r="S153" s="100">
        <v>-0.000277522691839175</v>
      </c>
      <c r="T153" s="100">
        <v>-2.288518366829875E-05</v>
      </c>
      <c r="U153" s="100">
        <v>4.372100646498849E-05</v>
      </c>
      <c r="V153" s="100">
        <v>-3.096037755977543E-06</v>
      </c>
      <c r="W153" s="100">
        <v>-1.7903762151537226E-05</v>
      </c>
      <c r="X153" s="100">
        <v>67.5</v>
      </c>
    </row>
    <row r="154" spans="1:24" s="100" customFormat="1" ht="12.75">
      <c r="A154" s="100">
        <v>1209</v>
      </c>
      <c r="B154" s="100">
        <v>160.82000732421875</v>
      </c>
      <c r="C154" s="100">
        <v>158.32000732421875</v>
      </c>
      <c r="D154" s="100">
        <v>8.503947257995605</v>
      </c>
      <c r="E154" s="100">
        <v>8.882360458374023</v>
      </c>
      <c r="F154" s="100">
        <v>33.952241797530036</v>
      </c>
      <c r="G154" s="100" t="s">
        <v>58</v>
      </c>
      <c r="H154" s="100">
        <v>1.8571329497251838</v>
      </c>
      <c r="I154" s="100">
        <v>95.17714027394393</v>
      </c>
      <c r="J154" s="100" t="s">
        <v>61</v>
      </c>
      <c r="K154" s="100">
        <v>-0.594901513354337</v>
      </c>
      <c r="L154" s="100">
        <v>-0.516426807716589</v>
      </c>
      <c r="M154" s="100">
        <v>-0.14212211639127742</v>
      </c>
      <c r="N154" s="100">
        <v>-0.04708996623754208</v>
      </c>
      <c r="O154" s="100">
        <v>-0.023682424796372642</v>
      </c>
      <c r="P154" s="100">
        <v>-0.014811479484149901</v>
      </c>
      <c r="Q154" s="100">
        <v>-0.0029947904686666994</v>
      </c>
      <c r="R154" s="100">
        <v>-0.00072386124486959</v>
      </c>
      <c r="S154" s="100">
        <v>-0.0002926728630083323</v>
      </c>
      <c r="T154" s="100">
        <v>-0.00021681565938913314</v>
      </c>
      <c r="U154" s="100">
        <v>-6.9183869962055E-05</v>
      </c>
      <c r="V154" s="100">
        <v>-2.6721072443869368E-05</v>
      </c>
      <c r="W154" s="100">
        <v>-1.7665374963907384E-05</v>
      </c>
      <c r="X154" s="100">
        <v>67.5</v>
      </c>
    </row>
    <row r="155" ht="12.75" hidden="1">
      <c r="A155" s="24" t="s">
        <v>91</v>
      </c>
    </row>
    <row r="156" spans="1:24" ht="12.75" hidden="1">
      <c r="A156" s="24">
        <v>1210</v>
      </c>
      <c r="B156" s="24">
        <v>184.06</v>
      </c>
      <c r="C156" s="24">
        <v>189.86</v>
      </c>
      <c r="D156" s="24">
        <v>8.3838213562852</v>
      </c>
      <c r="E156" s="24">
        <v>8.74564822293908</v>
      </c>
      <c r="F156" s="24">
        <v>37.80934570738391</v>
      </c>
      <c r="G156" s="24" t="s">
        <v>59</v>
      </c>
      <c r="H156" s="24">
        <v>-8.946915525821936</v>
      </c>
      <c r="I156" s="24">
        <v>107.61308447417807</v>
      </c>
      <c r="J156" s="24" t="s">
        <v>73</v>
      </c>
      <c r="K156" s="24">
        <v>0.900299041435425</v>
      </c>
      <c r="M156" s="24" t="s">
        <v>68</v>
      </c>
      <c r="N156" s="24">
        <v>0.5572961635291163</v>
      </c>
      <c r="X156" s="24">
        <v>67.5</v>
      </c>
    </row>
    <row r="157" spans="1:24" ht="12.75" hidden="1">
      <c r="A157" s="24">
        <v>1211</v>
      </c>
      <c r="B157" s="24">
        <v>157.17999267578125</v>
      </c>
      <c r="C157" s="24">
        <v>161.3800048828125</v>
      </c>
      <c r="D157" s="24">
        <v>8.56513500213623</v>
      </c>
      <c r="E157" s="24">
        <v>9.041352272033691</v>
      </c>
      <c r="F157" s="24">
        <v>38.46930335719737</v>
      </c>
      <c r="G157" s="24" t="s">
        <v>56</v>
      </c>
      <c r="H157" s="24">
        <v>17.37293404200618</v>
      </c>
      <c r="I157" s="24">
        <v>107.05292671778743</v>
      </c>
      <c r="J157" s="24" t="s">
        <v>62</v>
      </c>
      <c r="K157" s="24">
        <v>0.8068111419793357</v>
      </c>
      <c r="L157" s="24">
        <v>0.4577187753534106</v>
      </c>
      <c r="M157" s="24">
        <v>0.19100203383250175</v>
      </c>
      <c r="N157" s="24">
        <v>0.04612930972750716</v>
      </c>
      <c r="O157" s="24">
        <v>0.0324029960967932</v>
      </c>
      <c r="P157" s="24">
        <v>0.01313060407951867</v>
      </c>
      <c r="Q157" s="24">
        <v>0.003944245817990218</v>
      </c>
      <c r="R157" s="24">
        <v>0.0007100941666349291</v>
      </c>
      <c r="S157" s="24">
        <v>0.0004251477609124862</v>
      </c>
      <c r="T157" s="24">
        <v>0.0001932356635188004</v>
      </c>
      <c r="U157" s="24">
        <v>8.62680979750533E-05</v>
      </c>
      <c r="V157" s="24">
        <v>2.63490471508392E-05</v>
      </c>
      <c r="W157" s="24">
        <v>2.651176513124906E-05</v>
      </c>
      <c r="X157" s="24">
        <v>67.5</v>
      </c>
    </row>
    <row r="158" spans="1:24" ht="12.75" hidden="1">
      <c r="A158" s="24">
        <v>1209</v>
      </c>
      <c r="B158" s="24">
        <v>160.82000732421875</v>
      </c>
      <c r="C158" s="24">
        <v>158.32000732421875</v>
      </c>
      <c r="D158" s="24">
        <v>8.503947257995605</v>
      </c>
      <c r="E158" s="24">
        <v>8.882360458374023</v>
      </c>
      <c r="F158" s="24">
        <v>34.411954129617484</v>
      </c>
      <c r="G158" s="24" t="s">
        <v>57</v>
      </c>
      <c r="H158" s="24">
        <v>3.145828564514659</v>
      </c>
      <c r="I158" s="24">
        <v>96.46583588873341</v>
      </c>
      <c r="J158" s="24" t="s">
        <v>60</v>
      </c>
      <c r="K158" s="24">
        <v>-0.46767322201322925</v>
      </c>
      <c r="L158" s="24">
        <v>-0.002489794164627227</v>
      </c>
      <c r="M158" s="24">
        <v>0.10893923349988409</v>
      </c>
      <c r="N158" s="24">
        <v>-0.00047696445919912704</v>
      </c>
      <c r="O158" s="24">
        <v>-0.019066142051171603</v>
      </c>
      <c r="P158" s="24">
        <v>-0.00028481586338477383</v>
      </c>
      <c r="Q158" s="24">
        <v>0.0021637939999794163</v>
      </c>
      <c r="R158" s="24">
        <v>-3.836131263432183E-05</v>
      </c>
      <c r="S158" s="24">
        <v>-0.0002727846167084592</v>
      </c>
      <c r="T158" s="24">
        <v>-2.0282353954749066E-05</v>
      </c>
      <c r="U158" s="24">
        <v>4.146035729526967E-05</v>
      </c>
      <c r="V158" s="24">
        <v>-3.0325754276309132E-06</v>
      </c>
      <c r="W158" s="24">
        <v>-1.767739774744731E-05</v>
      </c>
      <c r="X158" s="24">
        <v>67.5</v>
      </c>
    </row>
    <row r="159" spans="1:24" ht="12.75" hidden="1">
      <c r="A159" s="24">
        <v>1212</v>
      </c>
      <c r="B159" s="24">
        <v>163.25999450683594</v>
      </c>
      <c r="C159" s="24">
        <v>164.4600067138672</v>
      </c>
      <c r="D159" s="24">
        <v>8.383944511413574</v>
      </c>
      <c r="E159" s="24">
        <v>8.511887550354004</v>
      </c>
      <c r="F159" s="24">
        <v>33.7564655246215</v>
      </c>
      <c r="G159" s="24" t="s">
        <v>58</v>
      </c>
      <c r="H159" s="24">
        <v>0.23261016420988767</v>
      </c>
      <c r="I159" s="24">
        <v>95.99260467104583</v>
      </c>
      <c r="J159" s="24" t="s">
        <v>61</v>
      </c>
      <c r="K159" s="24">
        <v>-0.6574389524767791</v>
      </c>
      <c r="L159" s="24">
        <v>-0.45771200359619557</v>
      </c>
      <c r="M159" s="24">
        <v>-0.15688856023499573</v>
      </c>
      <c r="N159" s="24">
        <v>-0.04612684382050161</v>
      </c>
      <c r="O159" s="24">
        <v>-0.026199930979553008</v>
      </c>
      <c r="P159" s="24">
        <v>-0.013127514746403324</v>
      </c>
      <c r="Q159" s="24">
        <v>-0.00329773719365058</v>
      </c>
      <c r="R159" s="24">
        <v>-0.0007090572157322189</v>
      </c>
      <c r="S159" s="24">
        <v>-0.0003260968744040941</v>
      </c>
      <c r="T159" s="24">
        <v>-0.00019216827983204024</v>
      </c>
      <c r="U159" s="24">
        <v>-7.565198940663739E-05</v>
      </c>
      <c r="V159" s="24">
        <v>-2.6173952166856203E-05</v>
      </c>
      <c r="W159" s="24">
        <v>-1.975811983092162E-05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1210</v>
      </c>
      <c r="B161" s="24">
        <v>184.06</v>
      </c>
      <c r="C161" s="24">
        <v>189.86</v>
      </c>
      <c r="D161" s="24">
        <v>8.3838213562852</v>
      </c>
      <c r="E161" s="24">
        <v>8.74564822293908</v>
      </c>
      <c r="F161" s="24">
        <v>38.381090483201156</v>
      </c>
      <c r="G161" s="24" t="s">
        <v>59</v>
      </c>
      <c r="H161" s="24">
        <v>-7.319613658874374</v>
      </c>
      <c r="I161" s="24">
        <v>109.24038634112563</v>
      </c>
      <c r="J161" s="24" t="s">
        <v>73</v>
      </c>
      <c r="K161" s="24">
        <v>0.6076159403117085</v>
      </c>
      <c r="M161" s="24" t="s">
        <v>68</v>
      </c>
      <c r="N161" s="24">
        <v>0.43042722756472096</v>
      </c>
      <c r="X161" s="24">
        <v>67.5</v>
      </c>
    </row>
    <row r="162" spans="1:24" ht="12.75" hidden="1">
      <c r="A162" s="24">
        <v>1209</v>
      </c>
      <c r="B162" s="24">
        <v>160.82000732421875</v>
      </c>
      <c r="C162" s="24">
        <v>158.32000732421875</v>
      </c>
      <c r="D162" s="24">
        <v>8.503947257995605</v>
      </c>
      <c r="E162" s="24">
        <v>8.882360458374023</v>
      </c>
      <c r="F162" s="24">
        <v>38.985045284615076</v>
      </c>
      <c r="G162" s="24" t="s">
        <v>56</v>
      </c>
      <c r="H162" s="24">
        <v>15.96541617644084</v>
      </c>
      <c r="I162" s="24">
        <v>109.28542350065959</v>
      </c>
      <c r="J162" s="24" t="s">
        <v>62</v>
      </c>
      <c r="K162" s="24">
        <v>0.5660194240571846</v>
      </c>
      <c r="L162" s="24">
        <v>0.5160043830558747</v>
      </c>
      <c r="M162" s="24">
        <v>0.1339977261773815</v>
      </c>
      <c r="N162" s="24">
        <v>0.04772652629675104</v>
      </c>
      <c r="O162" s="24">
        <v>0.02273238245160325</v>
      </c>
      <c r="P162" s="24">
        <v>0.014802622946728112</v>
      </c>
      <c r="Q162" s="24">
        <v>0.002767102338988216</v>
      </c>
      <c r="R162" s="24">
        <v>0.0007346787449735715</v>
      </c>
      <c r="S162" s="24">
        <v>0.0002982725361546564</v>
      </c>
      <c r="T162" s="24">
        <v>0.0002178318637329615</v>
      </c>
      <c r="U162" s="24">
        <v>6.0522204021057245E-05</v>
      </c>
      <c r="V162" s="24">
        <v>2.7264470222636113E-05</v>
      </c>
      <c r="W162" s="24">
        <v>1.860074248506065E-05</v>
      </c>
      <c r="X162" s="24">
        <v>67.5</v>
      </c>
    </row>
    <row r="163" spans="1:24" ht="12.75" hidden="1">
      <c r="A163" s="24">
        <v>1212</v>
      </c>
      <c r="B163" s="24">
        <v>163.25999450683594</v>
      </c>
      <c r="C163" s="24">
        <v>164.4600067138672</v>
      </c>
      <c r="D163" s="24">
        <v>8.383944511413574</v>
      </c>
      <c r="E163" s="24">
        <v>8.511887550354004</v>
      </c>
      <c r="F163" s="24">
        <v>33.7564655246215</v>
      </c>
      <c r="G163" s="24" t="s">
        <v>57</v>
      </c>
      <c r="H163" s="24">
        <v>0.23261016420988767</v>
      </c>
      <c r="I163" s="24">
        <v>95.99260467104583</v>
      </c>
      <c r="J163" s="24" t="s">
        <v>60</v>
      </c>
      <c r="K163" s="24">
        <v>-0.2923617749721172</v>
      </c>
      <c r="L163" s="24">
        <v>-0.002806934775445383</v>
      </c>
      <c r="M163" s="24">
        <v>0.0679041762613665</v>
      </c>
      <c r="N163" s="24">
        <v>-0.0004934216492848966</v>
      </c>
      <c r="O163" s="24">
        <v>-0.0119508902802873</v>
      </c>
      <c r="P163" s="24">
        <v>-0.0003211360176926872</v>
      </c>
      <c r="Q163" s="24">
        <v>0.0013391341180970199</v>
      </c>
      <c r="R163" s="24">
        <v>-3.9683903917738693E-05</v>
      </c>
      <c r="S163" s="24">
        <v>-0.00017356950884751837</v>
      </c>
      <c r="T163" s="24">
        <v>-2.2870312502856006E-05</v>
      </c>
      <c r="U163" s="24">
        <v>2.5002440893274745E-05</v>
      </c>
      <c r="V163" s="24">
        <v>-3.135242423524686E-06</v>
      </c>
      <c r="W163" s="24">
        <v>-1.1321903906365688E-05</v>
      </c>
      <c r="X163" s="24">
        <v>67.5</v>
      </c>
    </row>
    <row r="164" spans="1:24" ht="12.75" hidden="1">
      <c r="A164" s="24">
        <v>1211</v>
      </c>
      <c r="B164" s="24">
        <v>157.17999267578125</v>
      </c>
      <c r="C164" s="24">
        <v>161.3800048828125</v>
      </c>
      <c r="D164" s="24">
        <v>8.56513500213623</v>
      </c>
      <c r="E164" s="24">
        <v>9.041352272033691</v>
      </c>
      <c r="F164" s="24">
        <v>33.42471411749383</v>
      </c>
      <c r="G164" s="24" t="s">
        <v>58</v>
      </c>
      <c r="H164" s="24">
        <v>3.334779069847471</v>
      </c>
      <c r="I164" s="24">
        <v>93.01477174562872</v>
      </c>
      <c r="J164" s="24" t="s">
        <v>61</v>
      </c>
      <c r="K164" s="24">
        <v>-0.48466749524305847</v>
      </c>
      <c r="L164" s="24">
        <v>-0.5159967484878566</v>
      </c>
      <c r="M164" s="24">
        <v>-0.11551802226048447</v>
      </c>
      <c r="N164" s="24">
        <v>-0.04772397560378311</v>
      </c>
      <c r="O164" s="24">
        <v>-0.019337461918113606</v>
      </c>
      <c r="P164" s="24">
        <v>-0.01479913908851262</v>
      </c>
      <c r="Q164" s="24">
        <v>-0.0024214820189674283</v>
      </c>
      <c r="R164" s="24">
        <v>-0.0007336061927804248</v>
      </c>
      <c r="S164" s="24">
        <v>-0.0002425698485438</v>
      </c>
      <c r="T164" s="24">
        <v>-0.00021662795217468407</v>
      </c>
      <c r="U164" s="24">
        <v>-5.511637804631923E-05</v>
      </c>
      <c r="V164" s="24">
        <v>-2.7083603738548946E-05</v>
      </c>
      <c r="W164" s="24">
        <v>-1.475812023702753E-05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1210</v>
      </c>
      <c r="B166" s="24">
        <v>184.06</v>
      </c>
      <c r="C166" s="24">
        <v>189.86</v>
      </c>
      <c r="D166" s="24">
        <v>8.3838213562852</v>
      </c>
      <c r="E166" s="24">
        <v>8.74564822293908</v>
      </c>
      <c r="F166" s="24">
        <v>37.80934570738391</v>
      </c>
      <c r="G166" s="24" t="s">
        <v>59</v>
      </c>
      <c r="H166" s="24">
        <v>-8.946915525821936</v>
      </c>
      <c r="I166" s="24">
        <v>107.61308447417807</v>
      </c>
      <c r="J166" s="24" t="s">
        <v>73</v>
      </c>
      <c r="K166" s="24">
        <v>0.7204988455440143</v>
      </c>
      <c r="M166" s="24" t="s">
        <v>68</v>
      </c>
      <c r="N166" s="24">
        <v>0.4798102851845176</v>
      </c>
      <c r="X166" s="24">
        <v>67.5</v>
      </c>
    </row>
    <row r="167" spans="1:24" ht="12.75" hidden="1">
      <c r="A167" s="24">
        <v>1209</v>
      </c>
      <c r="B167" s="24">
        <v>160.82000732421875</v>
      </c>
      <c r="C167" s="24">
        <v>158.32000732421875</v>
      </c>
      <c r="D167" s="24">
        <v>8.503947257995605</v>
      </c>
      <c r="E167" s="24">
        <v>8.882360458374023</v>
      </c>
      <c r="F167" s="24">
        <v>38.985045284615076</v>
      </c>
      <c r="G167" s="24" t="s">
        <v>56</v>
      </c>
      <c r="H167" s="24">
        <v>15.96541617644084</v>
      </c>
      <c r="I167" s="24">
        <v>109.28542350065959</v>
      </c>
      <c r="J167" s="24" t="s">
        <v>62</v>
      </c>
      <c r="K167" s="24">
        <v>0.6683868007840743</v>
      </c>
      <c r="L167" s="24">
        <v>0.49561631293524394</v>
      </c>
      <c r="M167" s="24">
        <v>0.15823189002642166</v>
      </c>
      <c r="N167" s="24">
        <v>0.046378722552564366</v>
      </c>
      <c r="O167" s="24">
        <v>0.02684359318094481</v>
      </c>
      <c r="P167" s="24">
        <v>0.014217750421385775</v>
      </c>
      <c r="Q167" s="24">
        <v>0.0032675328288884285</v>
      </c>
      <c r="R167" s="24">
        <v>0.0007139295607455733</v>
      </c>
      <c r="S167" s="24">
        <v>0.0003522074275875904</v>
      </c>
      <c r="T167" s="24">
        <v>0.00020922991927967426</v>
      </c>
      <c r="U167" s="24">
        <v>7.146724540163766E-05</v>
      </c>
      <c r="V167" s="24">
        <v>2.649262769878832E-05</v>
      </c>
      <c r="W167" s="24">
        <v>2.196373004774058E-05</v>
      </c>
      <c r="X167" s="24">
        <v>67.5</v>
      </c>
    </row>
    <row r="168" spans="1:24" ht="12.75" hidden="1">
      <c r="A168" s="24">
        <v>1211</v>
      </c>
      <c r="B168" s="24">
        <v>157.17999267578125</v>
      </c>
      <c r="C168" s="24">
        <v>161.3800048828125</v>
      </c>
      <c r="D168" s="24">
        <v>8.56513500213623</v>
      </c>
      <c r="E168" s="24">
        <v>9.041352272033691</v>
      </c>
      <c r="F168" s="24">
        <v>33.02007728815933</v>
      </c>
      <c r="G168" s="24" t="s">
        <v>57</v>
      </c>
      <c r="H168" s="24">
        <v>2.2087499230274688</v>
      </c>
      <c r="I168" s="24">
        <v>91.88874259880872</v>
      </c>
      <c r="J168" s="24" t="s">
        <v>60</v>
      </c>
      <c r="K168" s="24">
        <v>-0.43106048079909515</v>
      </c>
      <c r="L168" s="24">
        <v>-0.002696034220841918</v>
      </c>
      <c r="M168" s="24">
        <v>0.10066674420659638</v>
      </c>
      <c r="N168" s="24">
        <v>-0.000479541619509922</v>
      </c>
      <c r="O168" s="24">
        <v>-0.017532273247975162</v>
      </c>
      <c r="P168" s="24">
        <v>-0.0003084220572325965</v>
      </c>
      <c r="Q168" s="24">
        <v>0.002011889452628599</v>
      </c>
      <c r="R168" s="24">
        <v>-3.856942513967882E-05</v>
      </c>
      <c r="S168" s="24">
        <v>-0.00024750489550462234</v>
      </c>
      <c r="T168" s="24">
        <v>-2.196343337847664E-05</v>
      </c>
      <c r="U168" s="24">
        <v>3.94033886470192E-05</v>
      </c>
      <c r="V168" s="24">
        <v>-3.0485474994545168E-06</v>
      </c>
      <c r="W168" s="24">
        <v>-1.5945739326680047E-05</v>
      </c>
      <c r="X168" s="24">
        <v>67.5</v>
      </c>
    </row>
    <row r="169" spans="1:24" ht="12.75" hidden="1">
      <c r="A169" s="24">
        <v>1212</v>
      </c>
      <c r="B169" s="24">
        <v>163.25999450683594</v>
      </c>
      <c r="C169" s="24">
        <v>164.4600067138672</v>
      </c>
      <c r="D169" s="24">
        <v>8.383944511413574</v>
      </c>
      <c r="E169" s="24">
        <v>8.511887550354004</v>
      </c>
      <c r="F169" s="24">
        <v>34.60340382994569</v>
      </c>
      <c r="G169" s="24" t="s">
        <v>58</v>
      </c>
      <c r="H169" s="24">
        <v>2.6410321556785163</v>
      </c>
      <c r="I169" s="24">
        <v>98.40102666251445</v>
      </c>
      <c r="J169" s="24" t="s">
        <v>61</v>
      </c>
      <c r="K169" s="24">
        <v>-0.5108109017587846</v>
      </c>
      <c r="L169" s="24">
        <v>-0.4956089799902799</v>
      </c>
      <c r="M169" s="24">
        <v>-0.12208004600333869</v>
      </c>
      <c r="N169" s="24">
        <v>-0.0463762433304262</v>
      </c>
      <c r="O169" s="24">
        <v>-0.02032726960568982</v>
      </c>
      <c r="P169" s="24">
        <v>-0.01421440476697592</v>
      </c>
      <c r="Q169" s="24">
        <v>-0.0025746983548107947</v>
      </c>
      <c r="R169" s="24">
        <v>-0.0007128869595880977</v>
      </c>
      <c r="S169" s="24">
        <v>-0.000250582119771371</v>
      </c>
      <c r="T169" s="24">
        <v>-0.0002080739453079319</v>
      </c>
      <c r="U169" s="24">
        <v>-5.962331866333724E-05</v>
      </c>
      <c r="V169" s="24">
        <v>-2.6316642653085055E-05</v>
      </c>
      <c r="W169" s="24">
        <v>-1.510426545501607E-05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1210</v>
      </c>
      <c r="B171" s="24">
        <v>171.22</v>
      </c>
      <c r="C171" s="24">
        <v>177.02</v>
      </c>
      <c r="D171" s="24">
        <v>8.677056144678497</v>
      </c>
      <c r="E171" s="24">
        <v>8.72771628573908</v>
      </c>
      <c r="F171" s="24">
        <v>34.24997012617249</v>
      </c>
      <c r="G171" s="24" t="s">
        <v>59</v>
      </c>
      <c r="H171" s="24">
        <v>-9.582649853491176</v>
      </c>
      <c r="I171" s="24">
        <v>94.13735014650882</v>
      </c>
      <c r="J171" s="24" t="s">
        <v>73</v>
      </c>
      <c r="K171" s="24">
        <v>0.491835345605892</v>
      </c>
      <c r="M171" s="24" t="s">
        <v>68</v>
      </c>
      <c r="N171" s="24">
        <v>0.38249622618733586</v>
      </c>
      <c r="X171" s="24">
        <v>67.5</v>
      </c>
    </row>
    <row r="172" spans="1:24" ht="12.75" hidden="1">
      <c r="A172" s="24">
        <v>1212</v>
      </c>
      <c r="B172" s="24">
        <v>160.10000610351562</v>
      </c>
      <c r="C172" s="24">
        <v>164.1999969482422</v>
      </c>
      <c r="D172" s="24">
        <v>8.334303855895996</v>
      </c>
      <c r="E172" s="24">
        <v>8.586470603942871</v>
      </c>
      <c r="F172" s="24">
        <v>36.134879987048166</v>
      </c>
      <c r="G172" s="24" t="s">
        <v>56</v>
      </c>
      <c r="H172" s="24">
        <v>10.75438290528271</v>
      </c>
      <c r="I172" s="24">
        <v>103.35438900879834</v>
      </c>
      <c r="J172" s="24" t="s">
        <v>62</v>
      </c>
      <c r="K172" s="24">
        <v>0.4289079924561975</v>
      </c>
      <c r="L172" s="24">
        <v>0.5431646214384076</v>
      </c>
      <c r="M172" s="24">
        <v>0.10153824379209407</v>
      </c>
      <c r="N172" s="24">
        <v>0.044620334368228605</v>
      </c>
      <c r="O172" s="24">
        <v>0.01722555952830906</v>
      </c>
      <c r="P172" s="24">
        <v>0.015581711951633565</v>
      </c>
      <c r="Q172" s="24">
        <v>0.002096766081846521</v>
      </c>
      <c r="R172" s="24">
        <v>0.0006868465331647105</v>
      </c>
      <c r="S172" s="24">
        <v>0.0002260015663307426</v>
      </c>
      <c r="T172" s="24">
        <v>0.00022929491068722624</v>
      </c>
      <c r="U172" s="24">
        <v>4.586331621917208E-05</v>
      </c>
      <c r="V172" s="24">
        <v>2.5489546483663548E-05</v>
      </c>
      <c r="W172" s="24">
        <v>1.4094276273623291E-05</v>
      </c>
      <c r="X172" s="24">
        <v>67.5</v>
      </c>
    </row>
    <row r="173" spans="1:24" ht="12.75" hidden="1">
      <c r="A173" s="24">
        <v>1211</v>
      </c>
      <c r="B173" s="24">
        <v>164.74000549316406</v>
      </c>
      <c r="C173" s="24">
        <v>163.94000244140625</v>
      </c>
      <c r="D173" s="24">
        <v>8.295273780822754</v>
      </c>
      <c r="E173" s="24">
        <v>8.856005668640137</v>
      </c>
      <c r="F173" s="24">
        <v>34.319753398692974</v>
      </c>
      <c r="G173" s="24" t="s">
        <v>57</v>
      </c>
      <c r="H173" s="24">
        <v>1.4037498497147425</v>
      </c>
      <c r="I173" s="24">
        <v>98.6437553428788</v>
      </c>
      <c r="J173" s="24" t="s">
        <v>60</v>
      </c>
      <c r="K173" s="24">
        <v>-0.42284248438776634</v>
      </c>
      <c r="L173" s="24">
        <v>-0.002954910687333249</v>
      </c>
      <c r="M173" s="24">
        <v>0.0999023769019019</v>
      </c>
      <c r="N173" s="24">
        <v>-0.0004614143484627483</v>
      </c>
      <c r="O173" s="24">
        <v>-0.01701209938963343</v>
      </c>
      <c r="P173" s="24">
        <v>-0.0003380496107985708</v>
      </c>
      <c r="Q173" s="24">
        <v>0.0020524295184180595</v>
      </c>
      <c r="R173" s="24">
        <v>-3.7114515635750885E-05</v>
      </c>
      <c r="S173" s="24">
        <v>-0.00022508414387223925</v>
      </c>
      <c r="T173" s="24">
        <v>-2.4072093935111143E-05</v>
      </c>
      <c r="U173" s="24">
        <v>4.400979794580391E-05</v>
      </c>
      <c r="V173" s="24">
        <v>-2.9332075770566555E-06</v>
      </c>
      <c r="W173" s="24">
        <v>-1.407146282384551E-05</v>
      </c>
      <c r="X173" s="24">
        <v>67.5</v>
      </c>
    </row>
    <row r="174" spans="1:24" ht="12.75" hidden="1">
      <c r="A174" s="24">
        <v>1209</v>
      </c>
      <c r="B174" s="24">
        <v>150.05999755859375</v>
      </c>
      <c r="C174" s="24">
        <v>151.66000366210938</v>
      </c>
      <c r="D174" s="24">
        <v>8.482335090637207</v>
      </c>
      <c r="E174" s="24">
        <v>8.706443786621094</v>
      </c>
      <c r="F174" s="24">
        <v>32.53766450231527</v>
      </c>
      <c r="G174" s="24" t="s">
        <v>58</v>
      </c>
      <c r="H174" s="24">
        <v>8.842831221111808</v>
      </c>
      <c r="I174" s="24">
        <v>91.40282877970556</v>
      </c>
      <c r="J174" s="24" t="s">
        <v>61</v>
      </c>
      <c r="K174" s="24">
        <v>-0.07187697398741237</v>
      </c>
      <c r="L174" s="24">
        <v>-0.5431565837630605</v>
      </c>
      <c r="M174" s="24">
        <v>-0.018152962340429978</v>
      </c>
      <c r="N174" s="24">
        <v>-0.044617948584975926</v>
      </c>
      <c r="O174" s="24">
        <v>-0.002703400714018</v>
      </c>
      <c r="P174" s="24">
        <v>-0.01557804447946915</v>
      </c>
      <c r="Q174" s="24">
        <v>-0.00042890683593086126</v>
      </c>
      <c r="R174" s="24">
        <v>-0.000685843038055724</v>
      </c>
      <c r="S174" s="24">
        <v>-2.0342963433338444E-05</v>
      </c>
      <c r="T174" s="24">
        <v>-0.00022802782804000533</v>
      </c>
      <c r="U174" s="24">
        <v>-1.2906644001803355E-05</v>
      </c>
      <c r="V174" s="24">
        <v>-2.5320214715770918E-05</v>
      </c>
      <c r="W174" s="24">
        <v>-8.015969525604326E-07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1210</v>
      </c>
      <c r="B176" s="24">
        <v>171.22</v>
      </c>
      <c r="C176" s="24">
        <v>177.02</v>
      </c>
      <c r="D176" s="24">
        <v>8.677056144678497</v>
      </c>
      <c r="E176" s="24">
        <v>8.72771628573908</v>
      </c>
      <c r="F176" s="24">
        <v>36.78927761053266</v>
      </c>
      <c r="G176" s="24" t="s">
        <v>59</v>
      </c>
      <c r="H176" s="24">
        <v>-2.6032663123010025</v>
      </c>
      <c r="I176" s="24">
        <v>101.116733687699</v>
      </c>
      <c r="J176" s="24" t="s">
        <v>73</v>
      </c>
      <c r="K176" s="24">
        <v>0.520999966290935</v>
      </c>
      <c r="M176" s="24" t="s">
        <v>68</v>
      </c>
      <c r="N176" s="24">
        <v>0.2721070541984825</v>
      </c>
      <c r="X176" s="24">
        <v>67.5</v>
      </c>
    </row>
    <row r="177" spans="1:24" ht="12.75" hidden="1">
      <c r="A177" s="24">
        <v>1212</v>
      </c>
      <c r="B177" s="24">
        <v>160.10000610351562</v>
      </c>
      <c r="C177" s="24">
        <v>164.1999969482422</v>
      </c>
      <c r="D177" s="24">
        <v>8.334303855895996</v>
      </c>
      <c r="E177" s="24">
        <v>8.586470603942871</v>
      </c>
      <c r="F177" s="24">
        <v>36.134879987048166</v>
      </c>
      <c r="G177" s="24" t="s">
        <v>56</v>
      </c>
      <c r="H177" s="24">
        <v>10.75438290528271</v>
      </c>
      <c r="I177" s="24">
        <v>103.35438900879834</v>
      </c>
      <c r="J177" s="24" t="s">
        <v>62</v>
      </c>
      <c r="K177" s="24">
        <v>0.6999622651274383</v>
      </c>
      <c r="L177" s="24">
        <v>0.02827183968643462</v>
      </c>
      <c r="M177" s="24">
        <v>0.1657069723771373</v>
      </c>
      <c r="N177" s="24">
        <v>0.04462560037831952</v>
      </c>
      <c r="O177" s="24">
        <v>0.028111735910776616</v>
      </c>
      <c r="P177" s="24">
        <v>0.0008111133024931961</v>
      </c>
      <c r="Q177" s="24">
        <v>0.0034219065848739533</v>
      </c>
      <c r="R177" s="24">
        <v>0.0006869238017936487</v>
      </c>
      <c r="S177" s="24">
        <v>0.0003688267513471294</v>
      </c>
      <c r="T177" s="24">
        <v>1.1956916078450309E-05</v>
      </c>
      <c r="U177" s="24">
        <v>7.484383378908578E-05</v>
      </c>
      <c r="V177" s="24">
        <v>2.5486337185243634E-05</v>
      </c>
      <c r="W177" s="24">
        <v>2.2996466186117177E-05</v>
      </c>
      <c r="X177" s="24">
        <v>67.5</v>
      </c>
    </row>
    <row r="178" spans="1:24" ht="12.75" hidden="1">
      <c r="A178" s="24">
        <v>1209</v>
      </c>
      <c r="B178" s="24">
        <v>150.05999755859375</v>
      </c>
      <c r="C178" s="24">
        <v>151.66000366210938</v>
      </c>
      <c r="D178" s="24">
        <v>8.482335090637207</v>
      </c>
      <c r="E178" s="24">
        <v>8.706443786621094</v>
      </c>
      <c r="F178" s="24">
        <v>32.09176606470004</v>
      </c>
      <c r="G178" s="24" t="s">
        <v>57</v>
      </c>
      <c r="H178" s="24">
        <v>7.590240441475984</v>
      </c>
      <c r="I178" s="24">
        <v>90.15023800006973</v>
      </c>
      <c r="J178" s="24" t="s">
        <v>60</v>
      </c>
      <c r="K178" s="24">
        <v>-0.39431643879787304</v>
      </c>
      <c r="L178" s="24">
        <v>-0.00015322383762561556</v>
      </c>
      <c r="M178" s="24">
        <v>0.0917870725340294</v>
      </c>
      <c r="N178" s="24">
        <v>-0.00046154694107511623</v>
      </c>
      <c r="O178" s="24">
        <v>-0.016086016008274074</v>
      </c>
      <c r="P178" s="24">
        <v>-1.748900849872236E-05</v>
      </c>
      <c r="Q178" s="24">
        <v>0.001819985303599676</v>
      </c>
      <c r="R178" s="24">
        <v>-3.710849723273064E-05</v>
      </c>
      <c r="S178" s="24">
        <v>-0.0002309785070504624</v>
      </c>
      <c r="T178" s="24">
        <v>-1.245538588355005E-06</v>
      </c>
      <c r="U178" s="24">
        <v>3.464894163430809E-05</v>
      </c>
      <c r="V178" s="24">
        <v>-2.932266820238871E-06</v>
      </c>
      <c r="W178" s="24">
        <v>-1.4988948337892821E-05</v>
      </c>
      <c r="X178" s="24">
        <v>67.5</v>
      </c>
    </row>
    <row r="179" spans="1:24" ht="12.75" hidden="1">
      <c r="A179" s="24">
        <v>1211</v>
      </c>
      <c r="B179" s="24">
        <v>164.74000549316406</v>
      </c>
      <c r="C179" s="24">
        <v>163.94000244140625</v>
      </c>
      <c r="D179" s="24">
        <v>8.295273780822754</v>
      </c>
      <c r="E179" s="24">
        <v>8.856005668640137</v>
      </c>
      <c r="F179" s="24">
        <v>32.32779840881418</v>
      </c>
      <c r="G179" s="24" t="s">
        <v>58</v>
      </c>
      <c r="H179" s="24">
        <v>-4.321638628254732</v>
      </c>
      <c r="I179" s="24">
        <v>92.91836686490933</v>
      </c>
      <c r="J179" s="24" t="s">
        <v>61</v>
      </c>
      <c r="K179" s="24">
        <v>-0.5783266539734249</v>
      </c>
      <c r="L179" s="24">
        <v>-0.028271424472619752</v>
      </c>
      <c r="M179" s="24">
        <v>-0.13796352420125463</v>
      </c>
      <c r="N179" s="24">
        <v>-0.04462321350537919</v>
      </c>
      <c r="O179" s="24">
        <v>-0.023054495980150982</v>
      </c>
      <c r="P179" s="24">
        <v>-0.0008109247339076239</v>
      </c>
      <c r="Q179" s="24">
        <v>-0.0028977746928091075</v>
      </c>
      <c r="R179" s="24">
        <v>-0.0006859207453516539</v>
      </c>
      <c r="S179" s="24">
        <v>-0.0002875449561199374</v>
      </c>
      <c r="T179" s="24">
        <v>-1.1891865948286759E-05</v>
      </c>
      <c r="U179" s="24">
        <v>-6.634041226786738E-05</v>
      </c>
      <c r="V179" s="24">
        <v>-2.5317092929774907E-05</v>
      </c>
      <c r="W179" s="24">
        <v>-1.7440438204735873E-05</v>
      </c>
      <c r="X179" s="24">
        <v>67.5</v>
      </c>
    </row>
    <row r="180" s="100" customFormat="1" ht="12.75">
      <c r="A180" s="100" t="s">
        <v>87</v>
      </c>
    </row>
    <row r="181" spans="1:24" s="100" customFormat="1" ht="12.75">
      <c r="A181" s="100">
        <v>1210</v>
      </c>
      <c r="B181" s="100">
        <v>171.22</v>
      </c>
      <c r="C181" s="100">
        <v>177.02</v>
      </c>
      <c r="D181" s="100">
        <v>8.677056144678497</v>
      </c>
      <c r="E181" s="100">
        <v>8.72771628573908</v>
      </c>
      <c r="F181" s="100">
        <v>34.24997012617249</v>
      </c>
      <c r="G181" s="100" t="s">
        <v>59</v>
      </c>
      <c r="H181" s="100">
        <v>-9.582649853491176</v>
      </c>
      <c r="I181" s="100">
        <v>94.13735014650882</v>
      </c>
      <c r="J181" s="100" t="s">
        <v>73</v>
      </c>
      <c r="K181" s="100">
        <v>0.49780553664328603</v>
      </c>
      <c r="M181" s="100" t="s">
        <v>68</v>
      </c>
      <c r="N181" s="100">
        <v>0.33264037517895023</v>
      </c>
      <c r="X181" s="100">
        <v>67.5</v>
      </c>
    </row>
    <row r="182" spans="1:24" s="100" customFormat="1" ht="12.75">
      <c r="A182" s="100">
        <v>1211</v>
      </c>
      <c r="B182" s="100">
        <v>164.74000549316406</v>
      </c>
      <c r="C182" s="100">
        <v>163.94000244140625</v>
      </c>
      <c r="D182" s="100">
        <v>8.295273780822754</v>
      </c>
      <c r="E182" s="100">
        <v>8.856005668640137</v>
      </c>
      <c r="F182" s="100">
        <v>36.87201617393225</v>
      </c>
      <c r="G182" s="100" t="s">
        <v>56</v>
      </c>
      <c r="H182" s="100">
        <v>8.739606312512876</v>
      </c>
      <c r="I182" s="100">
        <v>105.97961180567694</v>
      </c>
      <c r="J182" s="100" t="s">
        <v>62</v>
      </c>
      <c r="K182" s="100">
        <v>0.5542194512926886</v>
      </c>
      <c r="L182" s="100">
        <v>0.41322934297582636</v>
      </c>
      <c r="M182" s="100">
        <v>0.13120402194867176</v>
      </c>
      <c r="N182" s="100">
        <v>0.04504945664960981</v>
      </c>
      <c r="O182" s="100">
        <v>0.022258306805942794</v>
      </c>
      <c r="P182" s="100">
        <v>0.01185426950740962</v>
      </c>
      <c r="Q182" s="100">
        <v>0.002709360074933014</v>
      </c>
      <c r="R182" s="100">
        <v>0.0006934409048083484</v>
      </c>
      <c r="S182" s="100">
        <v>0.00029202370477301667</v>
      </c>
      <c r="T182" s="100">
        <v>0.0001744508056541771</v>
      </c>
      <c r="U182" s="100">
        <v>5.9258605146823094E-05</v>
      </c>
      <c r="V182" s="100">
        <v>2.5731737719611346E-05</v>
      </c>
      <c r="W182" s="100">
        <v>1.8209700306954673E-05</v>
      </c>
      <c r="X182" s="100">
        <v>67.5</v>
      </c>
    </row>
    <row r="183" spans="1:24" s="100" customFormat="1" ht="12.75">
      <c r="A183" s="100">
        <v>1212</v>
      </c>
      <c r="B183" s="100">
        <v>160.10000610351562</v>
      </c>
      <c r="C183" s="100">
        <v>164.1999969482422</v>
      </c>
      <c r="D183" s="100">
        <v>8.334303855895996</v>
      </c>
      <c r="E183" s="100">
        <v>8.586470603942871</v>
      </c>
      <c r="F183" s="100">
        <v>34.04643891963279</v>
      </c>
      <c r="G183" s="100" t="s">
        <v>57</v>
      </c>
      <c r="H183" s="100">
        <v>4.780942545692042</v>
      </c>
      <c r="I183" s="100">
        <v>97.38094864920767</v>
      </c>
      <c r="J183" s="100" t="s">
        <v>60</v>
      </c>
      <c r="K183" s="100">
        <v>-0.5526214418404247</v>
      </c>
      <c r="L183" s="100">
        <v>-0.0022479678166329974</v>
      </c>
      <c r="M183" s="100">
        <v>0.13070405711176747</v>
      </c>
      <c r="N183" s="100">
        <v>-0.00046595475470533954</v>
      </c>
      <c r="O183" s="100">
        <v>-0.022211056319244585</v>
      </c>
      <c r="P183" s="100">
        <v>-0.00025714321229408535</v>
      </c>
      <c r="Q183" s="100">
        <v>0.002691900283489881</v>
      </c>
      <c r="R183" s="100">
        <v>-3.747764702225666E-05</v>
      </c>
      <c r="S183" s="100">
        <v>-0.00029202291215416217</v>
      </c>
      <c r="T183" s="100">
        <v>-1.830903883133963E-05</v>
      </c>
      <c r="U183" s="100">
        <v>5.815942069539988E-05</v>
      </c>
      <c r="V183" s="100">
        <v>-2.962771602524553E-06</v>
      </c>
      <c r="W183" s="100">
        <v>-1.8198171360058675E-05</v>
      </c>
      <c r="X183" s="100">
        <v>67.5</v>
      </c>
    </row>
    <row r="184" spans="1:24" s="100" customFormat="1" ht="12.75">
      <c r="A184" s="100">
        <v>1209</v>
      </c>
      <c r="B184" s="100">
        <v>150.05999755859375</v>
      </c>
      <c r="C184" s="100">
        <v>151.66000366210938</v>
      </c>
      <c r="D184" s="100">
        <v>8.482335090637207</v>
      </c>
      <c r="E184" s="100">
        <v>8.706443786621094</v>
      </c>
      <c r="F184" s="100">
        <v>32.09176606470004</v>
      </c>
      <c r="G184" s="100" t="s">
        <v>58</v>
      </c>
      <c r="H184" s="100">
        <v>7.590240441475984</v>
      </c>
      <c r="I184" s="100">
        <v>90.15023800006973</v>
      </c>
      <c r="J184" s="100" t="s">
        <v>61</v>
      </c>
      <c r="K184" s="100">
        <v>-0.04205641698217898</v>
      </c>
      <c r="L184" s="100">
        <v>-0.413223228457608</v>
      </c>
      <c r="M184" s="100">
        <v>-0.011443112777184654</v>
      </c>
      <c r="N184" s="100">
        <v>-0.04504704685760923</v>
      </c>
      <c r="O184" s="100">
        <v>-0.0014495513274197258</v>
      </c>
      <c r="P184" s="100">
        <v>-0.011851480199649012</v>
      </c>
      <c r="Q184" s="100">
        <v>-0.00030709099528987205</v>
      </c>
      <c r="R184" s="100">
        <v>-0.0006924274073396401</v>
      </c>
      <c r="S184" s="100">
        <v>6.803869197071068E-07</v>
      </c>
      <c r="T184" s="100">
        <v>-0.00017348735599594561</v>
      </c>
      <c r="U184" s="100">
        <v>-1.1360636792124854E-05</v>
      </c>
      <c r="V184" s="100">
        <v>-2.556060074611204E-05</v>
      </c>
      <c r="W184" s="100">
        <v>6.478768548461658E-07</v>
      </c>
      <c r="X184" s="100">
        <v>67.5</v>
      </c>
    </row>
    <row r="185" ht="12.75" hidden="1">
      <c r="A185" s="24" t="s">
        <v>86</v>
      </c>
    </row>
    <row r="186" spans="1:24" ht="12.75" hidden="1">
      <c r="A186" s="24">
        <v>1210</v>
      </c>
      <c r="B186" s="24">
        <v>171.22</v>
      </c>
      <c r="C186" s="24">
        <v>177.02</v>
      </c>
      <c r="D186" s="24">
        <v>8.677056144678497</v>
      </c>
      <c r="E186" s="24">
        <v>8.72771628573908</v>
      </c>
      <c r="F186" s="24">
        <v>36.273436466055514</v>
      </c>
      <c r="G186" s="24" t="s">
        <v>59</v>
      </c>
      <c r="H186" s="24">
        <v>-4.021075386549313</v>
      </c>
      <c r="I186" s="24">
        <v>99.69892461345069</v>
      </c>
      <c r="J186" s="24" t="s">
        <v>73</v>
      </c>
      <c r="K186" s="24">
        <v>0.4517036549282812</v>
      </c>
      <c r="M186" s="24" t="s">
        <v>68</v>
      </c>
      <c r="N186" s="24">
        <v>0.2363362432108778</v>
      </c>
      <c r="X186" s="24">
        <v>67.5</v>
      </c>
    </row>
    <row r="187" spans="1:24" ht="12.75" hidden="1">
      <c r="A187" s="24">
        <v>1211</v>
      </c>
      <c r="B187" s="24">
        <v>164.74000549316406</v>
      </c>
      <c r="C187" s="24">
        <v>163.94000244140625</v>
      </c>
      <c r="D187" s="24">
        <v>8.295273780822754</v>
      </c>
      <c r="E187" s="24">
        <v>8.856005668640137</v>
      </c>
      <c r="F187" s="24">
        <v>36.87201617393225</v>
      </c>
      <c r="G187" s="24" t="s">
        <v>56</v>
      </c>
      <c r="H187" s="24">
        <v>8.739606312512876</v>
      </c>
      <c r="I187" s="24">
        <v>105.97961180567694</v>
      </c>
      <c r="J187" s="24" t="s">
        <v>62</v>
      </c>
      <c r="K187" s="24">
        <v>0.6513466069296848</v>
      </c>
      <c r="L187" s="24">
        <v>0.032139393717193716</v>
      </c>
      <c r="M187" s="24">
        <v>0.15419788031954834</v>
      </c>
      <c r="N187" s="24">
        <v>0.0441072295746017</v>
      </c>
      <c r="O187" s="24">
        <v>0.026159197615272783</v>
      </c>
      <c r="P187" s="24">
        <v>0.0009220398542254966</v>
      </c>
      <c r="Q187" s="24">
        <v>0.003184226486112776</v>
      </c>
      <c r="R187" s="24">
        <v>0.0006789357296081167</v>
      </c>
      <c r="S187" s="24">
        <v>0.0003432035502669893</v>
      </c>
      <c r="T187" s="24">
        <v>1.3590402893741425E-05</v>
      </c>
      <c r="U187" s="24">
        <v>6.964195918741964E-05</v>
      </c>
      <c r="V187" s="24">
        <v>2.5189313955652158E-05</v>
      </c>
      <c r="W187" s="24">
        <v>2.1398207255533567E-05</v>
      </c>
      <c r="X187" s="24">
        <v>67.5</v>
      </c>
    </row>
    <row r="188" spans="1:24" ht="12.75" hidden="1">
      <c r="A188" s="24">
        <v>1209</v>
      </c>
      <c r="B188" s="24">
        <v>150.05999755859375</v>
      </c>
      <c r="C188" s="24">
        <v>151.66000366210938</v>
      </c>
      <c r="D188" s="24">
        <v>8.482335090637207</v>
      </c>
      <c r="E188" s="24">
        <v>8.706443786621094</v>
      </c>
      <c r="F188" s="24">
        <v>32.53766450231527</v>
      </c>
      <c r="G188" s="24" t="s">
        <v>57</v>
      </c>
      <c r="H188" s="24">
        <v>8.842831221111808</v>
      </c>
      <c r="I188" s="24">
        <v>91.40282877970556</v>
      </c>
      <c r="J188" s="24" t="s">
        <v>60</v>
      </c>
      <c r="K188" s="24">
        <v>-0.49641703193618164</v>
      </c>
      <c r="L188" s="24">
        <v>-0.00017434464339224882</v>
      </c>
      <c r="M188" s="24">
        <v>0.11637789061004283</v>
      </c>
      <c r="N188" s="24">
        <v>-0.00045625347849920705</v>
      </c>
      <c r="O188" s="24">
        <v>-0.020118461245965582</v>
      </c>
      <c r="P188" s="24">
        <v>-1.989061085559618E-05</v>
      </c>
      <c r="Q188" s="24">
        <v>0.0023475535109520143</v>
      </c>
      <c r="R188" s="24">
        <v>-3.6684911194061525E-05</v>
      </c>
      <c r="S188" s="24">
        <v>-0.0002781502462376991</v>
      </c>
      <c r="T188" s="24">
        <v>-1.4150266112180977E-06</v>
      </c>
      <c r="U188" s="24">
        <v>4.744528254297296E-05</v>
      </c>
      <c r="V188" s="24">
        <v>-2.899569471985016E-06</v>
      </c>
      <c r="W188" s="24">
        <v>-1.7749138894077885E-05</v>
      </c>
      <c r="X188" s="24">
        <v>67.5</v>
      </c>
    </row>
    <row r="189" spans="1:24" ht="12.75" hidden="1">
      <c r="A189" s="24">
        <v>1212</v>
      </c>
      <c r="B189" s="24">
        <v>160.10000610351562</v>
      </c>
      <c r="C189" s="24">
        <v>164.1999969482422</v>
      </c>
      <c r="D189" s="24">
        <v>8.334303855895996</v>
      </c>
      <c r="E189" s="24">
        <v>8.586470603942871</v>
      </c>
      <c r="F189" s="24">
        <v>31.579778138143297</v>
      </c>
      <c r="G189" s="24" t="s">
        <v>58</v>
      </c>
      <c r="H189" s="24">
        <v>-2.2742965488944122</v>
      </c>
      <c r="I189" s="24">
        <v>90.32570955462121</v>
      </c>
      <c r="J189" s="24" t="s">
        <v>61</v>
      </c>
      <c r="K189" s="24">
        <v>-0.4216900908990931</v>
      </c>
      <c r="L189" s="24">
        <v>-0.03213892083524447</v>
      </c>
      <c r="M189" s="24">
        <v>-0.10115914626072453</v>
      </c>
      <c r="N189" s="24">
        <v>-0.04410486972557538</v>
      </c>
      <c r="O189" s="24">
        <v>-0.01671978280270035</v>
      </c>
      <c r="P189" s="24">
        <v>-0.0009218252851706587</v>
      </c>
      <c r="Q189" s="24">
        <v>-0.002151346282698113</v>
      </c>
      <c r="R189" s="24">
        <v>-0.0006779439078782179</v>
      </c>
      <c r="S189" s="24">
        <v>-0.0002010500371394475</v>
      </c>
      <c r="T189" s="24">
        <v>-1.3516536187343263E-05</v>
      </c>
      <c r="U189" s="24">
        <v>-5.0979874890781045E-05</v>
      </c>
      <c r="V189" s="24">
        <v>-2.502187112175157E-05</v>
      </c>
      <c r="W189" s="24">
        <v>-1.1952043434890162E-05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1210</v>
      </c>
      <c r="B191" s="24">
        <v>171.22</v>
      </c>
      <c r="C191" s="24">
        <v>177.02</v>
      </c>
      <c r="D191" s="24">
        <v>8.677056144678497</v>
      </c>
      <c r="E191" s="24">
        <v>8.72771628573908</v>
      </c>
      <c r="F191" s="24">
        <v>36.78927761053266</v>
      </c>
      <c r="G191" s="24" t="s">
        <v>59</v>
      </c>
      <c r="H191" s="24">
        <v>-2.6032663123010025</v>
      </c>
      <c r="I191" s="24">
        <v>101.116733687699</v>
      </c>
      <c r="J191" s="24" t="s">
        <v>73</v>
      </c>
      <c r="K191" s="24">
        <v>0.45272249889081007</v>
      </c>
      <c r="M191" s="24" t="s">
        <v>68</v>
      </c>
      <c r="N191" s="24">
        <v>0.308871065271318</v>
      </c>
      <c r="X191" s="24">
        <v>67.5</v>
      </c>
    </row>
    <row r="192" spans="1:24" ht="12.75" hidden="1">
      <c r="A192" s="24">
        <v>1209</v>
      </c>
      <c r="B192" s="24">
        <v>150.05999755859375</v>
      </c>
      <c r="C192" s="24">
        <v>151.66000366210938</v>
      </c>
      <c r="D192" s="24">
        <v>8.482335090637207</v>
      </c>
      <c r="E192" s="24">
        <v>8.706443786621094</v>
      </c>
      <c r="F192" s="24">
        <v>34.656541164047006</v>
      </c>
      <c r="G192" s="24" t="s">
        <v>56</v>
      </c>
      <c r="H192" s="24">
        <v>14.795050708278708</v>
      </c>
      <c r="I192" s="24">
        <v>97.35504826687246</v>
      </c>
      <c r="J192" s="24" t="s">
        <v>62</v>
      </c>
      <c r="K192" s="24">
        <v>0.5152139610517453</v>
      </c>
      <c r="L192" s="24">
        <v>0.4121507880906463</v>
      </c>
      <c r="M192" s="24">
        <v>0.12196997538811778</v>
      </c>
      <c r="N192" s="24">
        <v>0.04424088943948826</v>
      </c>
      <c r="O192" s="24">
        <v>0.020692060259253235</v>
      </c>
      <c r="P192" s="24">
        <v>0.011823400089483214</v>
      </c>
      <c r="Q192" s="24">
        <v>0.002518733487526843</v>
      </c>
      <c r="R192" s="24">
        <v>0.0006810276351872004</v>
      </c>
      <c r="S192" s="24">
        <v>0.0002715031308022118</v>
      </c>
      <c r="T192" s="24">
        <v>0.0001739858976000724</v>
      </c>
      <c r="U192" s="24">
        <v>5.508960128605888E-05</v>
      </c>
      <c r="V192" s="24">
        <v>2.5275472540034562E-05</v>
      </c>
      <c r="W192" s="24">
        <v>1.6930409947093503E-05</v>
      </c>
      <c r="X192" s="24">
        <v>67.5</v>
      </c>
    </row>
    <row r="193" spans="1:24" ht="12.75" hidden="1">
      <c r="A193" s="24">
        <v>1212</v>
      </c>
      <c r="B193" s="24">
        <v>160.10000610351562</v>
      </c>
      <c r="C193" s="24">
        <v>164.1999969482422</v>
      </c>
      <c r="D193" s="24">
        <v>8.334303855895996</v>
      </c>
      <c r="E193" s="24">
        <v>8.586470603942871</v>
      </c>
      <c r="F193" s="24">
        <v>31.579778138143297</v>
      </c>
      <c r="G193" s="24" t="s">
        <v>57</v>
      </c>
      <c r="H193" s="24">
        <v>-2.2742965488944122</v>
      </c>
      <c r="I193" s="24">
        <v>90.32570955462121</v>
      </c>
      <c r="J193" s="24" t="s">
        <v>60</v>
      </c>
      <c r="K193" s="24">
        <v>-0.014656225538466579</v>
      </c>
      <c r="L193" s="24">
        <v>-0.002241849324907437</v>
      </c>
      <c r="M193" s="24">
        <v>0.0020837910831772036</v>
      </c>
      <c r="N193" s="24">
        <v>-0.00045729338510653813</v>
      </c>
      <c r="O193" s="24">
        <v>-0.0008115747601913476</v>
      </c>
      <c r="P193" s="24">
        <v>-0.00025652556601441054</v>
      </c>
      <c r="Q193" s="24">
        <v>-2.3069632955536063E-05</v>
      </c>
      <c r="R193" s="24">
        <v>-3.677249549469528E-05</v>
      </c>
      <c r="S193" s="24">
        <v>-2.8942940084363058E-05</v>
      </c>
      <c r="T193" s="24">
        <v>-1.827198316318068E-05</v>
      </c>
      <c r="U193" s="24">
        <v>-4.865945360565868E-06</v>
      </c>
      <c r="V193" s="24">
        <v>-2.9029059721247614E-06</v>
      </c>
      <c r="W193" s="24">
        <v>-2.365479608505254E-06</v>
      </c>
      <c r="X193" s="24">
        <v>67.5</v>
      </c>
    </row>
    <row r="194" spans="1:24" ht="12.75" hidden="1">
      <c r="A194" s="24">
        <v>1211</v>
      </c>
      <c r="B194" s="24">
        <v>164.74000549316406</v>
      </c>
      <c r="C194" s="24">
        <v>163.94000244140625</v>
      </c>
      <c r="D194" s="24">
        <v>8.295273780822754</v>
      </c>
      <c r="E194" s="24">
        <v>8.856005668640137</v>
      </c>
      <c r="F194" s="24">
        <v>34.319753398692974</v>
      </c>
      <c r="G194" s="24" t="s">
        <v>58</v>
      </c>
      <c r="H194" s="24">
        <v>1.4037498497147425</v>
      </c>
      <c r="I194" s="24">
        <v>98.6437553428788</v>
      </c>
      <c r="J194" s="24" t="s">
        <v>61</v>
      </c>
      <c r="K194" s="24">
        <v>-0.5150054569765207</v>
      </c>
      <c r="L194" s="24">
        <v>-0.41214469089792394</v>
      </c>
      <c r="M194" s="24">
        <v>-0.1219521738670522</v>
      </c>
      <c r="N194" s="24">
        <v>-0.04423852598309489</v>
      </c>
      <c r="O194" s="24">
        <v>-0.020676138522006168</v>
      </c>
      <c r="P194" s="24">
        <v>-0.011820616917486695</v>
      </c>
      <c r="Q194" s="24">
        <v>-0.0025186278353945884</v>
      </c>
      <c r="R194" s="24">
        <v>-0.0006800341340431105</v>
      </c>
      <c r="S194" s="24">
        <v>-0.00026995602652038703</v>
      </c>
      <c r="T194" s="24">
        <v>-0.0001730237763863317</v>
      </c>
      <c r="U194" s="24">
        <v>-5.4874281276431566E-05</v>
      </c>
      <c r="V194" s="24">
        <v>-2.510821875480305E-05</v>
      </c>
      <c r="W194" s="24">
        <v>-1.6764345713399864E-05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1210</v>
      </c>
      <c r="B196" s="24">
        <v>171.22</v>
      </c>
      <c r="C196" s="24">
        <v>177.02</v>
      </c>
      <c r="D196" s="24">
        <v>8.677056144678497</v>
      </c>
      <c r="E196" s="24">
        <v>8.72771628573908</v>
      </c>
      <c r="F196" s="24">
        <v>36.273436466055514</v>
      </c>
      <c r="G196" s="24" t="s">
        <v>59</v>
      </c>
      <c r="H196" s="24">
        <v>-4.021075386549313</v>
      </c>
      <c r="I196" s="24">
        <v>99.69892461345069</v>
      </c>
      <c r="J196" s="24" t="s">
        <v>73</v>
      </c>
      <c r="K196" s="24">
        <v>0.4572881131209422</v>
      </c>
      <c r="M196" s="24" t="s">
        <v>68</v>
      </c>
      <c r="N196" s="24">
        <v>0.36585694257258233</v>
      </c>
      <c r="X196" s="24">
        <v>67.5</v>
      </c>
    </row>
    <row r="197" spans="1:24" ht="12.75" hidden="1">
      <c r="A197" s="24">
        <v>1209</v>
      </c>
      <c r="B197" s="24">
        <v>150.05999755859375</v>
      </c>
      <c r="C197" s="24">
        <v>151.66000366210938</v>
      </c>
      <c r="D197" s="24">
        <v>8.482335090637207</v>
      </c>
      <c r="E197" s="24">
        <v>8.706443786621094</v>
      </c>
      <c r="F197" s="24">
        <v>34.656541164047006</v>
      </c>
      <c r="G197" s="24" t="s">
        <v>56</v>
      </c>
      <c r="H197" s="24">
        <v>14.795050708278708</v>
      </c>
      <c r="I197" s="24">
        <v>97.35504826687246</v>
      </c>
      <c r="J197" s="24" t="s">
        <v>62</v>
      </c>
      <c r="K197" s="24">
        <v>0.385337724332201</v>
      </c>
      <c r="L197" s="24">
        <v>0.5459536205596109</v>
      </c>
      <c r="M197" s="24">
        <v>0.09122351315478064</v>
      </c>
      <c r="N197" s="24">
        <v>0.043897221550598386</v>
      </c>
      <c r="O197" s="24">
        <v>0.015476010400564965</v>
      </c>
      <c r="P197" s="24">
        <v>0.015661769082283762</v>
      </c>
      <c r="Q197" s="24">
        <v>0.0018838104486449479</v>
      </c>
      <c r="R197" s="24">
        <v>0.0006757394513687682</v>
      </c>
      <c r="S197" s="24">
        <v>0.00020307253997709125</v>
      </c>
      <c r="T197" s="24">
        <v>0.00023046359866444783</v>
      </c>
      <c r="U197" s="24">
        <v>4.119993350428525E-05</v>
      </c>
      <c r="V197" s="24">
        <v>2.5081154250471238E-05</v>
      </c>
      <c r="W197" s="24">
        <v>1.2663693311774216E-05</v>
      </c>
      <c r="X197" s="24">
        <v>67.5</v>
      </c>
    </row>
    <row r="198" spans="1:24" ht="12.75" hidden="1">
      <c r="A198" s="24">
        <v>1211</v>
      </c>
      <c r="B198" s="24">
        <v>164.74000549316406</v>
      </c>
      <c r="C198" s="24">
        <v>163.94000244140625</v>
      </c>
      <c r="D198" s="24">
        <v>8.295273780822754</v>
      </c>
      <c r="E198" s="24">
        <v>8.856005668640137</v>
      </c>
      <c r="F198" s="24">
        <v>32.32779840881418</v>
      </c>
      <c r="G198" s="24" t="s">
        <v>57</v>
      </c>
      <c r="H198" s="24">
        <v>-4.321638628254732</v>
      </c>
      <c r="I198" s="24">
        <v>92.91836686490933</v>
      </c>
      <c r="J198" s="24" t="s">
        <v>60</v>
      </c>
      <c r="K198" s="24">
        <v>0.0100621474780794</v>
      </c>
      <c r="L198" s="24">
        <v>-0.0029699081571825437</v>
      </c>
      <c r="M198" s="24">
        <v>-0.003418350300533276</v>
      </c>
      <c r="N198" s="24">
        <v>-0.0004537057407832564</v>
      </c>
      <c r="O198" s="24">
        <v>0.0002373576155712972</v>
      </c>
      <c r="P198" s="24">
        <v>-0.00033983304714884646</v>
      </c>
      <c r="Q198" s="24">
        <v>-0.00011996374357127675</v>
      </c>
      <c r="R198" s="24">
        <v>-3.648795699702303E-05</v>
      </c>
      <c r="S198" s="24">
        <v>-1.060761040966617E-05</v>
      </c>
      <c r="T198" s="24">
        <v>-2.4204485880602744E-05</v>
      </c>
      <c r="U198" s="24">
        <v>-5.867753462923606E-06</v>
      </c>
      <c r="V198" s="24">
        <v>-2.880290768375129E-06</v>
      </c>
      <c r="W198" s="24">
        <v>-1.0846586054047242E-06</v>
      </c>
      <c r="X198" s="24">
        <v>67.5</v>
      </c>
    </row>
    <row r="199" spans="1:24" ht="12.75" hidden="1">
      <c r="A199" s="24">
        <v>1212</v>
      </c>
      <c r="B199" s="24">
        <v>160.10000610351562</v>
      </c>
      <c r="C199" s="24">
        <v>164.1999969482422</v>
      </c>
      <c r="D199" s="24">
        <v>8.334303855895996</v>
      </c>
      <c r="E199" s="24">
        <v>8.586470603942871</v>
      </c>
      <c r="F199" s="24">
        <v>34.04643891963279</v>
      </c>
      <c r="G199" s="24" t="s">
        <v>58</v>
      </c>
      <c r="H199" s="24">
        <v>4.780942545692042</v>
      </c>
      <c r="I199" s="24">
        <v>97.38094864920767</v>
      </c>
      <c r="J199" s="24" t="s">
        <v>61</v>
      </c>
      <c r="K199" s="24">
        <v>-0.385206327805825</v>
      </c>
      <c r="L199" s="24">
        <v>-0.5459455425660013</v>
      </c>
      <c r="M199" s="24">
        <v>-0.09115944401719045</v>
      </c>
      <c r="N199" s="24">
        <v>-0.04389487681909017</v>
      </c>
      <c r="O199" s="24">
        <v>-0.015474190100962482</v>
      </c>
      <c r="P199" s="24">
        <v>-0.015658081756295853</v>
      </c>
      <c r="Q199" s="24">
        <v>-0.001879986836829515</v>
      </c>
      <c r="R199" s="24">
        <v>-0.0006747536106834458</v>
      </c>
      <c r="S199" s="24">
        <v>-0.00020279530343216546</v>
      </c>
      <c r="T199" s="24">
        <v>-0.00022918903370934524</v>
      </c>
      <c r="U199" s="24">
        <v>-4.077994593002637E-05</v>
      </c>
      <c r="V199" s="24">
        <v>-2.4915220721991294E-05</v>
      </c>
      <c r="W199" s="24">
        <v>-1.2617156732180057E-05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1210</v>
      </c>
      <c r="B201" s="24">
        <v>171.86</v>
      </c>
      <c r="C201" s="24">
        <v>191.56</v>
      </c>
      <c r="D201" s="24">
        <v>8.415508637551552</v>
      </c>
      <c r="E201" s="24">
        <v>8.315820945820043</v>
      </c>
      <c r="F201" s="24">
        <v>34.510303257140144</v>
      </c>
      <c r="G201" s="24" t="s">
        <v>59</v>
      </c>
      <c r="H201" s="24">
        <v>-6.556535386148326</v>
      </c>
      <c r="I201" s="24">
        <v>97.80346461385169</v>
      </c>
      <c r="J201" s="24" t="s">
        <v>73</v>
      </c>
      <c r="K201" s="24">
        <v>0.40609543210219273</v>
      </c>
      <c r="M201" s="24" t="s">
        <v>68</v>
      </c>
      <c r="N201" s="24">
        <v>0.26633457445181485</v>
      </c>
      <c r="X201" s="24">
        <v>67.5</v>
      </c>
    </row>
    <row r="202" spans="1:24" ht="12.75" hidden="1">
      <c r="A202" s="24">
        <v>1212</v>
      </c>
      <c r="B202" s="24">
        <v>167.83999633789062</v>
      </c>
      <c r="C202" s="24">
        <v>164.83999633789062</v>
      </c>
      <c r="D202" s="24">
        <v>8.28996753692627</v>
      </c>
      <c r="E202" s="24">
        <v>8.489298820495605</v>
      </c>
      <c r="F202" s="24">
        <v>39.04748494925059</v>
      </c>
      <c r="G202" s="24" t="s">
        <v>56</v>
      </c>
      <c r="H202" s="24">
        <v>11.978908918580316</v>
      </c>
      <c r="I202" s="24">
        <v>112.31890525647094</v>
      </c>
      <c r="J202" s="24" t="s">
        <v>62</v>
      </c>
      <c r="K202" s="24">
        <v>0.5113015762188439</v>
      </c>
      <c r="L202" s="24">
        <v>0.3577458713512649</v>
      </c>
      <c r="M202" s="24">
        <v>0.1210440129170041</v>
      </c>
      <c r="N202" s="24">
        <v>0.038712631172360845</v>
      </c>
      <c r="O202" s="24">
        <v>0.020534761021681388</v>
      </c>
      <c r="P202" s="24">
        <v>0.010262663219690877</v>
      </c>
      <c r="Q202" s="24">
        <v>0.002499593736194899</v>
      </c>
      <c r="R202" s="24">
        <v>0.0005959170572314765</v>
      </c>
      <c r="S202" s="24">
        <v>0.00026942885361784405</v>
      </c>
      <c r="T202" s="24">
        <v>0.00015102798950729712</v>
      </c>
      <c r="U202" s="24">
        <v>5.4670854981623555E-05</v>
      </c>
      <c r="V202" s="24">
        <v>2.2113221053564064E-05</v>
      </c>
      <c r="W202" s="24">
        <v>1.6801265554509074E-05</v>
      </c>
      <c r="X202" s="24">
        <v>67.5</v>
      </c>
    </row>
    <row r="203" spans="1:24" ht="12.75" hidden="1">
      <c r="A203" s="24">
        <v>1211</v>
      </c>
      <c r="B203" s="24">
        <v>156.74000549316406</v>
      </c>
      <c r="C203" s="24">
        <v>169.5399932861328</v>
      </c>
      <c r="D203" s="24">
        <v>8.799053192138672</v>
      </c>
      <c r="E203" s="24">
        <v>8.971137046813965</v>
      </c>
      <c r="F203" s="24">
        <v>33.81689510480655</v>
      </c>
      <c r="G203" s="24" t="s">
        <v>57</v>
      </c>
      <c r="H203" s="24">
        <v>2.362680047618582</v>
      </c>
      <c r="I203" s="24">
        <v>91.60268554078264</v>
      </c>
      <c r="J203" s="24" t="s">
        <v>60</v>
      </c>
      <c r="K203" s="24">
        <v>-0.3445238832277876</v>
      </c>
      <c r="L203" s="24">
        <v>-0.0019459993210792347</v>
      </c>
      <c r="M203" s="24">
        <v>0.08053959499228341</v>
      </c>
      <c r="N203" s="24">
        <v>-0.00040029837370639655</v>
      </c>
      <c r="O203" s="24">
        <v>-0.013999433825772576</v>
      </c>
      <c r="P203" s="24">
        <v>-0.0002226175863609429</v>
      </c>
      <c r="Q203" s="24">
        <v>0.00161359807521404</v>
      </c>
      <c r="R203" s="24">
        <v>-3.219417044548554E-05</v>
      </c>
      <c r="S203" s="24">
        <v>-0.00019655984319014847</v>
      </c>
      <c r="T203" s="24">
        <v>-1.5853087556905034E-05</v>
      </c>
      <c r="U203" s="24">
        <v>3.1872226029850275E-05</v>
      </c>
      <c r="V203" s="24">
        <v>-2.5443551085534707E-06</v>
      </c>
      <c r="W203" s="24">
        <v>-1.2632667997822308E-05</v>
      </c>
      <c r="X203" s="24">
        <v>67.5</v>
      </c>
    </row>
    <row r="204" spans="1:24" ht="12.75" hidden="1">
      <c r="A204" s="24">
        <v>1209</v>
      </c>
      <c r="B204" s="24">
        <v>171.6999969482422</v>
      </c>
      <c r="C204" s="24">
        <v>152.1999969482422</v>
      </c>
      <c r="D204" s="24">
        <v>8.431632995605469</v>
      </c>
      <c r="E204" s="24">
        <v>9.011819839477539</v>
      </c>
      <c r="F204" s="24">
        <v>37.588052133728176</v>
      </c>
      <c r="G204" s="24" t="s">
        <v>58</v>
      </c>
      <c r="H204" s="24">
        <v>2.121491110630913</v>
      </c>
      <c r="I204" s="24">
        <v>106.3214880588731</v>
      </c>
      <c r="J204" s="24" t="s">
        <v>61</v>
      </c>
      <c r="K204" s="24">
        <v>-0.3777996767197135</v>
      </c>
      <c r="L204" s="24">
        <v>-0.3577405785698879</v>
      </c>
      <c r="M204" s="24">
        <v>-0.09036053730213656</v>
      </c>
      <c r="N204" s="24">
        <v>-0.03871056152394657</v>
      </c>
      <c r="O204" s="24">
        <v>-0.015023057703922324</v>
      </c>
      <c r="P204" s="24">
        <v>-0.010260248426380266</v>
      </c>
      <c r="Q204" s="24">
        <v>-0.0019089971444950671</v>
      </c>
      <c r="R204" s="24">
        <v>-0.0005950467834454278</v>
      </c>
      <c r="S204" s="24">
        <v>-0.00018427190563645313</v>
      </c>
      <c r="T204" s="24">
        <v>-0.00015019365242755552</v>
      </c>
      <c r="U204" s="24">
        <v>-4.441918045533762E-05</v>
      </c>
      <c r="V204" s="24">
        <v>-2.196635614855971E-05</v>
      </c>
      <c r="W204" s="24">
        <v>-1.1076923015437511E-05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1210</v>
      </c>
      <c r="B206" s="24">
        <v>171.86</v>
      </c>
      <c r="C206" s="24">
        <v>191.56</v>
      </c>
      <c r="D206" s="24">
        <v>8.415508637551552</v>
      </c>
      <c r="E206" s="24">
        <v>8.315820945820043</v>
      </c>
      <c r="F206" s="24">
        <v>37.57996321882361</v>
      </c>
      <c r="G206" s="24" t="s">
        <v>59</v>
      </c>
      <c r="H206" s="24">
        <v>2.1429934821455134</v>
      </c>
      <c r="I206" s="24">
        <v>106.50299348214553</v>
      </c>
      <c r="J206" s="24" t="s">
        <v>73</v>
      </c>
      <c r="K206" s="24">
        <v>0.36898594707848054</v>
      </c>
      <c r="M206" s="24" t="s">
        <v>68</v>
      </c>
      <c r="N206" s="24">
        <v>0.21481829968319296</v>
      </c>
      <c r="X206" s="24">
        <v>67.5</v>
      </c>
    </row>
    <row r="207" spans="1:24" ht="12.75" hidden="1">
      <c r="A207" s="24">
        <v>1212</v>
      </c>
      <c r="B207" s="24">
        <v>167.83999633789062</v>
      </c>
      <c r="C207" s="24">
        <v>164.83999633789062</v>
      </c>
      <c r="D207" s="24">
        <v>8.28996753692627</v>
      </c>
      <c r="E207" s="24">
        <v>8.489298820495605</v>
      </c>
      <c r="F207" s="24">
        <v>39.04748494925059</v>
      </c>
      <c r="G207" s="24" t="s">
        <v>56</v>
      </c>
      <c r="H207" s="24">
        <v>11.978908918580316</v>
      </c>
      <c r="I207" s="24">
        <v>112.31890525647094</v>
      </c>
      <c r="J207" s="24" t="s">
        <v>62</v>
      </c>
      <c r="K207" s="24">
        <v>0.5459490976229332</v>
      </c>
      <c r="L207" s="24">
        <v>0.2285060901342134</v>
      </c>
      <c r="M207" s="24">
        <v>0.1292458640042143</v>
      </c>
      <c r="N207" s="24">
        <v>0.0384017525138307</v>
      </c>
      <c r="O207" s="24">
        <v>0.02192643973063537</v>
      </c>
      <c r="P207" s="24">
        <v>0.006555213130415758</v>
      </c>
      <c r="Q207" s="24">
        <v>0.0026689676148532334</v>
      </c>
      <c r="R207" s="24">
        <v>0.0005911427630447306</v>
      </c>
      <c r="S207" s="24">
        <v>0.00028768823342282683</v>
      </c>
      <c r="T207" s="24">
        <v>9.64601418894594E-05</v>
      </c>
      <c r="U207" s="24">
        <v>5.837669491074146E-05</v>
      </c>
      <c r="V207" s="24">
        <v>2.194048168294481E-05</v>
      </c>
      <c r="W207" s="24">
        <v>1.7938431828908525E-05</v>
      </c>
      <c r="X207" s="24">
        <v>67.5</v>
      </c>
    </row>
    <row r="208" spans="1:24" ht="12.75" hidden="1">
      <c r="A208" s="24">
        <v>1209</v>
      </c>
      <c r="B208" s="24">
        <v>171.6999969482422</v>
      </c>
      <c r="C208" s="24">
        <v>152.1999969482422</v>
      </c>
      <c r="D208" s="24">
        <v>8.431632995605469</v>
      </c>
      <c r="E208" s="24">
        <v>9.011819839477539</v>
      </c>
      <c r="F208" s="24">
        <v>35.75195624143515</v>
      </c>
      <c r="G208" s="24" t="s">
        <v>57</v>
      </c>
      <c r="H208" s="24">
        <v>-3.072086007780314</v>
      </c>
      <c r="I208" s="24">
        <v>101.12791094046187</v>
      </c>
      <c r="J208" s="24" t="s">
        <v>60</v>
      </c>
      <c r="K208" s="24">
        <v>0.1986062139106087</v>
      </c>
      <c r="L208" s="24">
        <v>-0.001242673348561435</v>
      </c>
      <c r="M208" s="24">
        <v>-0.048382524958145615</v>
      </c>
      <c r="N208" s="24">
        <v>-0.0003968863110244493</v>
      </c>
      <c r="O208" s="24">
        <v>0.007755667076515063</v>
      </c>
      <c r="P208" s="24">
        <v>-0.00014223626981414483</v>
      </c>
      <c r="Q208" s="24">
        <v>-0.0010636949633892685</v>
      </c>
      <c r="R208" s="24">
        <v>-3.190801019418198E-05</v>
      </c>
      <c r="S208" s="24">
        <v>8.33515097424246E-05</v>
      </c>
      <c r="T208" s="24">
        <v>-1.0134927136038739E-05</v>
      </c>
      <c r="U208" s="24">
        <v>-2.743381819448308E-05</v>
      </c>
      <c r="V208" s="24">
        <v>-2.5168663993866656E-06</v>
      </c>
      <c r="W208" s="24">
        <v>4.622316898440748E-06</v>
      </c>
      <c r="X208" s="24">
        <v>67.5</v>
      </c>
    </row>
    <row r="209" spans="1:24" ht="12.75" hidden="1">
      <c r="A209" s="24">
        <v>1211</v>
      </c>
      <c r="B209" s="24">
        <v>156.74000549316406</v>
      </c>
      <c r="C209" s="24">
        <v>169.5399932861328</v>
      </c>
      <c r="D209" s="24">
        <v>8.799053192138672</v>
      </c>
      <c r="E209" s="24">
        <v>8.971137046813965</v>
      </c>
      <c r="F209" s="24">
        <v>32.49325052201816</v>
      </c>
      <c r="G209" s="24" t="s">
        <v>58</v>
      </c>
      <c r="H209" s="24">
        <v>-1.2227880478155129</v>
      </c>
      <c r="I209" s="24">
        <v>88.01721744534855</v>
      </c>
      <c r="J209" s="24" t="s">
        <v>61</v>
      </c>
      <c r="K209" s="24">
        <v>-0.5085430060392028</v>
      </c>
      <c r="L209" s="24">
        <v>-0.22850271112477863</v>
      </c>
      <c r="M209" s="24">
        <v>-0.119848340167356</v>
      </c>
      <c r="N209" s="24">
        <v>-0.038399701527350755</v>
      </c>
      <c r="O209" s="24">
        <v>-0.020508983091792863</v>
      </c>
      <c r="P209" s="24">
        <v>-0.006553669813831371</v>
      </c>
      <c r="Q209" s="24">
        <v>-0.0024478441849912873</v>
      </c>
      <c r="R209" s="24">
        <v>-0.000590280988331495</v>
      </c>
      <c r="S209" s="24">
        <v>-0.0002753489521926775</v>
      </c>
      <c r="T209" s="24">
        <v>-9.592623324868868E-05</v>
      </c>
      <c r="U209" s="24">
        <v>-5.152886693857956E-05</v>
      </c>
      <c r="V209" s="24">
        <v>-2.1795644519198673E-05</v>
      </c>
      <c r="W209" s="24">
        <v>-1.7332672124366386E-05</v>
      </c>
      <c r="X209" s="24">
        <v>67.5</v>
      </c>
    </row>
    <row r="210" s="100" customFormat="1" ht="12.75">
      <c r="A210" s="100" t="s">
        <v>82</v>
      </c>
    </row>
    <row r="211" spans="1:24" s="100" customFormat="1" ht="12.75">
      <c r="A211" s="100">
        <v>1210</v>
      </c>
      <c r="B211" s="100">
        <v>171.86</v>
      </c>
      <c r="C211" s="100">
        <v>191.56</v>
      </c>
      <c r="D211" s="100">
        <v>8.415508637551552</v>
      </c>
      <c r="E211" s="100">
        <v>8.315820945820043</v>
      </c>
      <c r="F211" s="100">
        <v>34.510303257140144</v>
      </c>
      <c r="G211" s="100" t="s">
        <v>59</v>
      </c>
      <c r="H211" s="100">
        <v>-6.556535386148326</v>
      </c>
      <c r="I211" s="100">
        <v>97.80346461385169</v>
      </c>
      <c r="J211" s="100" t="s">
        <v>73</v>
      </c>
      <c r="K211" s="100">
        <v>0.7422752880740447</v>
      </c>
      <c r="M211" s="100" t="s">
        <v>68</v>
      </c>
      <c r="N211" s="100">
        <v>0.41277153158962254</v>
      </c>
      <c r="X211" s="100">
        <v>67.5</v>
      </c>
    </row>
    <row r="212" spans="1:24" s="100" customFormat="1" ht="12.75">
      <c r="A212" s="100">
        <v>1211</v>
      </c>
      <c r="B212" s="100">
        <v>156.74000549316406</v>
      </c>
      <c r="C212" s="100">
        <v>169.5399932861328</v>
      </c>
      <c r="D212" s="100">
        <v>8.799053192138672</v>
      </c>
      <c r="E212" s="100">
        <v>8.971137046813965</v>
      </c>
      <c r="F212" s="100">
        <v>38.231536077241685</v>
      </c>
      <c r="G212" s="100" t="s">
        <v>56</v>
      </c>
      <c r="H212" s="100">
        <v>14.320991640688305</v>
      </c>
      <c r="I212" s="100">
        <v>103.56099713385237</v>
      </c>
      <c r="J212" s="100" t="s">
        <v>62</v>
      </c>
      <c r="K212" s="100">
        <v>0.7997825438919559</v>
      </c>
      <c r="L212" s="100">
        <v>0.25354745355327807</v>
      </c>
      <c r="M212" s="100">
        <v>0.1893380934405362</v>
      </c>
      <c r="N212" s="100">
        <v>0.037248979579964134</v>
      </c>
      <c r="O212" s="100">
        <v>0.03212072526177694</v>
      </c>
      <c r="P212" s="100">
        <v>0.007273565951761151</v>
      </c>
      <c r="Q212" s="100">
        <v>0.003909883852687804</v>
      </c>
      <c r="R212" s="100">
        <v>0.0005733929029796146</v>
      </c>
      <c r="S212" s="100">
        <v>0.00042143648397365414</v>
      </c>
      <c r="T212" s="100">
        <v>0.0001070505475235625</v>
      </c>
      <c r="U212" s="100">
        <v>8.551651483320371E-05</v>
      </c>
      <c r="V212" s="100">
        <v>2.1274332309188545E-05</v>
      </c>
      <c r="W212" s="100">
        <v>2.6279224931301524E-05</v>
      </c>
      <c r="X212" s="100">
        <v>67.5</v>
      </c>
    </row>
    <row r="213" spans="1:24" s="100" customFormat="1" ht="12.75">
      <c r="A213" s="100">
        <v>1212</v>
      </c>
      <c r="B213" s="100">
        <v>167.83999633789062</v>
      </c>
      <c r="C213" s="100">
        <v>164.83999633789062</v>
      </c>
      <c r="D213" s="100">
        <v>8.28996753692627</v>
      </c>
      <c r="E213" s="100">
        <v>8.489298820495605</v>
      </c>
      <c r="F213" s="100">
        <v>36.565524838762144</v>
      </c>
      <c r="G213" s="100" t="s">
        <v>57</v>
      </c>
      <c r="H213" s="100">
        <v>4.8396259951703655</v>
      </c>
      <c r="I213" s="100">
        <v>105.17962233306099</v>
      </c>
      <c r="J213" s="100" t="s">
        <v>60</v>
      </c>
      <c r="K213" s="100">
        <v>-0.44091932692075597</v>
      </c>
      <c r="L213" s="100">
        <v>-0.0013789936206241916</v>
      </c>
      <c r="M213" s="100">
        <v>0.10257959509750599</v>
      </c>
      <c r="N213" s="100">
        <v>-0.0003851860806434066</v>
      </c>
      <c r="O213" s="100">
        <v>-0.017996027344476986</v>
      </c>
      <c r="P213" s="100">
        <v>-0.00015772043451026498</v>
      </c>
      <c r="Q213" s="100">
        <v>0.002031292515062322</v>
      </c>
      <c r="R213" s="100">
        <v>-3.0976941938771003E-05</v>
      </c>
      <c r="S213" s="100">
        <v>-0.00025913344070966244</v>
      </c>
      <c r="T213" s="100">
        <v>-1.1231221955740388E-05</v>
      </c>
      <c r="U213" s="100">
        <v>3.849320500240903E-05</v>
      </c>
      <c r="V213" s="100">
        <v>-2.449365630208519E-06</v>
      </c>
      <c r="W213" s="100">
        <v>-1.6838346196659705E-05</v>
      </c>
      <c r="X213" s="100">
        <v>67.5</v>
      </c>
    </row>
    <row r="214" spans="1:24" s="100" customFormat="1" ht="12.75">
      <c r="A214" s="100">
        <v>1209</v>
      </c>
      <c r="B214" s="100">
        <v>171.6999969482422</v>
      </c>
      <c r="C214" s="100">
        <v>152.1999969482422</v>
      </c>
      <c r="D214" s="100">
        <v>8.431632995605469</v>
      </c>
      <c r="E214" s="100">
        <v>9.011819839477539</v>
      </c>
      <c r="F214" s="100">
        <v>35.75195624143515</v>
      </c>
      <c r="G214" s="100" t="s">
        <v>58</v>
      </c>
      <c r="H214" s="100">
        <v>-3.072086007780314</v>
      </c>
      <c r="I214" s="100">
        <v>101.12791094046187</v>
      </c>
      <c r="J214" s="100" t="s">
        <v>61</v>
      </c>
      <c r="K214" s="100">
        <v>-0.6672647635399579</v>
      </c>
      <c r="L214" s="100">
        <v>-0.2535437034910273</v>
      </c>
      <c r="M214" s="100">
        <v>-0.15914251568116217</v>
      </c>
      <c r="N214" s="100">
        <v>-0.03724698795113322</v>
      </c>
      <c r="O214" s="100">
        <v>-0.0266060893623883</v>
      </c>
      <c r="P214" s="100">
        <v>-0.007271855741085421</v>
      </c>
      <c r="Q214" s="100">
        <v>-0.0033408146401380334</v>
      </c>
      <c r="R214" s="100">
        <v>-0.000572555543380301</v>
      </c>
      <c r="S214" s="100">
        <v>-0.0003323530802174818</v>
      </c>
      <c r="T214" s="100">
        <v>-0.00010645975473612275</v>
      </c>
      <c r="U214" s="100">
        <v>-7.636326000021255E-05</v>
      </c>
      <c r="V214" s="100">
        <v>-2.113286121686642E-05</v>
      </c>
      <c r="W214" s="100">
        <v>-2.0175920309898512E-05</v>
      </c>
      <c r="X214" s="100">
        <v>67.5</v>
      </c>
    </row>
    <row r="215" ht="12.75" hidden="1">
      <c r="A215" s="24" t="s">
        <v>81</v>
      </c>
    </row>
    <row r="216" spans="1:24" ht="12.75" hidden="1">
      <c r="A216" s="24">
        <v>1210</v>
      </c>
      <c r="B216" s="24">
        <v>171.86</v>
      </c>
      <c r="C216" s="24">
        <v>191.56</v>
      </c>
      <c r="D216" s="24">
        <v>8.415508637551552</v>
      </c>
      <c r="E216" s="24">
        <v>8.315820945820043</v>
      </c>
      <c r="F216" s="24">
        <v>35.74585256178671</v>
      </c>
      <c r="G216" s="24" t="s">
        <v>59</v>
      </c>
      <c r="H216" s="24">
        <v>-3.054943360275061</v>
      </c>
      <c r="I216" s="24">
        <v>101.30505663972495</v>
      </c>
      <c r="J216" s="24" t="s">
        <v>73</v>
      </c>
      <c r="K216" s="24">
        <v>0.6135451656038382</v>
      </c>
      <c r="M216" s="24" t="s">
        <v>68</v>
      </c>
      <c r="N216" s="24">
        <v>0.33971696985148025</v>
      </c>
      <c r="X216" s="24">
        <v>67.5</v>
      </c>
    </row>
    <row r="217" spans="1:24" ht="12.75" hidden="1">
      <c r="A217" s="24">
        <v>1211</v>
      </c>
      <c r="B217" s="24">
        <v>156.74000549316406</v>
      </c>
      <c r="C217" s="24">
        <v>169.5399932861328</v>
      </c>
      <c r="D217" s="24">
        <v>8.799053192138672</v>
      </c>
      <c r="E217" s="24">
        <v>8.971137046813965</v>
      </c>
      <c r="F217" s="24">
        <v>38.231536077241685</v>
      </c>
      <c r="G217" s="24" t="s">
        <v>56</v>
      </c>
      <c r="H217" s="24">
        <v>14.320991640688305</v>
      </c>
      <c r="I217" s="24">
        <v>103.56099713385237</v>
      </c>
      <c r="J217" s="24" t="s">
        <v>62</v>
      </c>
      <c r="K217" s="24">
        <v>0.7296480460997634</v>
      </c>
      <c r="L217" s="24">
        <v>0.22145741156783044</v>
      </c>
      <c r="M217" s="24">
        <v>0.17273452655780017</v>
      </c>
      <c r="N217" s="24">
        <v>0.036959327470245704</v>
      </c>
      <c r="O217" s="24">
        <v>0.02930407604432063</v>
      </c>
      <c r="P217" s="24">
        <v>0.006353015327243624</v>
      </c>
      <c r="Q217" s="24">
        <v>0.003567028022059396</v>
      </c>
      <c r="R217" s="24">
        <v>0.0005689394599796552</v>
      </c>
      <c r="S217" s="24">
        <v>0.00038448536501398535</v>
      </c>
      <c r="T217" s="24">
        <v>9.349845209958385E-05</v>
      </c>
      <c r="U217" s="24">
        <v>7.801972007542095E-05</v>
      </c>
      <c r="V217" s="24">
        <v>2.111131990687564E-05</v>
      </c>
      <c r="W217" s="24">
        <v>2.397524140904942E-05</v>
      </c>
      <c r="X217" s="24">
        <v>67.5</v>
      </c>
    </row>
    <row r="218" spans="1:24" ht="12.75" hidden="1">
      <c r="A218" s="24">
        <v>1209</v>
      </c>
      <c r="B218" s="24">
        <v>171.6999969482422</v>
      </c>
      <c r="C218" s="24">
        <v>152.1999969482422</v>
      </c>
      <c r="D218" s="24">
        <v>8.431632995605469</v>
      </c>
      <c r="E218" s="24">
        <v>9.011819839477539</v>
      </c>
      <c r="F218" s="24">
        <v>37.588052133728176</v>
      </c>
      <c r="G218" s="24" t="s">
        <v>57</v>
      </c>
      <c r="H218" s="24">
        <v>2.121491110630913</v>
      </c>
      <c r="I218" s="24">
        <v>106.3214880588731</v>
      </c>
      <c r="J218" s="24" t="s">
        <v>60</v>
      </c>
      <c r="K218" s="24">
        <v>-0.20182570623377594</v>
      </c>
      <c r="L218" s="24">
        <v>-0.001204342040530542</v>
      </c>
      <c r="M218" s="24">
        <v>0.045889840925105896</v>
      </c>
      <c r="N218" s="24">
        <v>-0.0003820994092909169</v>
      </c>
      <c r="O218" s="24">
        <v>-0.008408875026123662</v>
      </c>
      <c r="P218" s="24">
        <v>-0.0001377775399536797</v>
      </c>
      <c r="Q218" s="24">
        <v>0.0008570552113983643</v>
      </c>
      <c r="R218" s="24">
        <v>-3.072436454837951E-05</v>
      </c>
      <c r="S218" s="24">
        <v>-0.00013493791706128033</v>
      </c>
      <c r="T218" s="24">
        <v>-9.81361890924804E-06</v>
      </c>
      <c r="U218" s="24">
        <v>1.2681431854217626E-05</v>
      </c>
      <c r="V218" s="24">
        <v>-2.427286242023785E-06</v>
      </c>
      <c r="W218" s="24">
        <v>-9.15616861113864E-06</v>
      </c>
      <c r="X218" s="24">
        <v>67.5</v>
      </c>
    </row>
    <row r="219" spans="1:24" ht="12.75" hidden="1">
      <c r="A219" s="24">
        <v>1212</v>
      </c>
      <c r="B219" s="24">
        <v>167.83999633789062</v>
      </c>
      <c r="C219" s="24">
        <v>164.83999633789062</v>
      </c>
      <c r="D219" s="24">
        <v>8.28996753692627</v>
      </c>
      <c r="E219" s="24">
        <v>8.489298820495605</v>
      </c>
      <c r="F219" s="24">
        <v>33.516899755577874</v>
      </c>
      <c r="G219" s="24" t="s">
        <v>58</v>
      </c>
      <c r="H219" s="24">
        <v>-3.9296515223371102</v>
      </c>
      <c r="I219" s="24">
        <v>96.41034481555351</v>
      </c>
      <c r="J219" s="24" t="s">
        <v>61</v>
      </c>
      <c r="K219" s="24">
        <v>-0.7011794745145069</v>
      </c>
      <c r="L219" s="24">
        <v>-0.22145413678360776</v>
      </c>
      <c r="M219" s="24">
        <v>-0.16652729255295015</v>
      </c>
      <c r="N219" s="24">
        <v>-0.03695735227386126</v>
      </c>
      <c r="O219" s="24">
        <v>-0.028071688470883968</v>
      </c>
      <c r="P219" s="24">
        <v>-0.0063515211640737465</v>
      </c>
      <c r="Q219" s="24">
        <v>-0.0034625345160405074</v>
      </c>
      <c r="R219" s="24">
        <v>-0.0005681092522966336</v>
      </c>
      <c r="S219" s="24">
        <v>-0.0003600288244697924</v>
      </c>
      <c r="T219" s="24">
        <v>-9.298200594159186E-05</v>
      </c>
      <c r="U219" s="24">
        <v>-7.698219279011138E-05</v>
      </c>
      <c r="V219" s="24">
        <v>-2.097131635615003E-05</v>
      </c>
      <c r="W219" s="24">
        <v>-2.215799578000225E-05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1210</v>
      </c>
      <c r="B221" s="24">
        <v>171.86</v>
      </c>
      <c r="C221" s="24">
        <v>191.56</v>
      </c>
      <c r="D221" s="24">
        <v>8.415508637551552</v>
      </c>
      <c r="E221" s="24">
        <v>8.315820945820043</v>
      </c>
      <c r="F221" s="24">
        <v>37.57996321882361</v>
      </c>
      <c r="G221" s="24" t="s">
        <v>59</v>
      </c>
      <c r="H221" s="24">
        <v>2.1429934821455134</v>
      </c>
      <c r="I221" s="24">
        <v>106.50299348214553</v>
      </c>
      <c r="J221" s="24" t="s">
        <v>73</v>
      </c>
      <c r="K221" s="24">
        <v>0.19712551175533252</v>
      </c>
      <c r="M221" s="24" t="s">
        <v>68</v>
      </c>
      <c r="N221" s="24">
        <v>0.13227194320616234</v>
      </c>
      <c r="X221" s="24">
        <v>67.5</v>
      </c>
    </row>
    <row r="222" spans="1:24" ht="12.75" hidden="1">
      <c r="A222" s="24">
        <v>1209</v>
      </c>
      <c r="B222" s="24">
        <v>171.6999969482422</v>
      </c>
      <c r="C222" s="24">
        <v>152.1999969482422</v>
      </c>
      <c r="D222" s="24">
        <v>8.431632995605469</v>
      </c>
      <c r="E222" s="24">
        <v>9.011819839477539</v>
      </c>
      <c r="F222" s="24">
        <v>40.05280026596874</v>
      </c>
      <c r="G222" s="24" t="s">
        <v>56</v>
      </c>
      <c r="H222" s="24">
        <v>9.093272680418593</v>
      </c>
      <c r="I222" s="24">
        <v>113.29326962866078</v>
      </c>
      <c r="J222" s="24" t="s">
        <v>62</v>
      </c>
      <c r="K222" s="24">
        <v>0.34866758275621934</v>
      </c>
      <c r="L222" s="24">
        <v>0.25896124225568196</v>
      </c>
      <c r="M222" s="24">
        <v>0.08254211870308155</v>
      </c>
      <c r="N222" s="24">
        <v>0.037785352774776675</v>
      </c>
      <c r="O222" s="24">
        <v>0.01400321706929734</v>
      </c>
      <c r="P222" s="24">
        <v>0.007428848681064859</v>
      </c>
      <c r="Q222" s="24">
        <v>0.001704514330953681</v>
      </c>
      <c r="R222" s="24">
        <v>0.0005816460475509066</v>
      </c>
      <c r="S222" s="24">
        <v>0.00018373080746762012</v>
      </c>
      <c r="T222" s="24">
        <v>0.0001093115945878194</v>
      </c>
      <c r="U222" s="24">
        <v>3.7279237686856335E-05</v>
      </c>
      <c r="V222" s="24">
        <v>2.1589539518378154E-05</v>
      </c>
      <c r="W222" s="24">
        <v>1.1455319959861031E-05</v>
      </c>
      <c r="X222" s="24">
        <v>67.5</v>
      </c>
    </row>
    <row r="223" spans="1:24" ht="12.75" hidden="1">
      <c r="A223" s="24">
        <v>1212</v>
      </c>
      <c r="B223" s="24">
        <v>167.83999633789062</v>
      </c>
      <c r="C223" s="24">
        <v>164.83999633789062</v>
      </c>
      <c r="D223" s="24">
        <v>8.28996753692627</v>
      </c>
      <c r="E223" s="24">
        <v>8.489298820495605</v>
      </c>
      <c r="F223" s="24">
        <v>33.516899755577874</v>
      </c>
      <c r="G223" s="24" t="s">
        <v>57</v>
      </c>
      <c r="H223" s="24">
        <v>-3.9296515223371102</v>
      </c>
      <c r="I223" s="24">
        <v>96.41034481555351</v>
      </c>
      <c r="J223" s="24" t="s">
        <v>60</v>
      </c>
      <c r="K223" s="24">
        <v>0.23255802518927005</v>
      </c>
      <c r="L223" s="24">
        <v>-0.0014084645686799264</v>
      </c>
      <c r="M223" s="24">
        <v>-0.05575030827340866</v>
      </c>
      <c r="N223" s="24">
        <v>-0.00039053118008782064</v>
      </c>
      <c r="O223" s="24">
        <v>0.009226914349444006</v>
      </c>
      <c r="P223" s="24">
        <v>-0.00016121523191108247</v>
      </c>
      <c r="Q223" s="24">
        <v>-0.001183825698601719</v>
      </c>
      <c r="R223" s="24">
        <v>-3.1398128718904926E-05</v>
      </c>
      <c r="S223" s="24">
        <v>0.00011144635137299613</v>
      </c>
      <c r="T223" s="24">
        <v>-1.1486125378241245E-05</v>
      </c>
      <c r="U223" s="24">
        <v>-2.7933705763784144E-05</v>
      </c>
      <c r="V223" s="24">
        <v>-2.476070878371491E-06</v>
      </c>
      <c r="W223" s="24">
        <v>6.640943980687641E-06</v>
      </c>
      <c r="X223" s="24">
        <v>67.5</v>
      </c>
    </row>
    <row r="224" spans="1:24" ht="12.75" hidden="1">
      <c r="A224" s="24">
        <v>1211</v>
      </c>
      <c r="B224" s="24">
        <v>156.74000549316406</v>
      </c>
      <c r="C224" s="24">
        <v>169.5399932861328</v>
      </c>
      <c r="D224" s="24">
        <v>8.799053192138672</v>
      </c>
      <c r="E224" s="24">
        <v>8.971137046813965</v>
      </c>
      <c r="F224" s="24">
        <v>33.81689510480655</v>
      </c>
      <c r="G224" s="24" t="s">
        <v>58</v>
      </c>
      <c r="H224" s="24">
        <v>2.362680047618582</v>
      </c>
      <c r="I224" s="24">
        <v>91.60268554078264</v>
      </c>
      <c r="J224" s="24" t="s">
        <v>61</v>
      </c>
      <c r="K224" s="24">
        <v>-0.2597803845272616</v>
      </c>
      <c r="L224" s="24">
        <v>-0.25895741197765465</v>
      </c>
      <c r="M224" s="24">
        <v>-0.060869569469592176</v>
      </c>
      <c r="N224" s="24">
        <v>-0.03778333454992694</v>
      </c>
      <c r="O224" s="24">
        <v>-0.010533477102926873</v>
      </c>
      <c r="P224" s="24">
        <v>-0.007427099189802096</v>
      </c>
      <c r="Q224" s="24">
        <v>-0.0012263465333080315</v>
      </c>
      <c r="R224" s="24">
        <v>-0.0005807979701622093</v>
      </c>
      <c r="S224" s="24">
        <v>-0.00014607094296385705</v>
      </c>
      <c r="T224" s="24">
        <v>-0.00010870645627159</v>
      </c>
      <c r="U224" s="24">
        <v>-2.468703394123041E-05</v>
      </c>
      <c r="V224" s="24">
        <v>-2.1447081144549545E-05</v>
      </c>
      <c r="W224" s="24">
        <v>-9.333928349208554E-06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1210</v>
      </c>
      <c r="B226" s="24">
        <v>171.86</v>
      </c>
      <c r="C226" s="24">
        <v>191.56</v>
      </c>
      <c r="D226" s="24">
        <v>8.415508637551552</v>
      </c>
      <c r="E226" s="24">
        <v>8.315820945820043</v>
      </c>
      <c r="F226" s="24">
        <v>35.74585256178671</v>
      </c>
      <c r="G226" s="24" t="s">
        <v>59</v>
      </c>
      <c r="H226" s="24">
        <v>-3.054943360275061</v>
      </c>
      <c r="I226" s="24">
        <v>101.30505663972495</v>
      </c>
      <c r="J226" s="24" t="s">
        <v>73</v>
      </c>
      <c r="K226" s="24">
        <v>0.16190582918519733</v>
      </c>
      <c r="M226" s="24" t="s">
        <v>68</v>
      </c>
      <c r="N226" s="24">
        <v>0.13954493374013213</v>
      </c>
      <c r="X226" s="24">
        <v>67.5</v>
      </c>
    </row>
    <row r="227" spans="1:24" ht="12.75" hidden="1">
      <c r="A227" s="24">
        <v>1209</v>
      </c>
      <c r="B227" s="24">
        <v>171.6999969482422</v>
      </c>
      <c r="C227" s="24">
        <v>152.1999969482422</v>
      </c>
      <c r="D227" s="24">
        <v>8.431632995605469</v>
      </c>
      <c r="E227" s="24">
        <v>9.011819839477539</v>
      </c>
      <c r="F227" s="24">
        <v>40.05280026596874</v>
      </c>
      <c r="G227" s="24" t="s">
        <v>56</v>
      </c>
      <c r="H227" s="24">
        <v>9.093272680418593</v>
      </c>
      <c r="I227" s="24">
        <v>113.29326962866078</v>
      </c>
      <c r="J227" s="24" t="s">
        <v>62</v>
      </c>
      <c r="K227" s="24">
        <v>0.17813518755759022</v>
      </c>
      <c r="L227" s="24">
        <v>0.3561109814906453</v>
      </c>
      <c r="M227" s="24">
        <v>0.04217118981965079</v>
      </c>
      <c r="N227" s="24">
        <v>0.03773023977409514</v>
      </c>
      <c r="O227" s="24">
        <v>0.007154246587287897</v>
      </c>
      <c r="P227" s="24">
        <v>0.010215748146369342</v>
      </c>
      <c r="Q227" s="24">
        <v>0.0008708670968349942</v>
      </c>
      <c r="R227" s="24">
        <v>0.0005807918573811917</v>
      </c>
      <c r="S227" s="24">
        <v>9.387980302092848E-05</v>
      </c>
      <c r="T227" s="24">
        <v>0.00015032733301095105</v>
      </c>
      <c r="U227" s="24">
        <v>1.9047859011420287E-05</v>
      </c>
      <c r="V227" s="24">
        <v>2.1555662591865692E-05</v>
      </c>
      <c r="W227" s="24">
        <v>5.85468225630783E-06</v>
      </c>
      <c r="X227" s="24">
        <v>67.5</v>
      </c>
    </row>
    <row r="228" spans="1:24" ht="12.75" hidden="1">
      <c r="A228" s="24">
        <v>1211</v>
      </c>
      <c r="B228" s="24">
        <v>156.74000549316406</v>
      </c>
      <c r="C228" s="24">
        <v>169.5399932861328</v>
      </c>
      <c r="D228" s="24">
        <v>8.799053192138672</v>
      </c>
      <c r="E228" s="24">
        <v>8.971137046813965</v>
      </c>
      <c r="F228" s="24">
        <v>32.49325052201816</v>
      </c>
      <c r="G228" s="24" t="s">
        <v>57</v>
      </c>
      <c r="H228" s="24">
        <v>-1.2227880478155129</v>
      </c>
      <c r="I228" s="24">
        <v>88.01721744534855</v>
      </c>
      <c r="J228" s="24" t="s">
        <v>60</v>
      </c>
      <c r="K228" s="24">
        <v>-0.07110422970940518</v>
      </c>
      <c r="L228" s="24">
        <v>-0.0019371395735386374</v>
      </c>
      <c r="M228" s="24">
        <v>0.016392456369720105</v>
      </c>
      <c r="N228" s="24">
        <v>-0.00039006688266680635</v>
      </c>
      <c r="O228" s="24">
        <v>-0.0029261690846180207</v>
      </c>
      <c r="P228" s="24">
        <v>-0.00022165371960858847</v>
      </c>
      <c r="Q228" s="24">
        <v>0.0003173325698202262</v>
      </c>
      <c r="R228" s="24">
        <v>-3.136822281951445E-05</v>
      </c>
      <c r="S228" s="24">
        <v>-4.4088473061483095E-05</v>
      </c>
      <c r="T228" s="24">
        <v>-1.5786687861413405E-05</v>
      </c>
      <c r="U228" s="24">
        <v>5.516129692464511E-06</v>
      </c>
      <c r="V228" s="24">
        <v>-2.4764678699936062E-06</v>
      </c>
      <c r="W228" s="24">
        <v>-2.921028955036135E-06</v>
      </c>
      <c r="X228" s="24">
        <v>67.5</v>
      </c>
    </row>
    <row r="229" spans="1:24" ht="12.75" hidden="1">
      <c r="A229" s="24">
        <v>1212</v>
      </c>
      <c r="B229" s="24">
        <v>167.83999633789062</v>
      </c>
      <c r="C229" s="24">
        <v>164.83999633789062</v>
      </c>
      <c r="D229" s="24">
        <v>8.28996753692627</v>
      </c>
      <c r="E229" s="24">
        <v>8.489298820495605</v>
      </c>
      <c r="F229" s="24">
        <v>36.565524838762144</v>
      </c>
      <c r="G229" s="24" t="s">
        <v>58</v>
      </c>
      <c r="H229" s="24">
        <v>4.8396259951703655</v>
      </c>
      <c r="I229" s="24">
        <v>105.17962233306099</v>
      </c>
      <c r="J229" s="24" t="s">
        <v>61</v>
      </c>
      <c r="K229" s="24">
        <v>-0.16332891220971868</v>
      </c>
      <c r="L229" s="24">
        <v>-0.3561057127153443</v>
      </c>
      <c r="M229" s="24">
        <v>-0.03885481469485913</v>
      </c>
      <c r="N229" s="24">
        <v>-0.03772822340420706</v>
      </c>
      <c r="O229" s="24">
        <v>-0.006528459138261207</v>
      </c>
      <c r="P229" s="24">
        <v>-0.010213343224362546</v>
      </c>
      <c r="Q229" s="24">
        <v>-0.0008109929349144186</v>
      </c>
      <c r="R229" s="24">
        <v>-0.0005799441492052833</v>
      </c>
      <c r="S229" s="24">
        <v>-8.288319466788918E-05</v>
      </c>
      <c r="T229" s="24">
        <v>-0.00014949611211182608</v>
      </c>
      <c r="U229" s="24">
        <v>-1.8231655057477813E-05</v>
      </c>
      <c r="V229" s="24">
        <v>-2.1412932929966584E-05</v>
      </c>
      <c r="W229" s="24">
        <v>-5.0739426648481404E-06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2004-07-01T07:19:52Z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