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<sst xmlns="http://schemas.openxmlformats.org/spreadsheetml/2006/main" count="624" uniqueCount="144">
  <si>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</si>
  <si>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</si>
  <si>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</si>
  <si>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</si>
  <si>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</si>
  <si>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</si>
  <si>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</si>
  <si>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</si>
  <si>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</si>
  <si>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</si>
  <si>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</si>
  <si>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</si>
  <si>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</si>
  <si>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</si>
  <si>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</si>
  <si>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</si>
  <si>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</si>
  <si>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</si>
  <si>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</si>
  <si>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</si>
  <si>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</si>
  <si>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</si>
  <si>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</si>
  <si>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</si>
  <si>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</si>
  <si>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</si>
  <si>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</si>
  <si>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</si>
  <si>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</si>
  <si>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</si>
  <si>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</si>
  <si>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</si>
  <si>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</si>
  <si>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</si>
  <si>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</si>
  <si>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</si>
  <si>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</si>
  <si>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</si>
  <si>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</si>
  <si>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</si>
  <si>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</si>
  <si>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</si>
  <si>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</si>
  <si>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</si>
  <si>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</si>
  <si>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</si>
  <si>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</si>
  <si>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</si>
  <si>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</si>
  <si>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</si>
  <si>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</si>
  <si>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</si>
  <si>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</si>
  <si>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</si>
  <si>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</si>
  <si>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</si>
  <si>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</si>
  <si>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</si>
  <si>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</si>
  <si>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</si>
  <si>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</si>
  <si>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</si>
  <si>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</si>
  <si>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</si>
  <si>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</si>
  <si>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</si>
  <si>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</si>
  <si>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</si>
  <si>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</si>
  <si>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</si>
  <si>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</si>
  <si>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</si>
  <si>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</si>
  <si>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</si>
  <si>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</si>
  <si>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</si>
  <si>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</si>
  <si>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</si>
  <si>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</si>
  <si>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</si>
  <si>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</si>
  <si>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</si>
  <si>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</si>
  <si>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</si>
  <si>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</si>
  <si>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</si>
  <si>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</si>
  <si>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</si>
  <si>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</si>
  <si>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</si>
  <si>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</si>
  <si>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</si>
  <si>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</si>
  <si>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</si>
  <si>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</si>
  <si>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</si>
  <si>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</si>
  <si>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</si>
  <si>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</si>
  <si>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</si>
  <si>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</si>
  <si>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</si>
  <si>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</si>
  <si>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</si>
  <si>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</si>
  <si>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</si>
  <si>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</si>
  <si>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</si>
  <si>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</si>
  <si>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</si>
  <si>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</si>
  <si>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</si>
  <si>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</si>
  <si>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</si>
  <si>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</si>
  <si>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</si>
  <si>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</si>
  <si>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</si>
  <si>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</si>
  <si>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</si>
  <si>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</si>
  <si>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</si>
  <si>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</si>
  <si>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</si>
  <si>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</si>
  <si>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</si>
  <si>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</si>
  <si>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</si>
  <si>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</si>
  <si>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</si>
  <si>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</si>
  <si>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</si>
  <si>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</si>
  <si>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</si>
  <si>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</si>
  <si>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</si>
  <si>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</si>
  <si>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</si>
  <si>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</si>
  <si>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</si>
  <si>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</si>
  <si>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</si>
  <si>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</si>
  <si>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274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</si>
</sst>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20.32311885406176</v>
      </c>
      <c r="C41" s="77">
        <f aca="true" t="shared" si="0" ref="C41:C55">($B$41*H41+$B$42*J41+$B$43*L41+$B$44*N41+$B$45*P41+$B$46*R41+$B$47*T41+$B$48*V41)/100</f>
        <v>-1.7084068519701275E-08</v>
      </c>
      <c r="D41" s="77">
        <f aca="true" t="shared" si="1" ref="D41:D55">($B$41*I41+$B$42*K41+$B$43*M41+$B$44*O41+$B$45*Q41+$B$46*S41+$B$47*U41+$B$48*W41)/100</f>
        <v>-4.5287518869201375E-08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-11.345137516793287</v>
      </c>
      <c r="C42" s="77">
        <f t="shared" si="0"/>
        <v>-5.2948167121469745E-11</v>
      </c>
      <c r="D42" s="77">
        <f t="shared" si="1"/>
        <v>-1.9735178802054143E-08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6.130902476744822</v>
      </c>
      <c r="C43" s="77">
        <f t="shared" si="0"/>
        <v>0.20293609286150738</v>
      </c>
      <c r="D43" s="77">
        <f t="shared" si="1"/>
        <v>-0.5466571161044671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-6.013635988450602</v>
      </c>
      <c r="C44" s="77">
        <f t="shared" si="0"/>
        <v>-0.004661013724272817</v>
      </c>
      <c r="D44" s="77">
        <f t="shared" si="1"/>
        <v>-0.8567517663685943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20.32311885406176</v>
      </c>
      <c r="C45" s="77">
        <f t="shared" si="0"/>
        <v>-0.04951017380230784</v>
      </c>
      <c r="D45" s="77">
        <f t="shared" si="1"/>
        <v>-0.12885914629231837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-11.345137516793287</v>
      </c>
      <c r="C46" s="77">
        <f t="shared" si="0"/>
        <v>-0.000367090474823814</v>
      </c>
      <c r="D46" s="77">
        <f t="shared" si="1"/>
        <v>-0.035540568181226896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6.130902476744822</v>
      </c>
      <c r="C47" s="77">
        <f t="shared" si="0"/>
        <v>0.007913197893591607</v>
      </c>
      <c r="D47" s="77">
        <f t="shared" si="1"/>
        <v>-0.02204165851426517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-6.013635988450602</v>
      </c>
      <c r="C48" s="77">
        <f t="shared" si="0"/>
        <v>-0.0005333447881968781</v>
      </c>
      <c r="D48" s="77">
        <f t="shared" si="1"/>
        <v>-0.024572186402120225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-0.0010918630069706437</v>
      </c>
      <c r="D49" s="77">
        <f t="shared" si="1"/>
        <v>-0.0026332328368684453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-2.9530955287236393E-05</v>
      </c>
      <c r="D50" s="77">
        <f t="shared" si="1"/>
        <v>-0.0005463678964144732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8.403946268512105E-05</v>
      </c>
      <c r="D51" s="77">
        <f t="shared" si="1"/>
        <v>-0.0002955761757884165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-3.798711666349168E-05</v>
      </c>
      <c r="D52" s="77">
        <f t="shared" si="1"/>
        <v>-0.0003596562400901214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-2.835496097655586E-05</v>
      </c>
      <c r="D53" s="77">
        <f t="shared" si="1"/>
        <v>-5.551440526412562E-05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-2.330346264383689E-06</v>
      </c>
      <c r="D54" s="77">
        <f t="shared" si="1"/>
        <v>-2.0179984042823952E-05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4.618247752195267E-06</v>
      </c>
      <c r="D55" s="77">
        <f t="shared" si="1"/>
        <v>-1.859730127138204E-05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1215</v>
      </c>
      <c r="B3" s="11">
        <v>163.95</v>
      </c>
      <c r="C3" s="11">
        <v>161.15</v>
      </c>
      <c r="D3" s="11">
        <v>9.043604307369463</v>
      </c>
      <c r="E3" s="11">
        <v>8.905491631892891</v>
      </c>
      <c r="F3" s="12" t="s">
        <v>69</v>
      </c>
      <c r="H3" s="102">
        <v>0.0625</v>
      </c>
    </row>
    <row r="4" spans="1:9" ht="16.5" customHeight="1">
      <c r="A4" s="13">
        <v>1216</v>
      </c>
      <c r="B4" s="14">
        <v>116.97666666666669</v>
      </c>
      <c r="C4" s="14">
        <v>116.97666666666665</v>
      </c>
      <c r="D4" s="14">
        <v>9.338164970411846</v>
      </c>
      <c r="E4" s="14">
        <v>9.704194422750922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1214</v>
      </c>
      <c r="B5" s="26">
        <v>147.54</v>
      </c>
      <c r="C5" s="26">
        <v>163.74</v>
      </c>
      <c r="D5" s="26">
        <v>8.603041116348358</v>
      </c>
      <c r="E5" s="26">
        <v>8.824842212180485</v>
      </c>
      <c r="F5" s="15" t="s">
        <v>71</v>
      </c>
      <c r="I5" s="75"/>
    </row>
    <row r="6" spans="1:6" s="2" customFormat="1" ht="13.5" thickBot="1">
      <c r="A6" s="16">
        <v>1213</v>
      </c>
      <c r="B6" s="17">
        <v>146.71666666666667</v>
      </c>
      <c r="C6" s="17">
        <v>146.73333333333332</v>
      </c>
      <c r="D6" s="17">
        <v>9.31052627138376</v>
      </c>
      <c r="E6" s="17">
        <v>9.587204092514881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20.32311885406176</v>
      </c>
      <c r="C19" s="34">
        <v>69.79978552072845</v>
      </c>
      <c r="D19" s="35">
        <v>27.392416526510274</v>
      </c>
      <c r="K19" s="97" t="s">
        <v>131</v>
      </c>
    </row>
    <row r="20" spans="1:11" ht="12.75">
      <c r="A20" s="33" t="s">
        <v>57</v>
      </c>
      <c r="B20" s="34">
        <v>-11.345137516793287</v>
      </c>
      <c r="C20" s="34">
        <v>68.6948624832067</v>
      </c>
      <c r="D20" s="35">
        <v>24.80467290247875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6.130902476744822</v>
      </c>
      <c r="C21" s="34">
        <v>85.34756914341149</v>
      </c>
      <c r="D21" s="35">
        <v>33.35321027427991</v>
      </c>
      <c r="F21" s="24" t="s">
        <v>134</v>
      </c>
    </row>
    <row r="22" spans="1:11" ht="16.5" thickBot="1">
      <c r="A22" s="36" t="s">
        <v>59</v>
      </c>
      <c r="B22" s="37">
        <v>-6.013635988450602</v>
      </c>
      <c r="C22" s="37">
        <v>90.43636401154939</v>
      </c>
      <c r="D22" s="38">
        <v>34.30385061279303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22.69025993347168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0.20293609286150738</v>
      </c>
      <c r="C27" s="44">
        <v>-0.004661013724272817</v>
      </c>
      <c r="D27" s="44">
        <v>-0.04951017380230784</v>
      </c>
      <c r="E27" s="44">
        <v>-0.000367090474823814</v>
      </c>
      <c r="F27" s="44">
        <v>0.007913197893591607</v>
      </c>
      <c r="G27" s="44">
        <v>-0.0005333447881968781</v>
      </c>
      <c r="H27" s="44">
        <v>-0.0010918630069706437</v>
      </c>
      <c r="I27" s="45">
        <v>-2.9530955287236393E-05</v>
      </c>
    </row>
    <row r="28" spans="1:9" ht="13.5" thickBot="1">
      <c r="A28" s="46" t="s">
        <v>61</v>
      </c>
      <c r="B28" s="47">
        <v>-0.5466571161044671</v>
      </c>
      <c r="C28" s="47">
        <v>-0.8567517663685943</v>
      </c>
      <c r="D28" s="47">
        <v>-0.12885914629231837</v>
      </c>
      <c r="E28" s="47">
        <v>-0.035540568181226896</v>
      </c>
      <c r="F28" s="47">
        <v>-0.02204165851426517</v>
      </c>
      <c r="G28" s="47">
        <v>-0.024572186402120225</v>
      </c>
      <c r="H28" s="47">
        <v>-0.0026332328368684453</v>
      </c>
      <c r="I28" s="48">
        <v>-0.0005463678964144732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1215</v>
      </c>
      <c r="B39" s="50">
        <v>163.95</v>
      </c>
      <c r="C39" s="50">
        <v>161.15</v>
      </c>
      <c r="D39" s="50">
        <v>9.043604307369463</v>
      </c>
      <c r="E39" s="50">
        <v>8.905491631892891</v>
      </c>
      <c r="F39" s="54">
        <f>I39*D39/(23678+B39)*1000</f>
        <v>34.30385061279303</v>
      </c>
      <c r="G39" s="59" t="s">
        <v>59</v>
      </c>
      <c r="H39" s="58">
        <f>I39-B39+X39</f>
        <v>-6.013635988450602</v>
      </c>
      <c r="I39" s="58">
        <f>(B39+C42-2*X39)*(23678+B39)*E42/((23678+C42)*D39+E42*(23678+B39))</f>
        <v>90.43636401154939</v>
      </c>
      <c r="J39" s="24" t="s">
        <v>73</v>
      </c>
      <c r="K39" s="24">
        <f>(K40*K40+L40*L40+M40*M40+N40*N40+O40*O40+P40*P40+Q40*Q40+R40*R40+S40*S40+T40*T40+U40*U40+V40*V40+W40*W40)</f>
        <v>1.0955427638047757</v>
      </c>
      <c r="M39" s="24" t="s">
        <v>68</v>
      </c>
      <c r="N39" s="24">
        <f>(K44*K44+L44*L44+M44*M44+N44*N44+O44*O44+P44*P44+Q44*Q44+R44*R44+S44*S44+T44*T44+U44*U44+V44*V44+W44*W44)</f>
        <v>0.8807760998183464</v>
      </c>
      <c r="X39" s="55">
        <f>(1-$H$2)*1000</f>
        <v>67.5</v>
      </c>
    </row>
    <row r="40" spans="1:24" ht="12.75">
      <c r="A40" s="49">
        <v>1216</v>
      </c>
      <c r="B40" s="50">
        <v>116.97666666666669</v>
      </c>
      <c r="C40" s="50">
        <v>116.97666666666665</v>
      </c>
      <c r="D40" s="50">
        <v>9.338164970411846</v>
      </c>
      <c r="E40" s="50">
        <v>9.704194422750922</v>
      </c>
      <c r="F40" s="54">
        <f>I40*D40/(23678+B40)*1000</f>
        <v>27.392416526510274</v>
      </c>
      <c r="G40" s="59" t="s">
        <v>56</v>
      </c>
      <c r="H40" s="58">
        <f>I40-B40+X40</f>
        <v>20.32311885406176</v>
      </c>
      <c r="I40" s="58">
        <f>(B40+C39-2*X40)*(23678+B40)*E39/((23678+C39)*D40+E39*(23678+B40))</f>
        <v>69.79978552072845</v>
      </c>
      <c r="J40" s="24" t="s">
        <v>62</v>
      </c>
      <c r="K40" s="52">
        <f aca="true" t="shared" si="0" ref="K40:W40">SQRT(K41*K41+K42*K42)</f>
        <v>0.5831098184506476</v>
      </c>
      <c r="L40" s="52">
        <f t="shared" si="0"/>
        <v>0.8567644450049525</v>
      </c>
      <c r="M40" s="52">
        <f t="shared" si="0"/>
        <v>0.13804324283759722</v>
      </c>
      <c r="N40" s="52">
        <f t="shared" si="0"/>
        <v>0.03554246392783066</v>
      </c>
      <c r="O40" s="52">
        <f t="shared" si="0"/>
        <v>0.023419082197272824</v>
      </c>
      <c r="P40" s="52">
        <f t="shared" si="0"/>
        <v>0.024577973904364836</v>
      </c>
      <c r="Q40" s="52">
        <f t="shared" si="0"/>
        <v>0.00285062800083652</v>
      </c>
      <c r="R40" s="52">
        <f t="shared" si="0"/>
        <v>0.000547165382268061</v>
      </c>
      <c r="S40" s="52">
        <f t="shared" si="0"/>
        <v>0.00030729124130392775</v>
      </c>
      <c r="T40" s="52">
        <f t="shared" si="0"/>
        <v>0.0003616567876705327</v>
      </c>
      <c r="U40" s="52">
        <f t="shared" si="0"/>
        <v>6.233661046136198E-05</v>
      </c>
      <c r="V40" s="52">
        <f t="shared" si="0"/>
        <v>2.031409042218126E-05</v>
      </c>
      <c r="W40" s="52">
        <f t="shared" si="0"/>
        <v>1.9162145675242235E-05</v>
      </c>
      <c r="X40" s="55">
        <f>(1-$H$2)*1000</f>
        <v>67.5</v>
      </c>
    </row>
    <row r="41" spans="1:24" ht="12.75">
      <c r="A41" s="49">
        <v>1214</v>
      </c>
      <c r="B41" s="50">
        <v>147.54</v>
      </c>
      <c r="C41" s="50">
        <v>163.74</v>
      </c>
      <c r="D41" s="50">
        <v>8.603041116348358</v>
      </c>
      <c r="E41" s="50">
        <v>8.824842212180485</v>
      </c>
      <c r="F41" s="54">
        <f>I41*D41/(23678+B41)*1000</f>
        <v>24.80467290247875</v>
      </c>
      <c r="G41" s="59" t="s">
        <v>57</v>
      </c>
      <c r="H41" s="58">
        <f>I41-B41+X41</f>
        <v>-11.345137516793287</v>
      </c>
      <c r="I41" s="58">
        <f>(B41+C40-2*X41)*(23678+B41)*E40/((23678+C40)*D41+E40*(23678+B41))</f>
        <v>68.6948624832067</v>
      </c>
      <c r="J41" s="24" t="s">
        <v>60</v>
      </c>
      <c r="K41" s="52">
        <f>'calcul config'!C43</f>
        <v>0.20293609286150738</v>
      </c>
      <c r="L41" s="52">
        <f>'calcul config'!C44</f>
        <v>-0.004661013724272817</v>
      </c>
      <c r="M41" s="52">
        <f>'calcul config'!C45</f>
        <v>-0.04951017380230784</v>
      </c>
      <c r="N41" s="52">
        <f>'calcul config'!C46</f>
        <v>-0.000367090474823814</v>
      </c>
      <c r="O41" s="52">
        <f>'calcul config'!C47</f>
        <v>0.007913197893591607</v>
      </c>
      <c r="P41" s="52">
        <f>'calcul config'!C48</f>
        <v>-0.0005333447881968781</v>
      </c>
      <c r="Q41" s="52">
        <f>'calcul config'!C49</f>
        <v>-0.0010918630069706437</v>
      </c>
      <c r="R41" s="52">
        <f>'calcul config'!C50</f>
        <v>-2.9530955287236393E-05</v>
      </c>
      <c r="S41" s="52">
        <f>'calcul config'!C51</f>
        <v>8.403946268512105E-05</v>
      </c>
      <c r="T41" s="52">
        <f>'calcul config'!C52</f>
        <v>-3.798711666349168E-05</v>
      </c>
      <c r="U41" s="52">
        <f>'calcul config'!C53</f>
        <v>-2.835496097655586E-05</v>
      </c>
      <c r="V41" s="52">
        <f>'calcul config'!C54</f>
        <v>-2.330346264383689E-06</v>
      </c>
      <c r="W41" s="52">
        <f>'calcul config'!C55</f>
        <v>4.618247752195267E-06</v>
      </c>
      <c r="X41" s="55">
        <f>(1-$H$2)*1000</f>
        <v>67.5</v>
      </c>
    </row>
    <row r="42" spans="1:24" ht="12.75">
      <c r="A42" s="49">
        <v>1213</v>
      </c>
      <c r="B42" s="50">
        <v>146.71666666666667</v>
      </c>
      <c r="C42" s="50">
        <v>146.73333333333332</v>
      </c>
      <c r="D42" s="50">
        <v>9.31052627138376</v>
      </c>
      <c r="E42" s="50">
        <v>9.587204092514881</v>
      </c>
      <c r="F42" s="54">
        <f>I42*D42/(23678+B42)*1000</f>
        <v>33.35321027427991</v>
      </c>
      <c r="G42" s="59" t="s">
        <v>58</v>
      </c>
      <c r="H42" s="58">
        <f>I42-B42+X42</f>
        <v>6.130902476744822</v>
      </c>
      <c r="I42" s="58">
        <f>(B42+C41-2*X42)*(23678+B42)*E41/((23678+C41)*D42+E41*(23678+B42))</f>
        <v>85.34756914341149</v>
      </c>
      <c r="J42" s="24" t="s">
        <v>61</v>
      </c>
      <c r="K42" s="52">
        <f>'calcul config'!D43</f>
        <v>-0.5466571161044671</v>
      </c>
      <c r="L42" s="52">
        <f>'calcul config'!D44</f>
        <v>-0.8567517663685943</v>
      </c>
      <c r="M42" s="52">
        <f>'calcul config'!D45</f>
        <v>-0.12885914629231837</v>
      </c>
      <c r="N42" s="52">
        <f>'calcul config'!D46</f>
        <v>-0.035540568181226896</v>
      </c>
      <c r="O42" s="52">
        <f>'calcul config'!D47</f>
        <v>-0.02204165851426517</v>
      </c>
      <c r="P42" s="52">
        <f>'calcul config'!D48</f>
        <v>-0.024572186402120225</v>
      </c>
      <c r="Q42" s="52">
        <f>'calcul config'!D49</f>
        <v>-0.0026332328368684453</v>
      </c>
      <c r="R42" s="52">
        <f>'calcul config'!D50</f>
        <v>-0.0005463678964144732</v>
      </c>
      <c r="S42" s="52">
        <f>'calcul config'!D51</f>
        <v>-0.0002955761757884165</v>
      </c>
      <c r="T42" s="52">
        <f>'calcul config'!D52</f>
        <v>-0.0003596562400901214</v>
      </c>
      <c r="U42" s="52">
        <f>'calcul config'!D53</f>
        <v>-5.551440526412562E-05</v>
      </c>
      <c r="V42" s="52">
        <f>'calcul config'!D54</f>
        <v>-2.0179984042823952E-05</v>
      </c>
      <c r="W42" s="52">
        <f>'calcul config'!D55</f>
        <v>-1.859730127138204E-05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0.3887398789670984</v>
      </c>
      <c r="L44" s="52">
        <f>L40/(L43*1.5)</f>
        <v>0.8159661380999549</v>
      </c>
      <c r="M44" s="52">
        <f aca="true" t="shared" si="1" ref="M44:W44">M40/(M43*1.5)</f>
        <v>0.15338138093066359</v>
      </c>
      <c r="N44" s="52">
        <f t="shared" si="1"/>
        <v>0.047389951903774215</v>
      </c>
      <c r="O44" s="52">
        <f t="shared" si="1"/>
        <v>0.10408480976565701</v>
      </c>
      <c r="P44" s="52">
        <f t="shared" si="1"/>
        <v>0.16385315936243222</v>
      </c>
      <c r="Q44" s="52">
        <f t="shared" si="1"/>
        <v>0.019004186672243465</v>
      </c>
      <c r="R44" s="52">
        <f t="shared" si="1"/>
        <v>0.0012159230717068024</v>
      </c>
      <c r="S44" s="52">
        <f t="shared" si="1"/>
        <v>0.004097216550719036</v>
      </c>
      <c r="T44" s="52">
        <f t="shared" si="1"/>
        <v>0.004822090502273769</v>
      </c>
      <c r="U44" s="52">
        <f t="shared" si="1"/>
        <v>0.000831154806151493</v>
      </c>
      <c r="V44" s="52">
        <f t="shared" si="1"/>
        <v>0.00027085453896241675</v>
      </c>
      <c r="W44" s="52">
        <f t="shared" si="1"/>
        <v>0.0002554952756698964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1215</v>
      </c>
      <c r="B51" s="24">
        <v>177.28</v>
      </c>
      <c r="C51" s="24">
        <v>161.98</v>
      </c>
      <c r="D51" s="24">
        <v>8.473240927512789</v>
      </c>
      <c r="E51" s="24">
        <v>8.954251977615776</v>
      </c>
      <c r="F51" s="24">
        <v>31.252933497387975</v>
      </c>
      <c r="G51" s="24" t="s">
        <v>59</v>
      </c>
      <c r="H51" s="24">
        <v>-21.79153303917498</v>
      </c>
      <c r="I51" s="24">
        <v>87.98846696082502</v>
      </c>
      <c r="J51" s="24" t="s">
        <v>73</v>
      </c>
      <c r="K51" s="24">
        <v>2.442474702849022</v>
      </c>
      <c r="M51" s="24" t="s">
        <v>68</v>
      </c>
      <c r="N51" s="24">
        <v>1.469128276131508</v>
      </c>
      <c r="X51" s="24">
        <v>67.5</v>
      </c>
    </row>
    <row r="52" spans="1:24" ht="12.75" hidden="1">
      <c r="A52" s="24">
        <v>1213</v>
      </c>
      <c r="B52" s="24">
        <v>156.86000061035156</v>
      </c>
      <c r="C52" s="24">
        <v>168.75999450683594</v>
      </c>
      <c r="D52" s="24">
        <v>8.96035385131836</v>
      </c>
      <c r="E52" s="24">
        <v>9.301371574401855</v>
      </c>
      <c r="F52" s="24">
        <v>34.54044779099038</v>
      </c>
      <c r="G52" s="24" t="s">
        <v>56</v>
      </c>
      <c r="H52" s="24">
        <v>2.518819257405937</v>
      </c>
      <c r="I52" s="24">
        <v>91.8788198677575</v>
      </c>
      <c r="J52" s="24" t="s">
        <v>62</v>
      </c>
      <c r="K52" s="24">
        <v>1.3612223442212796</v>
      </c>
      <c r="L52" s="24">
        <v>0.6934144865928402</v>
      </c>
      <c r="M52" s="24">
        <v>0.3222503120173703</v>
      </c>
      <c r="N52" s="24">
        <v>0.038077359480600446</v>
      </c>
      <c r="O52" s="24">
        <v>0.05466901298733807</v>
      </c>
      <c r="P52" s="24">
        <v>0.019891793571279494</v>
      </c>
      <c r="Q52" s="24">
        <v>0.006654443082535336</v>
      </c>
      <c r="R52" s="24">
        <v>0.0005860908740629569</v>
      </c>
      <c r="S52" s="24">
        <v>0.0007172363505594314</v>
      </c>
      <c r="T52" s="24">
        <v>0.0002927291518188575</v>
      </c>
      <c r="U52" s="24">
        <v>0.0001455521443983424</v>
      </c>
      <c r="V52" s="24">
        <v>2.1745867999261588E-05</v>
      </c>
      <c r="W52" s="24">
        <v>4.472398583168099E-05</v>
      </c>
      <c r="X52" s="24">
        <v>67.5</v>
      </c>
    </row>
    <row r="53" spans="1:24" ht="12.75" hidden="1">
      <c r="A53" s="24">
        <v>1214</v>
      </c>
      <c r="B53" s="24">
        <v>161.9600067138672</v>
      </c>
      <c r="C53" s="24">
        <v>175.66000366210938</v>
      </c>
      <c r="D53" s="24">
        <v>8.303369522094727</v>
      </c>
      <c r="E53" s="24">
        <v>8.660792350769043</v>
      </c>
      <c r="F53" s="24">
        <v>36.01164677402295</v>
      </c>
      <c r="G53" s="24" t="s">
        <v>57</v>
      </c>
      <c r="H53" s="24">
        <v>8.933707920192845</v>
      </c>
      <c r="I53" s="24">
        <v>103.39371463406003</v>
      </c>
      <c r="J53" s="24" t="s">
        <v>60</v>
      </c>
      <c r="K53" s="24">
        <v>-1.1791198322717091</v>
      </c>
      <c r="L53" s="24">
        <v>-0.003772876122780741</v>
      </c>
      <c r="M53" s="24">
        <v>0.2809525831138484</v>
      </c>
      <c r="N53" s="24">
        <v>-0.00039413441365853633</v>
      </c>
      <c r="O53" s="24">
        <v>-0.04705793495062486</v>
      </c>
      <c r="P53" s="24">
        <v>-0.0004315170571260904</v>
      </c>
      <c r="Q53" s="24">
        <v>0.005885180099739948</v>
      </c>
      <c r="R53" s="24">
        <v>-3.172295867144545E-05</v>
      </c>
      <c r="S53" s="24">
        <v>-0.0005913347436084408</v>
      </c>
      <c r="T53" s="24">
        <v>-3.071780051445412E-05</v>
      </c>
      <c r="U53" s="24">
        <v>0.00013370319282712427</v>
      </c>
      <c r="V53" s="24">
        <v>-2.5138749494742295E-06</v>
      </c>
      <c r="W53" s="24">
        <v>-3.601195187892083E-05</v>
      </c>
      <c r="X53" s="24">
        <v>67.5</v>
      </c>
    </row>
    <row r="54" spans="1:24" ht="12.75" hidden="1">
      <c r="A54" s="24">
        <v>1216</v>
      </c>
      <c r="B54" s="24">
        <v>133.0800018310547</v>
      </c>
      <c r="C54" s="24">
        <v>124.18000030517578</v>
      </c>
      <c r="D54" s="24">
        <v>8.8889741897583</v>
      </c>
      <c r="E54" s="24">
        <v>9.479717254638672</v>
      </c>
      <c r="F54" s="24">
        <v>31.97904437503965</v>
      </c>
      <c r="G54" s="24" t="s">
        <v>58</v>
      </c>
      <c r="H54" s="24">
        <v>20.082929317233322</v>
      </c>
      <c r="I54" s="24">
        <v>85.66293114828801</v>
      </c>
      <c r="J54" s="24" t="s">
        <v>61</v>
      </c>
      <c r="K54" s="24">
        <v>0.6801490215760165</v>
      </c>
      <c r="L54" s="24">
        <v>-0.6934042223858854</v>
      </c>
      <c r="M54" s="24">
        <v>0.15783190310247364</v>
      </c>
      <c r="N54" s="24">
        <v>-0.03807531960573467</v>
      </c>
      <c r="O54" s="24">
        <v>0.027825379407880456</v>
      </c>
      <c r="P54" s="24">
        <v>-0.019887112523234874</v>
      </c>
      <c r="Q54" s="24">
        <v>0.0031058441577656902</v>
      </c>
      <c r="R54" s="24">
        <v>-0.0005852317203920262</v>
      </c>
      <c r="S54" s="24">
        <v>0.00040589555745949136</v>
      </c>
      <c r="T54" s="24">
        <v>-0.0002911129901879027</v>
      </c>
      <c r="U54" s="24">
        <v>5.752289080695393E-05</v>
      </c>
      <c r="V54" s="24">
        <v>-2.160007425403244E-05</v>
      </c>
      <c r="W54" s="24">
        <v>2.6521203414300275E-05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1215</v>
      </c>
      <c r="B56" s="24">
        <v>177.28</v>
      </c>
      <c r="C56" s="24">
        <v>161.98</v>
      </c>
      <c r="D56" s="24">
        <v>8.473240927512789</v>
      </c>
      <c r="E56" s="24">
        <v>8.954251977615776</v>
      </c>
      <c r="F56" s="24">
        <v>39.130427804401236</v>
      </c>
      <c r="G56" s="24" t="s">
        <v>59</v>
      </c>
      <c r="H56" s="24">
        <v>0.3865017883285873</v>
      </c>
      <c r="I56" s="24">
        <v>110.16650178832859</v>
      </c>
      <c r="J56" s="24" t="s">
        <v>73</v>
      </c>
      <c r="K56" s="24">
        <v>1.377776764523439</v>
      </c>
      <c r="M56" s="24" t="s">
        <v>68</v>
      </c>
      <c r="N56" s="24">
        <v>0.8739510307062465</v>
      </c>
      <c r="X56" s="24">
        <v>67.5</v>
      </c>
    </row>
    <row r="57" spans="1:24" ht="12.75" hidden="1">
      <c r="A57" s="24">
        <v>1213</v>
      </c>
      <c r="B57" s="24">
        <v>156.86000061035156</v>
      </c>
      <c r="C57" s="24">
        <v>168.75999450683594</v>
      </c>
      <c r="D57" s="24">
        <v>8.96035385131836</v>
      </c>
      <c r="E57" s="24">
        <v>9.301371574401855</v>
      </c>
      <c r="F57" s="24">
        <v>34.54044779099038</v>
      </c>
      <c r="G57" s="24" t="s">
        <v>56</v>
      </c>
      <c r="H57" s="24">
        <v>2.518819257405937</v>
      </c>
      <c r="I57" s="24">
        <v>91.8788198677575</v>
      </c>
      <c r="J57" s="24" t="s">
        <v>62</v>
      </c>
      <c r="K57" s="24">
        <v>0.9723671953622827</v>
      </c>
      <c r="L57" s="24">
        <v>0.6134034501989251</v>
      </c>
      <c r="M57" s="24">
        <v>0.2301953486397682</v>
      </c>
      <c r="N57" s="24">
        <v>0.034164305731699915</v>
      </c>
      <c r="O57" s="24">
        <v>0.03905198489718756</v>
      </c>
      <c r="P57" s="24">
        <v>0.01759654912346391</v>
      </c>
      <c r="Q57" s="24">
        <v>0.004753584074072146</v>
      </c>
      <c r="R57" s="24">
        <v>0.0005258579306975933</v>
      </c>
      <c r="S57" s="24">
        <v>0.0005123295748817583</v>
      </c>
      <c r="T57" s="24">
        <v>0.00025889366446786084</v>
      </c>
      <c r="U57" s="24">
        <v>0.00010396090436763162</v>
      </c>
      <c r="V57" s="24">
        <v>1.9499112712531092E-05</v>
      </c>
      <c r="W57" s="24">
        <v>3.1938745968029526E-05</v>
      </c>
      <c r="X57" s="24">
        <v>67.5</v>
      </c>
    </row>
    <row r="58" spans="1:24" ht="12.75" hidden="1">
      <c r="A58" s="24">
        <v>1216</v>
      </c>
      <c r="B58" s="24">
        <v>133.0800018310547</v>
      </c>
      <c r="C58" s="24">
        <v>124.18000030517578</v>
      </c>
      <c r="D58" s="24">
        <v>8.8889741897583</v>
      </c>
      <c r="E58" s="24">
        <v>9.479717254638672</v>
      </c>
      <c r="F58" s="24">
        <v>31.824447222960483</v>
      </c>
      <c r="G58" s="24" t="s">
        <v>57</v>
      </c>
      <c r="H58" s="24">
        <v>19.668806711224008</v>
      </c>
      <c r="I58" s="24">
        <v>85.2488085422787</v>
      </c>
      <c r="J58" s="24" t="s">
        <v>60</v>
      </c>
      <c r="K58" s="24">
        <v>-0.7440790529719016</v>
      </c>
      <c r="L58" s="24">
        <v>0.003337944333984012</v>
      </c>
      <c r="M58" s="24">
        <v>0.17445514740310458</v>
      </c>
      <c r="N58" s="24">
        <v>-0.00035371572676592093</v>
      </c>
      <c r="O58" s="24">
        <v>-0.030153060904034194</v>
      </c>
      <c r="P58" s="24">
        <v>0.00038202334094318823</v>
      </c>
      <c r="Q58" s="24">
        <v>0.0035198690465547563</v>
      </c>
      <c r="R58" s="24">
        <v>-2.8426161322256913E-05</v>
      </c>
      <c r="S58" s="24">
        <v>-0.0004166589245460615</v>
      </c>
      <c r="T58" s="24">
        <v>2.7209324790382553E-05</v>
      </c>
      <c r="U58" s="24">
        <v>7.118008045491109E-05</v>
      </c>
      <c r="V58" s="24">
        <v>-2.249345400667849E-06</v>
      </c>
      <c r="W58" s="24">
        <v>-2.657698382713571E-05</v>
      </c>
      <c r="X58" s="24">
        <v>67.5</v>
      </c>
    </row>
    <row r="59" spans="1:24" ht="12.75" hidden="1">
      <c r="A59" s="24">
        <v>1214</v>
      </c>
      <c r="B59" s="24">
        <v>161.9600067138672</v>
      </c>
      <c r="C59" s="24">
        <v>175.66000366210938</v>
      </c>
      <c r="D59" s="24">
        <v>8.303369522094727</v>
      </c>
      <c r="E59" s="24">
        <v>8.660792350769043</v>
      </c>
      <c r="F59" s="24">
        <v>28.082643947442005</v>
      </c>
      <c r="G59" s="24" t="s">
        <v>58</v>
      </c>
      <c r="H59" s="24">
        <v>-13.831400843884452</v>
      </c>
      <c r="I59" s="24">
        <v>80.62860586998274</v>
      </c>
      <c r="J59" s="24" t="s">
        <v>61</v>
      </c>
      <c r="K59" s="24">
        <v>-0.6259747004034186</v>
      </c>
      <c r="L59" s="24">
        <v>0.6133943681218212</v>
      </c>
      <c r="M59" s="24">
        <v>-0.15018422047587252</v>
      </c>
      <c r="N59" s="24">
        <v>-0.034162474607582254</v>
      </c>
      <c r="O59" s="24">
        <v>-0.02481633418794504</v>
      </c>
      <c r="P59" s="24">
        <v>0.01759240174681823</v>
      </c>
      <c r="Q59" s="24">
        <v>-0.003194852648304464</v>
      </c>
      <c r="R59" s="24">
        <v>-0.0005250890559038875</v>
      </c>
      <c r="S59" s="24">
        <v>-0.0002981223471909521</v>
      </c>
      <c r="T59" s="24">
        <v>0.00025745986511697077</v>
      </c>
      <c r="U59" s="24">
        <v>-7.577114083454353E-05</v>
      </c>
      <c r="V59" s="24">
        <v>-1.9368940132193243E-05</v>
      </c>
      <c r="W59" s="24">
        <v>-1.7712916887471962E-05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1215</v>
      </c>
      <c r="B61" s="24">
        <v>177.28</v>
      </c>
      <c r="C61" s="24">
        <v>161.98</v>
      </c>
      <c r="D61" s="24">
        <v>8.473240927512789</v>
      </c>
      <c r="E61" s="24">
        <v>8.954251977615776</v>
      </c>
      <c r="F61" s="24">
        <v>31.252933497387975</v>
      </c>
      <c r="G61" s="24" t="s">
        <v>59</v>
      </c>
      <c r="H61" s="24">
        <v>-21.79153303917498</v>
      </c>
      <c r="I61" s="24">
        <v>87.98846696082502</v>
      </c>
      <c r="J61" s="24" t="s">
        <v>73</v>
      </c>
      <c r="K61" s="24">
        <v>2.2997943302612636</v>
      </c>
      <c r="M61" s="24" t="s">
        <v>68</v>
      </c>
      <c r="N61" s="24">
        <v>1.4176263629646086</v>
      </c>
      <c r="X61" s="24">
        <v>67.5</v>
      </c>
    </row>
    <row r="62" spans="1:24" ht="12.75" hidden="1">
      <c r="A62" s="24">
        <v>1214</v>
      </c>
      <c r="B62" s="24">
        <v>161.9600067138672</v>
      </c>
      <c r="C62" s="24">
        <v>175.66000366210938</v>
      </c>
      <c r="D62" s="24">
        <v>8.303369522094727</v>
      </c>
      <c r="E62" s="24">
        <v>8.660792350769043</v>
      </c>
      <c r="F62" s="24">
        <v>34.1445164100229</v>
      </c>
      <c r="G62" s="24" t="s">
        <v>56</v>
      </c>
      <c r="H62" s="24">
        <v>3.572954904608281</v>
      </c>
      <c r="I62" s="24">
        <v>98.03296161847547</v>
      </c>
      <c r="J62" s="24" t="s">
        <v>62</v>
      </c>
      <c r="K62" s="24">
        <v>1.291649320027603</v>
      </c>
      <c r="L62" s="24">
        <v>0.7304044480268017</v>
      </c>
      <c r="M62" s="24">
        <v>0.3057798697862513</v>
      </c>
      <c r="N62" s="24">
        <v>0.03568760118221803</v>
      </c>
      <c r="O62" s="24">
        <v>0.051874809434835904</v>
      </c>
      <c r="P62" s="24">
        <v>0.020952925634260107</v>
      </c>
      <c r="Q62" s="24">
        <v>0.0063143288480946285</v>
      </c>
      <c r="R62" s="24">
        <v>0.0005493117056668349</v>
      </c>
      <c r="S62" s="24">
        <v>0.0006805776111054599</v>
      </c>
      <c r="T62" s="24">
        <v>0.00030834221057611885</v>
      </c>
      <c r="U62" s="24">
        <v>0.0001381144565854168</v>
      </c>
      <c r="V62" s="24">
        <v>2.0381638971362895E-05</v>
      </c>
      <c r="W62" s="24">
        <v>4.24383629818011E-05</v>
      </c>
      <c r="X62" s="24">
        <v>67.5</v>
      </c>
    </row>
    <row r="63" spans="1:24" ht="12.75" hidden="1">
      <c r="A63" s="24">
        <v>1213</v>
      </c>
      <c r="B63" s="24">
        <v>156.86000061035156</v>
      </c>
      <c r="C63" s="24">
        <v>168.75999450683594</v>
      </c>
      <c r="D63" s="24">
        <v>8.96035385131836</v>
      </c>
      <c r="E63" s="24">
        <v>9.301371574401855</v>
      </c>
      <c r="F63" s="24">
        <v>36.481522883105995</v>
      </c>
      <c r="G63" s="24" t="s">
        <v>57</v>
      </c>
      <c r="H63" s="24">
        <v>7.6821480543418375</v>
      </c>
      <c r="I63" s="24">
        <v>97.0421486646934</v>
      </c>
      <c r="J63" s="24" t="s">
        <v>60</v>
      </c>
      <c r="K63" s="24">
        <v>-1.131202259388517</v>
      </c>
      <c r="L63" s="24">
        <v>-0.0039741340277411165</v>
      </c>
      <c r="M63" s="24">
        <v>0.2694570177786561</v>
      </c>
      <c r="N63" s="24">
        <v>-0.0003693784456654213</v>
      </c>
      <c r="O63" s="24">
        <v>-0.04515812854236636</v>
      </c>
      <c r="P63" s="24">
        <v>-0.00045454927242783973</v>
      </c>
      <c r="Q63" s="24">
        <v>0.0056406800771320155</v>
      </c>
      <c r="R63" s="24">
        <v>-2.9733103627018843E-05</v>
      </c>
      <c r="S63" s="24">
        <v>-0.0005685024083002461</v>
      </c>
      <c r="T63" s="24">
        <v>-3.2358524086754745E-05</v>
      </c>
      <c r="U63" s="24">
        <v>0.00012790908625690277</v>
      </c>
      <c r="V63" s="24">
        <v>-2.3565718035172397E-06</v>
      </c>
      <c r="W63" s="24">
        <v>-3.4655329140277004E-05</v>
      </c>
      <c r="X63" s="24">
        <v>67.5</v>
      </c>
    </row>
    <row r="64" spans="1:24" ht="12.75" hidden="1">
      <c r="A64" s="24">
        <v>1216</v>
      </c>
      <c r="B64" s="24">
        <v>133.0800018310547</v>
      </c>
      <c r="C64" s="24">
        <v>124.18000030517578</v>
      </c>
      <c r="D64" s="24">
        <v>8.8889741897583</v>
      </c>
      <c r="E64" s="24">
        <v>9.479717254638672</v>
      </c>
      <c r="F64" s="24">
        <v>31.824447222960483</v>
      </c>
      <c r="G64" s="24" t="s">
        <v>58</v>
      </c>
      <c r="H64" s="24">
        <v>19.668806711224008</v>
      </c>
      <c r="I64" s="24">
        <v>85.2488085422787</v>
      </c>
      <c r="J64" s="24" t="s">
        <v>61</v>
      </c>
      <c r="K64" s="24">
        <v>0.6234897066368323</v>
      </c>
      <c r="L64" s="24">
        <v>-0.7303936363058391</v>
      </c>
      <c r="M64" s="24">
        <v>0.14454841519826436</v>
      </c>
      <c r="N64" s="24">
        <v>-0.03568568953663257</v>
      </c>
      <c r="O64" s="24">
        <v>0.025529184876365654</v>
      </c>
      <c r="P64" s="24">
        <v>-0.020947994595993422</v>
      </c>
      <c r="Q64" s="24">
        <v>0.002837864878623715</v>
      </c>
      <c r="R64" s="24">
        <v>-0.000548506419772196</v>
      </c>
      <c r="S64" s="24">
        <v>0.00037415357340914813</v>
      </c>
      <c r="T64" s="24">
        <v>-0.00030663960073984984</v>
      </c>
      <c r="U64" s="24">
        <v>5.2104402604858544E-05</v>
      </c>
      <c r="V64" s="24">
        <v>-2.0244944467541675E-05</v>
      </c>
      <c r="W64" s="24">
        <v>2.449536312762424E-05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1215</v>
      </c>
      <c r="B66" s="24">
        <v>177.28</v>
      </c>
      <c r="C66" s="24">
        <v>161.98</v>
      </c>
      <c r="D66" s="24">
        <v>8.473240927512789</v>
      </c>
      <c r="E66" s="24">
        <v>8.954251977615776</v>
      </c>
      <c r="F66" s="24">
        <v>39.232917420952866</v>
      </c>
      <c r="G66" s="24" t="s">
        <v>59</v>
      </c>
      <c r="H66" s="24">
        <v>0.6750476376497261</v>
      </c>
      <c r="I66" s="24">
        <v>110.45504763764973</v>
      </c>
      <c r="J66" s="24" t="s">
        <v>73</v>
      </c>
      <c r="K66" s="24">
        <v>1.4647997846973537</v>
      </c>
      <c r="M66" s="24" t="s">
        <v>68</v>
      </c>
      <c r="N66" s="24">
        <v>0.9199332369770605</v>
      </c>
      <c r="X66" s="24">
        <v>67.5</v>
      </c>
    </row>
    <row r="67" spans="1:24" ht="12.75" hidden="1">
      <c r="A67" s="24">
        <v>1214</v>
      </c>
      <c r="B67" s="24">
        <v>161.9600067138672</v>
      </c>
      <c r="C67" s="24">
        <v>175.66000366210938</v>
      </c>
      <c r="D67" s="24">
        <v>8.303369522094727</v>
      </c>
      <c r="E67" s="24">
        <v>8.660792350769043</v>
      </c>
      <c r="F67" s="24">
        <v>34.1445164100229</v>
      </c>
      <c r="G67" s="24" t="s">
        <v>56</v>
      </c>
      <c r="H67" s="24">
        <v>3.572954904608281</v>
      </c>
      <c r="I67" s="24">
        <v>98.03296161847547</v>
      </c>
      <c r="J67" s="24" t="s">
        <v>62</v>
      </c>
      <c r="K67" s="24">
        <v>1.0130447865619563</v>
      </c>
      <c r="L67" s="24">
        <v>0.6143904949842673</v>
      </c>
      <c r="M67" s="24">
        <v>0.2398252483640022</v>
      </c>
      <c r="N67" s="24">
        <v>0.039458775823751575</v>
      </c>
      <c r="O67" s="24">
        <v>0.040685666135612926</v>
      </c>
      <c r="P67" s="24">
        <v>0.017624854452960276</v>
      </c>
      <c r="Q67" s="24">
        <v>0.004952449127051584</v>
      </c>
      <c r="R67" s="24">
        <v>0.0006073560651837687</v>
      </c>
      <c r="S67" s="24">
        <v>0.0005337634773445577</v>
      </c>
      <c r="T67" s="24">
        <v>0.0002593089312533846</v>
      </c>
      <c r="U67" s="24">
        <v>0.00010831148265659201</v>
      </c>
      <c r="V67" s="24">
        <v>2.2523334960315514E-05</v>
      </c>
      <c r="W67" s="24">
        <v>3.327514002575175E-05</v>
      </c>
      <c r="X67" s="24">
        <v>67.5</v>
      </c>
    </row>
    <row r="68" spans="1:24" ht="12.75" hidden="1">
      <c r="A68" s="24">
        <v>1216</v>
      </c>
      <c r="B68" s="24">
        <v>133.0800018310547</v>
      </c>
      <c r="C68" s="24">
        <v>124.18000030517578</v>
      </c>
      <c r="D68" s="24">
        <v>8.8889741897583</v>
      </c>
      <c r="E68" s="24">
        <v>9.479717254638672</v>
      </c>
      <c r="F68" s="24">
        <v>31.97904437503965</v>
      </c>
      <c r="G68" s="24" t="s">
        <v>57</v>
      </c>
      <c r="H68" s="24">
        <v>20.082929317233322</v>
      </c>
      <c r="I68" s="24">
        <v>85.66293114828801</v>
      </c>
      <c r="J68" s="24" t="s">
        <v>60</v>
      </c>
      <c r="K68" s="24">
        <v>-0.749126824572024</v>
      </c>
      <c r="L68" s="24">
        <v>0.003343389288963234</v>
      </c>
      <c r="M68" s="24">
        <v>0.17549944152955735</v>
      </c>
      <c r="N68" s="24">
        <v>-0.00040846147266877347</v>
      </c>
      <c r="O68" s="24">
        <v>-0.03038002823907899</v>
      </c>
      <c r="P68" s="24">
        <v>0.00038264397522474585</v>
      </c>
      <c r="Q68" s="24">
        <v>0.003534237829443049</v>
      </c>
      <c r="R68" s="24">
        <v>-3.282704012124659E-05</v>
      </c>
      <c r="S68" s="24">
        <v>-0.0004216187703684846</v>
      </c>
      <c r="T68" s="24">
        <v>2.7253106174705402E-05</v>
      </c>
      <c r="U68" s="24">
        <v>7.101686557093074E-05</v>
      </c>
      <c r="V68" s="24">
        <v>-2.5967010988928807E-06</v>
      </c>
      <c r="W68" s="24">
        <v>-2.694646978006388E-05</v>
      </c>
      <c r="X68" s="24">
        <v>67.5</v>
      </c>
    </row>
    <row r="69" spans="1:24" ht="12.75" hidden="1">
      <c r="A69" s="24">
        <v>1213</v>
      </c>
      <c r="B69" s="24">
        <v>156.86000061035156</v>
      </c>
      <c r="C69" s="24">
        <v>168.75999450683594</v>
      </c>
      <c r="D69" s="24">
        <v>8.96035385131836</v>
      </c>
      <c r="E69" s="24">
        <v>9.301371574401855</v>
      </c>
      <c r="F69" s="24">
        <v>28.242726258630082</v>
      </c>
      <c r="G69" s="24" t="s">
        <v>58</v>
      </c>
      <c r="H69" s="24">
        <v>-14.233344054152525</v>
      </c>
      <c r="I69" s="24">
        <v>75.12665655619904</v>
      </c>
      <c r="J69" s="24" t="s">
        <v>61</v>
      </c>
      <c r="K69" s="24">
        <v>-0.6819594858105542</v>
      </c>
      <c r="L69" s="24">
        <v>0.614381397891469</v>
      </c>
      <c r="M69" s="24">
        <v>-0.1634505912368286</v>
      </c>
      <c r="N69" s="24">
        <v>-0.039456661652177656</v>
      </c>
      <c r="O69" s="24">
        <v>-0.027062470565181657</v>
      </c>
      <c r="P69" s="24">
        <v>0.01762070027201694</v>
      </c>
      <c r="Q69" s="24">
        <v>-0.0034692816721862874</v>
      </c>
      <c r="R69" s="24">
        <v>-0.0006064682805822481</v>
      </c>
      <c r="S69" s="24">
        <v>-0.00032732409355243195</v>
      </c>
      <c r="T69" s="24">
        <v>0.0002578728175508283</v>
      </c>
      <c r="U69" s="24">
        <v>-8.178008363745775E-05</v>
      </c>
      <c r="V69" s="24">
        <v>-2.2373148216949253E-05</v>
      </c>
      <c r="W69" s="24">
        <v>-1.9522364357973924E-05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1215</v>
      </c>
      <c r="B71" s="24">
        <v>177.28</v>
      </c>
      <c r="C71" s="24">
        <v>161.98</v>
      </c>
      <c r="D71" s="24">
        <v>8.473240927512789</v>
      </c>
      <c r="E71" s="24">
        <v>8.954251977615776</v>
      </c>
      <c r="F71" s="24">
        <v>39.130427804401236</v>
      </c>
      <c r="G71" s="24" t="s">
        <v>59</v>
      </c>
      <c r="H71" s="24">
        <v>0.3865017883285873</v>
      </c>
      <c r="I71" s="24">
        <v>110.16650178832859</v>
      </c>
      <c r="J71" s="24" t="s">
        <v>73</v>
      </c>
      <c r="K71" s="24">
        <v>0.925288740173454</v>
      </c>
      <c r="M71" s="24" t="s">
        <v>68</v>
      </c>
      <c r="N71" s="24">
        <v>0.7090295569131423</v>
      </c>
      <c r="X71" s="24">
        <v>67.5</v>
      </c>
    </row>
    <row r="72" spans="1:24" ht="12.75" hidden="1">
      <c r="A72" s="24">
        <v>1216</v>
      </c>
      <c r="B72" s="24">
        <v>133.0800018310547</v>
      </c>
      <c r="C72" s="24">
        <v>124.18000030517578</v>
      </c>
      <c r="D72" s="24">
        <v>8.8889741897583</v>
      </c>
      <c r="E72" s="24">
        <v>9.479717254638672</v>
      </c>
      <c r="F72" s="24">
        <v>29.96738084447658</v>
      </c>
      <c r="G72" s="24" t="s">
        <v>56</v>
      </c>
      <c r="H72" s="24">
        <v>14.694244386840282</v>
      </c>
      <c r="I72" s="24">
        <v>80.27424621789497</v>
      </c>
      <c r="J72" s="24" t="s">
        <v>62</v>
      </c>
      <c r="K72" s="24">
        <v>0.604386745196822</v>
      </c>
      <c r="L72" s="24">
        <v>0.7328247263983889</v>
      </c>
      <c r="M72" s="24">
        <v>0.14308018376364479</v>
      </c>
      <c r="N72" s="24">
        <v>0.038222485700236425</v>
      </c>
      <c r="O72" s="24">
        <v>0.024273470310402258</v>
      </c>
      <c r="P72" s="24">
        <v>0.02102251098641621</v>
      </c>
      <c r="Q72" s="24">
        <v>0.0029546044106685022</v>
      </c>
      <c r="R72" s="24">
        <v>0.0005884050161393811</v>
      </c>
      <c r="S72" s="24">
        <v>0.00031846384590198144</v>
      </c>
      <c r="T72" s="24">
        <v>0.0003093261760371359</v>
      </c>
      <c r="U72" s="24">
        <v>6.460539059829226E-05</v>
      </c>
      <c r="V72" s="24">
        <v>2.1848484260121937E-05</v>
      </c>
      <c r="W72" s="24">
        <v>1.9852991940394785E-05</v>
      </c>
      <c r="X72" s="24">
        <v>67.5</v>
      </c>
    </row>
    <row r="73" spans="1:24" ht="12.75" hidden="1">
      <c r="A73" s="24">
        <v>1213</v>
      </c>
      <c r="B73" s="24">
        <v>156.86000061035156</v>
      </c>
      <c r="C73" s="24">
        <v>168.75999450683594</v>
      </c>
      <c r="D73" s="24">
        <v>8.96035385131836</v>
      </c>
      <c r="E73" s="24">
        <v>9.301371574401855</v>
      </c>
      <c r="F73" s="24">
        <v>28.242726258630082</v>
      </c>
      <c r="G73" s="24" t="s">
        <v>57</v>
      </c>
      <c r="H73" s="24">
        <v>-14.233344054152525</v>
      </c>
      <c r="I73" s="24">
        <v>75.12665655619904</v>
      </c>
      <c r="J73" s="24" t="s">
        <v>60</v>
      </c>
      <c r="K73" s="24">
        <v>0.5614442140971873</v>
      </c>
      <c r="L73" s="24">
        <v>-0.003986682586342846</v>
      </c>
      <c r="M73" s="24">
        <v>-0.1335077486979067</v>
      </c>
      <c r="N73" s="24">
        <v>-0.0003947612676740911</v>
      </c>
      <c r="O73" s="24">
        <v>0.022450503245361762</v>
      </c>
      <c r="P73" s="24">
        <v>-0.0004562602062272906</v>
      </c>
      <c r="Q73" s="24">
        <v>-0.0027838606661012744</v>
      </c>
      <c r="R73" s="24">
        <v>-3.1747412230071855E-05</v>
      </c>
      <c r="S73" s="24">
        <v>0.0002856832647033336</v>
      </c>
      <c r="T73" s="24">
        <v>-3.250071354694258E-05</v>
      </c>
      <c r="U73" s="24">
        <v>-6.23958677970852E-05</v>
      </c>
      <c r="V73" s="24">
        <v>-2.5014167647194593E-06</v>
      </c>
      <c r="W73" s="24">
        <v>1.7506040925673584E-05</v>
      </c>
      <c r="X73" s="24">
        <v>67.5</v>
      </c>
    </row>
    <row r="74" spans="1:24" ht="12.75" hidden="1">
      <c r="A74" s="24">
        <v>1214</v>
      </c>
      <c r="B74" s="24">
        <v>161.9600067138672</v>
      </c>
      <c r="C74" s="24">
        <v>175.66000366210938</v>
      </c>
      <c r="D74" s="24">
        <v>8.303369522094727</v>
      </c>
      <c r="E74" s="24">
        <v>8.660792350769043</v>
      </c>
      <c r="F74" s="24">
        <v>36.01164677402295</v>
      </c>
      <c r="G74" s="24" t="s">
        <v>58</v>
      </c>
      <c r="H74" s="24">
        <v>8.933707920192845</v>
      </c>
      <c r="I74" s="24">
        <v>103.39371463406003</v>
      </c>
      <c r="J74" s="24" t="s">
        <v>61</v>
      </c>
      <c r="K74" s="24">
        <v>-0.22374926195721875</v>
      </c>
      <c r="L74" s="24">
        <v>-0.7328138822257868</v>
      </c>
      <c r="M74" s="24">
        <v>-0.05145502913666418</v>
      </c>
      <c r="N74" s="24">
        <v>-0.03822044710160155</v>
      </c>
      <c r="O74" s="24">
        <v>-0.009229098815159625</v>
      </c>
      <c r="P74" s="24">
        <v>-0.021017559201729482</v>
      </c>
      <c r="Q74" s="24">
        <v>-0.0009898520168570334</v>
      </c>
      <c r="R74" s="24">
        <v>-0.0005875479255641017</v>
      </c>
      <c r="S74" s="24">
        <v>-0.00014072772795411005</v>
      </c>
      <c r="T74" s="24">
        <v>-0.000307614022438342</v>
      </c>
      <c r="U74" s="24">
        <v>-1.675148280620484E-05</v>
      </c>
      <c r="V74" s="24">
        <v>-2.1704819249051035E-05</v>
      </c>
      <c r="W74" s="24">
        <v>-9.363750322067642E-06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1215</v>
      </c>
      <c r="B76" s="100">
        <v>177.28</v>
      </c>
      <c r="C76" s="100">
        <v>161.98</v>
      </c>
      <c r="D76" s="100">
        <v>8.473240927512789</v>
      </c>
      <c r="E76" s="100">
        <v>8.954251977615776</v>
      </c>
      <c r="F76" s="100">
        <v>39.232917420952866</v>
      </c>
      <c r="G76" s="100" t="s">
        <v>59</v>
      </c>
      <c r="H76" s="100">
        <v>0.6750476376497261</v>
      </c>
      <c r="I76" s="100">
        <v>110.45504763764973</v>
      </c>
      <c r="J76" s="100" t="s">
        <v>73</v>
      </c>
      <c r="K76" s="100">
        <v>0.8907071019852252</v>
      </c>
      <c r="M76" s="100" t="s">
        <v>68</v>
      </c>
      <c r="N76" s="100">
        <v>0.6678328557820689</v>
      </c>
      <c r="X76" s="100">
        <v>67.5</v>
      </c>
    </row>
    <row r="77" spans="1:24" s="100" customFormat="1" ht="12.75">
      <c r="A77" s="100">
        <v>1216</v>
      </c>
      <c r="B77" s="100">
        <v>133.0800018310547</v>
      </c>
      <c r="C77" s="100">
        <v>124.18000030517578</v>
      </c>
      <c r="D77" s="100">
        <v>8.8889741897583</v>
      </c>
      <c r="E77" s="100">
        <v>9.479717254638672</v>
      </c>
      <c r="F77" s="100">
        <v>29.96738084447658</v>
      </c>
      <c r="G77" s="100" t="s">
        <v>56</v>
      </c>
      <c r="H77" s="100">
        <v>14.694244386840282</v>
      </c>
      <c r="I77" s="100">
        <v>80.27424621789497</v>
      </c>
      <c r="J77" s="100" t="s">
        <v>62</v>
      </c>
      <c r="K77" s="100">
        <v>0.6197141819783741</v>
      </c>
      <c r="L77" s="100">
        <v>0.6948477206102717</v>
      </c>
      <c r="M77" s="100">
        <v>0.14670871420514006</v>
      </c>
      <c r="N77" s="100">
        <v>0.03602994451358818</v>
      </c>
      <c r="O77" s="100">
        <v>0.024889054667214805</v>
      </c>
      <c r="P77" s="100">
        <v>0.019933073652070504</v>
      </c>
      <c r="Q77" s="100">
        <v>0.0030295357321028227</v>
      </c>
      <c r="R77" s="100">
        <v>0.0005546560961173453</v>
      </c>
      <c r="S77" s="100">
        <v>0.0003265428753886074</v>
      </c>
      <c r="T77" s="100">
        <v>0.00029329604848684753</v>
      </c>
      <c r="U77" s="100">
        <v>6.624525765477761E-05</v>
      </c>
      <c r="V77" s="100">
        <v>2.0595470409571988E-05</v>
      </c>
      <c r="W77" s="100">
        <v>2.0357290477453673E-05</v>
      </c>
      <c r="X77" s="100">
        <v>67.5</v>
      </c>
    </row>
    <row r="78" spans="1:24" s="100" customFormat="1" ht="12.75">
      <c r="A78" s="100">
        <v>1214</v>
      </c>
      <c r="B78" s="100">
        <v>161.9600067138672</v>
      </c>
      <c r="C78" s="100">
        <v>175.66000366210938</v>
      </c>
      <c r="D78" s="100">
        <v>8.303369522094727</v>
      </c>
      <c r="E78" s="100">
        <v>8.660792350769043</v>
      </c>
      <c r="F78" s="100">
        <v>28.082643947442005</v>
      </c>
      <c r="G78" s="100" t="s">
        <v>57</v>
      </c>
      <c r="H78" s="100">
        <v>-13.831400843884452</v>
      </c>
      <c r="I78" s="100">
        <v>80.62860586998274</v>
      </c>
      <c r="J78" s="100" t="s">
        <v>60</v>
      </c>
      <c r="K78" s="100">
        <v>0.5568954514132681</v>
      </c>
      <c r="L78" s="100">
        <v>-0.003780058962854952</v>
      </c>
      <c r="M78" s="100">
        <v>-0.13256043553787403</v>
      </c>
      <c r="N78" s="100">
        <v>-0.00037209347876289526</v>
      </c>
      <c r="O78" s="100">
        <v>0.02224697454093967</v>
      </c>
      <c r="P78" s="100">
        <v>-0.0004326158578179964</v>
      </c>
      <c r="Q78" s="100">
        <v>-0.0027704850508787444</v>
      </c>
      <c r="R78" s="100">
        <v>-2.9924004653746833E-05</v>
      </c>
      <c r="S78" s="100">
        <v>0.0002813093929885208</v>
      </c>
      <c r="T78" s="100">
        <v>-3.081686956386509E-05</v>
      </c>
      <c r="U78" s="100">
        <v>-6.251403254442247E-05</v>
      </c>
      <c r="V78" s="100">
        <v>-2.3575831511999786E-06</v>
      </c>
      <c r="W78" s="100">
        <v>1.7181677805601383E-05</v>
      </c>
      <c r="X78" s="100">
        <v>67.5</v>
      </c>
    </row>
    <row r="79" spans="1:24" s="100" customFormat="1" ht="12.75">
      <c r="A79" s="100">
        <v>1213</v>
      </c>
      <c r="B79" s="100">
        <v>156.86000061035156</v>
      </c>
      <c r="C79" s="100">
        <v>168.75999450683594</v>
      </c>
      <c r="D79" s="100">
        <v>8.96035385131836</v>
      </c>
      <c r="E79" s="100">
        <v>9.301371574401855</v>
      </c>
      <c r="F79" s="100">
        <v>36.481522883105995</v>
      </c>
      <c r="G79" s="100" t="s">
        <v>58</v>
      </c>
      <c r="H79" s="100">
        <v>7.6821480543418375</v>
      </c>
      <c r="I79" s="100">
        <v>97.0421486646934</v>
      </c>
      <c r="J79" s="100" t="s">
        <v>61</v>
      </c>
      <c r="K79" s="100">
        <v>-0.27186968117158217</v>
      </c>
      <c r="L79" s="100">
        <v>-0.6948374385361856</v>
      </c>
      <c r="M79" s="100">
        <v>-0.06285839445718139</v>
      </c>
      <c r="N79" s="100">
        <v>-0.036028023094465025</v>
      </c>
      <c r="O79" s="100">
        <v>-0.011159622126326197</v>
      </c>
      <c r="P79" s="100">
        <v>-0.019928378477398298</v>
      </c>
      <c r="Q79" s="100">
        <v>-0.001225764795931579</v>
      </c>
      <c r="R79" s="100">
        <v>-0.0005538482995420463</v>
      </c>
      <c r="S79" s="100">
        <v>-0.00016581699214341568</v>
      </c>
      <c r="T79" s="100">
        <v>-0.0002916725777447769</v>
      </c>
      <c r="U79" s="100">
        <v>-2.1918711111348675E-05</v>
      </c>
      <c r="V79" s="100">
        <v>-2.0460088051539107E-05</v>
      </c>
      <c r="W79" s="100">
        <v>-1.0918297640563337E-05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1215</v>
      </c>
      <c r="B81" s="24">
        <v>173.58</v>
      </c>
      <c r="C81" s="24">
        <v>174.28</v>
      </c>
      <c r="D81" s="24">
        <v>9.191137497276321</v>
      </c>
      <c r="E81" s="24">
        <v>8.883189573553876</v>
      </c>
      <c r="F81" s="24">
        <v>32.11773705793715</v>
      </c>
      <c r="G81" s="24" t="s">
        <v>59</v>
      </c>
      <c r="H81" s="24">
        <v>-22.7324518773259</v>
      </c>
      <c r="I81" s="24">
        <v>83.34754812267411</v>
      </c>
      <c r="J81" s="24" t="s">
        <v>73</v>
      </c>
      <c r="K81" s="24">
        <v>2.41060430815397</v>
      </c>
      <c r="M81" s="24" t="s">
        <v>68</v>
      </c>
      <c r="N81" s="24">
        <v>1.9154406124880858</v>
      </c>
      <c r="X81" s="24">
        <v>67.5</v>
      </c>
    </row>
    <row r="82" spans="1:24" ht="12.75" hidden="1">
      <c r="A82" s="24">
        <v>1213</v>
      </c>
      <c r="B82" s="24">
        <v>142.8800048828125</v>
      </c>
      <c r="C82" s="24">
        <v>141.97999572753906</v>
      </c>
      <c r="D82" s="24">
        <v>9.162994384765625</v>
      </c>
      <c r="E82" s="24">
        <v>9.361907958984375</v>
      </c>
      <c r="F82" s="24">
        <v>34.468756848798925</v>
      </c>
      <c r="G82" s="24" t="s">
        <v>56</v>
      </c>
      <c r="H82" s="24">
        <v>14.227833596041222</v>
      </c>
      <c r="I82" s="24">
        <v>89.60783847885372</v>
      </c>
      <c r="J82" s="24" t="s">
        <v>62</v>
      </c>
      <c r="K82" s="24">
        <v>0.8938304137499101</v>
      </c>
      <c r="L82" s="24">
        <v>1.2494736017664005</v>
      </c>
      <c r="M82" s="24">
        <v>0.21160177400257532</v>
      </c>
      <c r="N82" s="24">
        <v>0.0558406788208725</v>
      </c>
      <c r="O82" s="24">
        <v>0.03589750689103565</v>
      </c>
      <c r="P82" s="24">
        <v>0.03584343869969452</v>
      </c>
      <c r="Q82" s="24">
        <v>0.004369549374754499</v>
      </c>
      <c r="R82" s="24">
        <v>0.0008595644238326895</v>
      </c>
      <c r="S82" s="24">
        <v>0.0004709565319135824</v>
      </c>
      <c r="T82" s="24">
        <v>0.000527443544750223</v>
      </c>
      <c r="U82" s="24">
        <v>9.559073779414476E-05</v>
      </c>
      <c r="V82" s="24">
        <v>3.1903214620237485E-05</v>
      </c>
      <c r="W82" s="24">
        <v>2.9370399811486186E-05</v>
      </c>
      <c r="X82" s="24">
        <v>67.5</v>
      </c>
    </row>
    <row r="83" spans="1:24" ht="12.75" hidden="1">
      <c r="A83" s="24">
        <v>1214</v>
      </c>
      <c r="B83" s="24">
        <v>153.1999969482422</v>
      </c>
      <c r="C83" s="24">
        <v>181.3000030517578</v>
      </c>
      <c r="D83" s="24">
        <v>8.573443412780762</v>
      </c>
      <c r="E83" s="24">
        <v>8.732904434204102</v>
      </c>
      <c r="F83" s="24">
        <v>30.086375638361012</v>
      </c>
      <c r="G83" s="24" t="s">
        <v>57</v>
      </c>
      <c r="H83" s="24">
        <v>-2.070304594730942</v>
      </c>
      <c r="I83" s="24">
        <v>83.62969235351125</v>
      </c>
      <c r="J83" s="24" t="s">
        <v>60</v>
      </c>
      <c r="K83" s="24">
        <v>-0.7931112995777991</v>
      </c>
      <c r="L83" s="24">
        <v>-0.006798018193668886</v>
      </c>
      <c r="M83" s="24">
        <v>0.1888552035476983</v>
      </c>
      <c r="N83" s="24">
        <v>-0.0005774397922919483</v>
      </c>
      <c r="O83" s="24">
        <v>-0.03167200631589048</v>
      </c>
      <c r="P83" s="24">
        <v>-0.0007777150574475629</v>
      </c>
      <c r="Q83" s="24">
        <v>0.003950218145729049</v>
      </c>
      <c r="R83" s="24">
        <v>-4.6468826088838925E-05</v>
      </c>
      <c r="S83" s="24">
        <v>-0.0003996293712176303</v>
      </c>
      <c r="T83" s="24">
        <v>-5.537764576911776E-05</v>
      </c>
      <c r="U83" s="24">
        <v>8.938211797998481E-05</v>
      </c>
      <c r="V83" s="24">
        <v>-3.675156037438751E-06</v>
      </c>
      <c r="W83" s="24">
        <v>-2.439454538827372E-05</v>
      </c>
      <c r="X83" s="24">
        <v>67.5</v>
      </c>
    </row>
    <row r="84" spans="1:24" ht="12.75" hidden="1">
      <c r="A84" s="24">
        <v>1216</v>
      </c>
      <c r="B84" s="24">
        <v>125.16000366210938</v>
      </c>
      <c r="C84" s="24">
        <v>126.26000213623047</v>
      </c>
      <c r="D84" s="24">
        <v>9.38919734954834</v>
      </c>
      <c r="E84" s="24">
        <v>9.381714820861816</v>
      </c>
      <c r="F84" s="24">
        <v>32.551909011475225</v>
      </c>
      <c r="G84" s="24" t="s">
        <v>58</v>
      </c>
      <c r="H84" s="24">
        <v>24.864441162992563</v>
      </c>
      <c r="I84" s="24">
        <v>82.52444482510194</v>
      </c>
      <c r="J84" s="24" t="s">
        <v>61</v>
      </c>
      <c r="K84" s="24">
        <v>0.4121981016772762</v>
      </c>
      <c r="L84" s="24">
        <v>-1.2494551086212502</v>
      </c>
      <c r="M84" s="24">
        <v>0.09544120102971465</v>
      </c>
      <c r="N84" s="24">
        <v>-0.05583769313342123</v>
      </c>
      <c r="O84" s="24">
        <v>0.016897189615972988</v>
      </c>
      <c r="P84" s="24">
        <v>-0.035835000448000254</v>
      </c>
      <c r="Q84" s="24">
        <v>0.001867816463031201</v>
      </c>
      <c r="R84" s="24">
        <v>-0.0008583074314724</v>
      </c>
      <c r="S84" s="24">
        <v>0.0002491915339899624</v>
      </c>
      <c r="T84" s="24">
        <v>-0.0005245283683917874</v>
      </c>
      <c r="U84" s="24">
        <v>3.388843663317932E-05</v>
      </c>
      <c r="V84" s="24">
        <v>-3.169082408529971E-05</v>
      </c>
      <c r="W84" s="24">
        <v>1.6356238576946753E-05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1215</v>
      </c>
      <c r="B86" s="24">
        <v>173.58</v>
      </c>
      <c r="C86" s="24">
        <v>174.28</v>
      </c>
      <c r="D86" s="24">
        <v>9.191137497276321</v>
      </c>
      <c r="E86" s="24">
        <v>8.883189573553876</v>
      </c>
      <c r="F86" s="24">
        <v>41.27513724002974</v>
      </c>
      <c r="G86" s="24" t="s">
        <v>59</v>
      </c>
      <c r="H86" s="24">
        <v>1.0315776674308381</v>
      </c>
      <c r="I86" s="24">
        <v>107.11157766743085</v>
      </c>
      <c r="J86" s="24" t="s">
        <v>73</v>
      </c>
      <c r="K86" s="24">
        <v>1.0277796212082817</v>
      </c>
      <c r="M86" s="24" t="s">
        <v>68</v>
      </c>
      <c r="N86" s="24">
        <v>0.5391349869350706</v>
      </c>
      <c r="X86" s="24">
        <v>67.5</v>
      </c>
    </row>
    <row r="87" spans="1:24" ht="12.75" hidden="1">
      <c r="A87" s="24">
        <v>1213</v>
      </c>
      <c r="B87" s="24">
        <v>142.8800048828125</v>
      </c>
      <c r="C87" s="24">
        <v>141.97999572753906</v>
      </c>
      <c r="D87" s="24">
        <v>9.162994384765625</v>
      </c>
      <c r="E87" s="24">
        <v>9.361907958984375</v>
      </c>
      <c r="F87" s="24">
        <v>34.468756848798925</v>
      </c>
      <c r="G87" s="24" t="s">
        <v>56</v>
      </c>
      <c r="H87" s="24">
        <v>14.227833596041222</v>
      </c>
      <c r="I87" s="24">
        <v>89.60783847885372</v>
      </c>
      <c r="J87" s="24" t="s">
        <v>62</v>
      </c>
      <c r="K87" s="24">
        <v>0.979331156756253</v>
      </c>
      <c r="L87" s="24">
        <v>0.10309410774401999</v>
      </c>
      <c r="M87" s="24">
        <v>0.23184370833321477</v>
      </c>
      <c r="N87" s="24">
        <v>0.052255364674505776</v>
      </c>
      <c r="O87" s="24">
        <v>0.03933176612650671</v>
      </c>
      <c r="P87" s="24">
        <v>0.0029573135208631426</v>
      </c>
      <c r="Q87" s="24">
        <v>0.004787661485662216</v>
      </c>
      <c r="R87" s="24">
        <v>0.0008043774529510187</v>
      </c>
      <c r="S87" s="24">
        <v>0.0005160355668221788</v>
      </c>
      <c r="T87" s="24">
        <v>4.349246447625897E-05</v>
      </c>
      <c r="U87" s="24">
        <v>0.00010472123825716752</v>
      </c>
      <c r="V87" s="24">
        <v>2.9843997365969275E-05</v>
      </c>
      <c r="W87" s="24">
        <v>3.2175471432568855E-05</v>
      </c>
      <c r="X87" s="24">
        <v>67.5</v>
      </c>
    </row>
    <row r="88" spans="1:24" ht="12.75" hidden="1">
      <c r="A88" s="24">
        <v>1216</v>
      </c>
      <c r="B88" s="24">
        <v>125.16000366210938</v>
      </c>
      <c r="C88" s="24">
        <v>126.26000213623047</v>
      </c>
      <c r="D88" s="24">
        <v>9.38919734954834</v>
      </c>
      <c r="E88" s="24">
        <v>9.381714820861816</v>
      </c>
      <c r="F88" s="24">
        <v>26.014291817340236</v>
      </c>
      <c r="G88" s="24" t="s">
        <v>57</v>
      </c>
      <c r="H88" s="24">
        <v>8.290505998857</v>
      </c>
      <c r="I88" s="24">
        <v>65.95050966096638</v>
      </c>
      <c r="J88" s="24" t="s">
        <v>60</v>
      </c>
      <c r="K88" s="24">
        <v>-0.2828432700022071</v>
      </c>
      <c r="L88" s="24">
        <v>0.0005617565211322314</v>
      </c>
      <c r="M88" s="24">
        <v>0.06443239310839456</v>
      </c>
      <c r="N88" s="24">
        <v>-0.0005403883227266863</v>
      </c>
      <c r="O88" s="24">
        <v>-0.011764981366700544</v>
      </c>
      <c r="P88" s="24">
        <v>6.429724973749284E-05</v>
      </c>
      <c r="Q88" s="24">
        <v>0.001209384952797554</v>
      </c>
      <c r="R88" s="24">
        <v>-4.3440197638652274E-05</v>
      </c>
      <c r="S88" s="24">
        <v>-0.00018723766023447244</v>
      </c>
      <c r="T88" s="24">
        <v>4.576130424422646E-06</v>
      </c>
      <c r="U88" s="24">
        <v>1.832503305615007E-05</v>
      </c>
      <c r="V88" s="24">
        <v>-3.4310920902323707E-06</v>
      </c>
      <c r="W88" s="24">
        <v>-1.2662930619951558E-05</v>
      </c>
      <c r="X88" s="24">
        <v>67.5</v>
      </c>
    </row>
    <row r="89" spans="1:24" ht="12.75" hidden="1">
      <c r="A89" s="24">
        <v>1214</v>
      </c>
      <c r="B89" s="24">
        <v>153.1999969482422</v>
      </c>
      <c r="C89" s="24">
        <v>181.3000030517578</v>
      </c>
      <c r="D89" s="24">
        <v>8.573443412780762</v>
      </c>
      <c r="E89" s="24">
        <v>8.732904434204102</v>
      </c>
      <c r="F89" s="24">
        <v>27.169676032512225</v>
      </c>
      <c r="G89" s="24" t="s">
        <v>58</v>
      </c>
      <c r="H89" s="24">
        <v>-10.177718184745842</v>
      </c>
      <c r="I89" s="24">
        <v>75.52227876349635</v>
      </c>
      <c r="J89" s="24" t="s">
        <v>61</v>
      </c>
      <c r="K89" s="24">
        <v>-0.9375975678338758</v>
      </c>
      <c r="L89" s="24">
        <v>0.10309257723593182</v>
      </c>
      <c r="M89" s="24">
        <v>-0.22271051122931326</v>
      </c>
      <c r="N89" s="24">
        <v>-0.052252570441330894</v>
      </c>
      <c r="O89" s="24">
        <v>-0.03753096108643382</v>
      </c>
      <c r="P89" s="24">
        <v>0.0029566144700241444</v>
      </c>
      <c r="Q89" s="24">
        <v>-0.0046323957664733476</v>
      </c>
      <c r="R89" s="24">
        <v>-0.0008032036080876897</v>
      </c>
      <c r="S89" s="24">
        <v>-0.0004808687604902273</v>
      </c>
      <c r="T89" s="24">
        <v>4.325105197052809E-05</v>
      </c>
      <c r="U89" s="24">
        <v>-0.00010310543586836464</v>
      </c>
      <c r="V89" s="24">
        <v>-2.9646109118201766E-05</v>
      </c>
      <c r="W89" s="24">
        <v>-2.9578897038637998E-05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1215</v>
      </c>
      <c r="B91" s="24">
        <v>173.58</v>
      </c>
      <c r="C91" s="24">
        <v>174.28</v>
      </c>
      <c r="D91" s="24">
        <v>9.191137497276321</v>
      </c>
      <c r="E91" s="24">
        <v>8.883189573553876</v>
      </c>
      <c r="F91" s="24">
        <v>32.11773705793715</v>
      </c>
      <c r="G91" s="24" t="s">
        <v>59</v>
      </c>
      <c r="H91" s="24">
        <v>-22.7324518773259</v>
      </c>
      <c r="I91" s="24">
        <v>83.34754812267411</v>
      </c>
      <c r="J91" s="24" t="s">
        <v>73</v>
      </c>
      <c r="K91" s="24">
        <v>2.746098337469571</v>
      </c>
      <c r="M91" s="24" t="s">
        <v>68</v>
      </c>
      <c r="N91" s="24">
        <v>1.536670939621904</v>
      </c>
      <c r="X91" s="24">
        <v>67.5</v>
      </c>
    </row>
    <row r="92" spans="1:24" ht="12.75" hidden="1">
      <c r="A92" s="24">
        <v>1214</v>
      </c>
      <c r="B92" s="24">
        <v>153.1999969482422</v>
      </c>
      <c r="C92" s="24">
        <v>181.3000030517578</v>
      </c>
      <c r="D92" s="24">
        <v>8.573443412780762</v>
      </c>
      <c r="E92" s="24">
        <v>8.732904434204102</v>
      </c>
      <c r="F92" s="24">
        <v>35.22206361138093</v>
      </c>
      <c r="G92" s="24" t="s">
        <v>56</v>
      </c>
      <c r="H92" s="24">
        <v>12.20512726086497</v>
      </c>
      <c r="I92" s="24">
        <v>97.90512420910716</v>
      </c>
      <c r="J92" s="24" t="s">
        <v>62</v>
      </c>
      <c r="K92" s="24">
        <v>1.5302548005712637</v>
      </c>
      <c r="L92" s="24">
        <v>0.5156180980509342</v>
      </c>
      <c r="M92" s="24">
        <v>0.36226724311329606</v>
      </c>
      <c r="N92" s="24">
        <v>0.057146523647457204</v>
      </c>
      <c r="O92" s="24">
        <v>0.06145752674005394</v>
      </c>
      <c r="P92" s="24">
        <v>0.01479146775428815</v>
      </c>
      <c r="Q92" s="24">
        <v>0.007480802749438307</v>
      </c>
      <c r="R92" s="24">
        <v>0.0008796352093732918</v>
      </c>
      <c r="S92" s="24">
        <v>0.0008063054995212177</v>
      </c>
      <c r="T92" s="24">
        <v>0.00021770076168143725</v>
      </c>
      <c r="U92" s="24">
        <v>0.00016361163904345124</v>
      </c>
      <c r="V92" s="24">
        <v>3.2631360484723547E-05</v>
      </c>
      <c r="W92" s="24">
        <v>5.027574458014626E-05</v>
      </c>
      <c r="X92" s="24">
        <v>67.5</v>
      </c>
    </row>
    <row r="93" spans="1:24" ht="12.75" hidden="1">
      <c r="A93" s="24">
        <v>1213</v>
      </c>
      <c r="B93" s="24">
        <v>142.8800048828125</v>
      </c>
      <c r="C93" s="24">
        <v>141.97999572753906</v>
      </c>
      <c r="D93" s="24">
        <v>9.162994384765625</v>
      </c>
      <c r="E93" s="24">
        <v>9.361907958984375</v>
      </c>
      <c r="F93" s="24">
        <v>35.48146562887156</v>
      </c>
      <c r="G93" s="24" t="s">
        <v>57</v>
      </c>
      <c r="H93" s="24">
        <v>16.860555315276315</v>
      </c>
      <c r="I93" s="24">
        <v>92.24056019808882</v>
      </c>
      <c r="J93" s="24" t="s">
        <v>60</v>
      </c>
      <c r="K93" s="24">
        <v>-1.5234040907619788</v>
      </c>
      <c r="L93" s="24">
        <v>-0.0028050694945605777</v>
      </c>
      <c r="M93" s="24">
        <v>0.3602328089469047</v>
      </c>
      <c r="N93" s="24">
        <v>-0.0005913954005094831</v>
      </c>
      <c r="O93" s="24">
        <v>-0.06124149438225095</v>
      </c>
      <c r="P93" s="24">
        <v>-0.00032072639738233257</v>
      </c>
      <c r="Q93" s="24">
        <v>0.007415443711002683</v>
      </c>
      <c r="R93" s="24">
        <v>-4.757837041244724E-05</v>
      </c>
      <c r="S93" s="24">
        <v>-0.0008061978872908729</v>
      </c>
      <c r="T93" s="24">
        <v>-2.2827772544529555E-05</v>
      </c>
      <c r="U93" s="24">
        <v>0.00015996163112302957</v>
      </c>
      <c r="V93" s="24">
        <v>-3.7687332258370898E-06</v>
      </c>
      <c r="W93" s="24">
        <v>-5.026855898107807E-05</v>
      </c>
      <c r="X93" s="24">
        <v>67.5</v>
      </c>
    </row>
    <row r="94" spans="1:24" ht="12.75" hidden="1">
      <c r="A94" s="24">
        <v>1216</v>
      </c>
      <c r="B94" s="24">
        <v>125.16000366210938</v>
      </c>
      <c r="C94" s="24">
        <v>126.26000213623047</v>
      </c>
      <c r="D94" s="24">
        <v>9.38919734954834</v>
      </c>
      <c r="E94" s="24">
        <v>9.381714820861816</v>
      </c>
      <c r="F94" s="24">
        <v>26.014291817340236</v>
      </c>
      <c r="G94" s="24" t="s">
        <v>58</v>
      </c>
      <c r="H94" s="24">
        <v>8.290505998857</v>
      </c>
      <c r="I94" s="24">
        <v>65.95050966096638</v>
      </c>
      <c r="J94" s="24" t="s">
        <v>61</v>
      </c>
      <c r="K94" s="24">
        <v>-0.14463654766713252</v>
      </c>
      <c r="L94" s="24">
        <v>-0.5156104679142903</v>
      </c>
      <c r="M94" s="24">
        <v>-0.03833899830630485</v>
      </c>
      <c r="N94" s="24">
        <v>-0.05714346346232123</v>
      </c>
      <c r="O94" s="24">
        <v>-0.005148490927754494</v>
      </c>
      <c r="P94" s="24">
        <v>-0.014787990157697843</v>
      </c>
      <c r="Q94" s="24">
        <v>-0.0009867139124156022</v>
      </c>
      <c r="R94" s="24">
        <v>-0.0008783475395525913</v>
      </c>
      <c r="S94" s="24">
        <v>-1.3172892085393552E-05</v>
      </c>
      <c r="T94" s="24">
        <v>-0.000216500610708915</v>
      </c>
      <c r="U94" s="24">
        <v>-3.4366335256241696E-05</v>
      </c>
      <c r="V94" s="24">
        <v>-3.241299642051702E-05</v>
      </c>
      <c r="W94" s="24">
        <v>8.499829727593039E-07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1215</v>
      </c>
      <c r="B96" s="24">
        <v>173.58</v>
      </c>
      <c r="C96" s="24">
        <v>174.28</v>
      </c>
      <c r="D96" s="24">
        <v>9.191137497276321</v>
      </c>
      <c r="E96" s="24">
        <v>8.883189573553876</v>
      </c>
      <c r="F96" s="24">
        <v>35.13240974968274</v>
      </c>
      <c r="G96" s="24" t="s">
        <v>59</v>
      </c>
      <c r="H96" s="24">
        <v>-14.909186595711589</v>
      </c>
      <c r="I96" s="24">
        <v>91.17081340428842</v>
      </c>
      <c r="J96" s="24" t="s">
        <v>73</v>
      </c>
      <c r="K96" s="24">
        <v>3.0962938819570676</v>
      </c>
      <c r="M96" s="24" t="s">
        <v>68</v>
      </c>
      <c r="N96" s="24">
        <v>1.6087964214537542</v>
      </c>
      <c r="X96" s="24">
        <v>67.5</v>
      </c>
    </row>
    <row r="97" spans="1:24" ht="12.75" hidden="1">
      <c r="A97" s="24">
        <v>1214</v>
      </c>
      <c r="B97" s="24">
        <v>153.1999969482422</v>
      </c>
      <c r="C97" s="24">
        <v>181.3000030517578</v>
      </c>
      <c r="D97" s="24">
        <v>8.573443412780762</v>
      </c>
      <c r="E97" s="24">
        <v>8.732904434204102</v>
      </c>
      <c r="F97" s="24">
        <v>35.22206361138093</v>
      </c>
      <c r="G97" s="24" t="s">
        <v>56</v>
      </c>
      <c r="H97" s="24">
        <v>12.20512726086497</v>
      </c>
      <c r="I97" s="24">
        <v>97.90512420910716</v>
      </c>
      <c r="J97" s="24" t="s">
        <v>62</v>
      </c>
      <c r="K97" s="24">
        <v>1.7071531674263583</v>
      </c>
      <c r="L97" s="24">
        <v>0.10258191927194865</v>
      </c>
      <c r="M97" s="24">
        <v>0.4041461549181335</v>
      </c>
      <c r="N97" s="24">
        <v>0.057306814258712736</v>
      </c>
      <c r="O97" s="24">
        <v>0.06856218599441175</v>
      </c>
      <c r="P97" s="24">
        <v>0.0029426808900305246</v>
      </c>
      <c r="Q97" s="24">
        <v>0.008345652397369946</v>
      </c>
      <c r="R97" s="24">
        <v>0.0008820969584629089</v>
      </c>
      <c r="S97" s="24">
        <v>0.0008995104978427573</v>
      </c>
      <c r="T97" s="24">
        <v>4.3242344984324694E-05</v>
      </c>
      <c r="U97" s="24">
        <v>0.00018251952217437822</v>
      </c>
      <c r="V97" s="24">
        <v>3.271493979170903E-05</v>
      </c>
      <c r="W97" s="24">
        <v>5.6082930685734354E-05</v>
      </c>
      <c r="X97" s="24">
        <v>67.5</v>
      </c>
    </row>
    <row r="98" spans="1:24" ht="12.75" hidden="1">
      <c r="A98" s="24">
        <v>1216</v>
      </c>
      <c r="B98" s="24">
        <v>125.16000366210938</v>
      </c>
      <c r="C98" s="24">
        <v>126.26000213623047</v>
      </c>
      <c r="D98" s="24">
        <v>9.38919734954834</v>
      </c>
      <c r="E98" s="24">
        <v>9.381714820861816</v>
      </c>
      <c r="F98" s="24">
        <v>32.551909011475225</v>
      </c>
      <c r="G98" s="24" t="s">
        <v>57</v>
      </c>
      <c r="H98" s="24">
        <v>24.864441162992563</v>
      </c>
      <c r="I98" s="24">
        <v>82.52444482510194</v>
      </c>
      <c r="J98" s="24" t="s">
        <v>60</v>
      </c>
      <c r="K98" s="24">
        <v>-1.5327134568599172</v>
      </c>
      <c r="L98" s="24">
        <v>0.0005587367249081092</v>
      </c>
      <c r="M98" s="24">
        <v>0.3608030532821271</v>
      </c>
      <c r="N98" s="24">
        <v>-0.0005931645916315697</v>
      </c>
      <c r="O98" s="24">
        <v>-0.06187849702586586</v>
      </c>
      <c r="P98" s="24">
        <v>6.415750787398868E-05</v>
      </c>
      <c r="Q98" s="24">
        <v>0.007349323296638079</v>
      </c>
      <c r="R98" s="24">
        <v>-4.7701196587396795E-05</v>
      </c>
      <c r="S98" s="24">
        <v>-0.0008361176825983436</v>
      </c>
      <c r="T98" s="24">
        <v>4.5795851617976704E-06</v>
      </c>
      <c r="U98" s="24">
        <v>0.00015335942201472337</v>
      </c>
      <c r="V98" s="24">
        <v>-3.778253944056267E-06</v>
      </c>
      <c r="W98" s="24">
        <v>-5.278885239897938E-05</v>
      </c>
      <c r="X98" s="24">
        <v>67.5</v>
      </c>
    </row>
    <row r="99" spans="1:24" ht="12.75" hidden="1">
      <c r="A99" s="24">
        <v>1213</v>
      </c>
      <c r="B99" s="24">
        <v>142.8800048828125</v>
      </c>
      <c r="C99" s="24">
        <v>141.97999572753906</v>
      </c>
      <c r="D99" s="24">
        <v>9.162994384765625</v>
      </c>
      <c r="E99" s="24">
        <v>9.361907958984375</v>
      </c>
      <c r="F99" s="24">
        <v>26.11258626071439</v>
      </c>
      <c r="G99" s="24" t="s">
        <v>58</v>
      </c>
      <c r="H99" s="24">
        <v>-7.495560364565691</v>
      </c>
      <c r="I99" s="24">
        <v>67.88444451824681</v>
      </c>
      <c r="J99" s="24" t="s">
        <v>61</v>
      </c>
      <c r="K99" s="24">
        <v>-0.7517721704175877</v>
      </c>
      <c r="L99" s="24">
        <v>0.10258039761469455</v>
      </c>
      <c r="M99" s="24">
        <v>-0.182085889836106</v>
      </c>
      <c r="N99" s="24">
        <v>-0.05730374434755408</v>
      </c>
      <c r="O99" s="24">
        <v>-0.0295266820715132</v>
      </c>
      <c r="P99" s="24">
        <v>0.002941981413050436</v>
      </c>
      <c r="Q99" s="24">
        <v>-0.003954410325095199</v>
      </c>
      <c r="R99" s="24">
        <v>-0.0008808062442862478</v>
      </c>
      <c r="S99" s="24">
        <v>-0.0003317022106885944</v>
      </c>
      <c r="T99" s="24">
        <v>4.299916045098082E-05</v>
      </c>
      <c r="U99" s="24">
        <v>-9.896597220294118E-05</v>
      </c>
      <c r="V99" s="24">
        <v>-3.249603179942699E-05</v>
      </c>
      <c r="W99" s="24">
        <v>-1.893758634830882E-05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1215</v>
      </c>
      <c r="B101" s="24">
        <v>173.58</v>
      </c>
      <c r="C101" s="24">
        <v>174.28</v>
      </c>
      <c r="D101" s="24">
        <v>9.191137497276321</v>
      </c>
      <c r="E101" s="24">
        <v>8.883189573553876</v>
      </c>
      <c r="F101" s="24">
        <v>41.27513724002974</v>
      </c>
      <c r="G101" s="24" t="s">
        <v>59</v>
      </c>
      <c r="H101" s="24">
        <v>1.0315776674308381</v>
      </c>
      <c r="I101" s="24">
        <v>107.11157766743085</v>
      </c>
      <c r="J101" s="24" t="s">
        <v>73</v>
      </c>
      <c r="K101" s="24">
        <v>1.3088054415730623</v>
      </c>
      <c r="M101" s="24" t="s">
        <v>68</v>
      </c>
      <c r="N101" s="24">
        <v>0.7952966305788697</v>
      </c>
      <c r="X101" s="24">
        <v>67.5</v>
      </c>
    </row>
    <row r="102" spans="1:24" ht="12.75" hidden="1">
      <c r="A102" s="24">
        <v>1216</v>
      </c>
      <c r="B102" s="24">
        <v>125.16000366210938</v>
      </c>
      <c r="C102" s="24">
        <v>126.26000213623047</v>
      </c>
      <c r="D102" s="24">
        <v>9.38919734954834</v>
      </c>
      <c r="E102" s="24">
        <v>9.381714820861816</v>
      </c>
      <c r="F102" s="24">
        <v>31.500301345193687</v>
      </c>
      <c r="G102" s="24" t="s">
        <v>56</v>
      </c>
      <c r="H102" s="24">
        <v>22.198442717152957</v>
      </c>
      <c r="I102" s="24">
        <v>79.85844637926233</v>
      </c>
      <c r="J102" s="24" t="s">
        <v>62</v>
      </c>
      <c r="K102" s="24">
        <v>0.9893717025764308</v>
      </c>
      <c r="L102" s="24">
        <v>0.5200125174269151</v>
      </c>
      <c r="M102" s="24">
        <v>0.2342200745157644</v>
      </c>
      <c r="N102" s="24">
        <v>0.05339647717363652</v>
      </c>
      <c r="O102" s="24">
        <v>0.03973525639688906</v>
      </c>
      <c r="P102" s="24">
        <v>0.014917679475220023</v>
      </c>
      <c r="Q102" s="24">
        <v>0.004836708917449921</v>
      </c>
      <c r="R102" s="24">
        <v>0.0008219878733240347</v>
      </c>
      <c r="S102" s="24">
        <v>0.0005213534922212011</v>
      </c>
      <c r="T102" s="24">
        <v>0.00021951225647739376</v>
      </c>
      <c r="U102" s="24">
        <v>0.00010578656235722788</v>
      </c>
      <c r="V102" s="24">
        <v>3.051000317845226E-05</v>
      </c>
      <c r="W102" s="24">
        <v>3.250930461977621E-05</v>
      </c>
      <c r="X102" s="24">
        <v>67.5</v>
      </c>
    </row>
    <row r="103" spans="1:24" ht="12.75" hidden="1">
      <c r="A103" s="24">
        <v>1213</v>
      </c>
      <c r="B103" s="24">
        <v>142.8800048828125</v>
      </c>
      <c r="C103" s="24">
        <v>141.97999572753906</v>
      </c>
      <c r="D103" s="24">
        <v>9.162994384765625</v>
      </c>
      <c r="E103" s="24">
        <v>9.361907958984375</v>
      </c>
      <c r="F103" s="24">
        <v>26.11258626071439</v>
      </c>
      <c r="G103" s="24" t="s">
        <v>57</v>
      </c>
      <c r="H103" s="24">
        <v>-7.495560364565691</v>
      </c>
      <c r="I103" s="24">
        <v>67.88444451824681</v>
      </c>
      <c r="J103" s="24" t="s">
        <v>60</v>
      </c>
      <c r="K103" s="24">
        <v>0.32433818111289076</v>
      </c>
      <c r="L103" s="24">
        <v>-0.0028284179445824875</v>
      </c>
      <c r="M103" s="24">
        <v>-0.07929258151847572</v>
      </c>
      <c r="N103" s="24">
        <v>-0.0005517289235340414</v>
      </c>
      <c r="O103" s="24">
        <v>0.012620456970528889</v>
      </c>
      <c r="P103" s="24">
        <v>-0.00032369548143822396</v>
      </c>
      <c r="Q103" s="24">
        <v>-0.0017562509253947743</v>
      </c>
      <c r="R103" s="24">
        <v>-4.4361389019081005E-05</v>
      </c>
      <c r="S103" s="24">
        <v>0.00013181553132468414</v>
      </c>
      <c r="T103" s="24">
        <v>-2.3060665223692997E-05</v>
      </c>
      <c r="U103" s="24">
        <v>-4.609776122498201E-05</v>
      </c>
      <c r="V103" s="24">
        <v>-3.499357665356059E-06</v>
      </c>
      <c r="W103" s="24">
        <v>7.165436937013721E-06</v>
      </c>
      <c r="X103" s="24">
        <v>67.5</v>
      </c>
    </row>
    <row r="104" spans="1:24" ht="12.75" hidden="1">
      <c r="A104" s="24">
        <v>1214</v>
      </c>
      <c r="B104" s="24">
        <v>153.1999969482422</v>
      </c>
      <c r="C104" s="24">
        <v>181.3000030517578</v>
      </c>
      <c r="D104" s="24">
        <v>8.573443412780762</v>
      </c>
      <c r="E104" s="24">
        <v>8.732904434204102</v>
      </c>
      <c r="F104" s="24">
        <v>30.086375638361012</v>
      </c>
      <c r="G104" s="24" t="s">
        <v>58</v>
      </c>
      <c r="H104" s="24">
        <v>-2.070304594730942</v>
      </c>
      <c r="I104" s="24">
        <v>83.62969235351125</v>
      </c>
      <c r="J104" s="24" t="s">
        <v>61</v>
      </c>
      <c r="K104" s="24">
        <v>-0.9346984059745513</v>
      </c>
      <c r="L104" s="24">
        <v>-0.5200048252974279</v>
      </c>
      <c r="M104" s="24">
        <v>-0.22038994945846807</v>
      </c>
      <c r="N104" s="24">
        <v>-0.05339362667725074</v>
      </c>
      <c r="O104" s="24">
        <v>-0.03767777417498998</v>
      </c>
      <c r="P104" s="24">
        <v>-0.014914167162825325</v>
      </c>
      <c r="Q104" s="24">
        <v>-0.004506588048534011</v>
      </c>
      <c r="R104" s="24">
        <v>-0.0008207899433204985</v>
      </c>
      <c r="S104" s="24">
        <v>-0.0005044146405020707</v>
      </c>
      <c r="T104" s="24">
        <v>-0.00021829758693865092</v>
      </c>
      <c r="U104" s="24">
        <v>-9.521445890937052E-05</v>
      </c>
      <c r="V104" s="24">
        <v>-3.030865866182601E-05</v>
      </c>
      <c r="W104" s="24">
        <v>-3.1709799752806424E-05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1215</v>
      </c>
      <c r="B106" s="100">
        <v>173.58</v>
      </c>
      <c r="C106" s="100">
        <v>174.28</v>
      </c>
      <c r="D106" s="100">
        <v>9.191137497276321</v>
      </c>
      <c r="E106" s="100">
        <v>8.883189573553876</v>
      </c>
      <c r="F106" s="100">
        <v>35.13240974968274</v>
      </c>
      <c r="G106" s="100" t="s">
        <v>59</v>
      </c>
      <c r="H106" s="100">
        <v>-14.909186595711589</v>
      </c>
      <c r="I106" s="100">
        <v>91.17081340428842</v>
      </c>
      <c r="J106" s="100" t="s">
        <v>73</v>
      </c>
      <c r="K106" s="100">
        <v>1.6573559785848897</v>
      </c>
      <c r="M106" s="100" t="s">
        <v>68</v>
      </c>
      <c r="N106" s="100">
        <v>1.5312285626760662</v>
      </c>
      <c r="X106" s="100">
        <v>67.5</v>
      </c>
    </row>
    <row r="107" spans="1:24" s="100" customFormat="1" ht="12.75">
      <c r="A107" s="100">
        <v>1216</v>
      </c>
      <c r="B107" s="100">
        <v>125.16000366210938</v>
      </c>
      <c r="C107" s="100">
        <v>126.26000213623047</v>
      </c>
      <c r="D107" s="100">
        <v>9.38919734954834</v>
      </c>
      <c r="E107" s="100">
        <v>9.381714820861816</v>
      </c>
      <c r="F107" s="100">
        <v>31.500301345193687</v>
      </c>
      <c r="G107" s="100" t="s">
        <v>56</v>
      </c>
      <c r="H107" s="100">
        <v>22.198442717152957</v>
      </c>
      <c r="I107" s="100">
        <v>79.85844637926233</v>
      </c>
      <c r="J107" s="100" t="s">
        <v>62</v>
      </c>
      <c r="K107" s="100">
        <v>0.27434954467861167</v>
      </c>
      <c r="L107" s="100">
        <v>1.254380209723206</v>
      </c>
      <c r="M107" s="100">
        <v>0.0649486771236999</v>
      </c>
      <c r="N107" s="100">
        <v>0.054600218879681375</v>
      </c>
      <c r="O107" s="100">
        <v>0.011018333026644843</v>
      </c>
      <c r="P107" s="100">
        <v>0.03598428308125787</v>
      </c>
      <c r="Q107" s="100">
        <v>0.0013412150355089894</v>
      </c>
      <c r="R107" s="100">
        <v>0.0008405114677903427</v>
      </c>
      <c r="S107" s="100">
        <v>0.0001446120925913254</v>
      </c>
      <c r="T107" s="100">
        <v>0.0005295047141301586</v>
      </c>
      <c r="U107" s="100">
        <v>2.9338713388357488E-05</v>
      </c>
      <c r="V107" s="100">
        <v>3.1200923044408065E-05</v>
      </c>
      <c r="W107" s="100">
        <v>9.025055822296681E-06</v>
      </c>
      <c r="X107" s="100">
        <v>67.5</v>
      </c>
    </row>
    <row r="108" spans="1:24" s="100" customFormat="1" ht="12.75">
      <c r="A108" s="100">
        <v>1214</v>
      </c>
      <c r="B108" s="100">
        <v>153.1999969482422</v>
      </c>
      <c r="C108" s="100">
        <v>181.3000030517578</v>
      </c>
      <c r="D108" s="100">
        <v>8.573443412780762</v>
      </c>
      <c r="E108" s="100">
        <v>8.732904434204102</v>
      </c>
      <c r="F108" s="100">
        <v>27.169676032512225</v>
      </c>
      <c r="G108" s="100" t="s">
        <v>57</v>
      </c>
      <c r="H108" s="100">
        <v>-10.177718184745842</v>
      </c>
      <c r="I108" s="100">
        <v>75.52227876349635</v>
      </c>
      <c r="J108" s="100" t="s">
        <v>60</v>
      </c>
      <c r="K108" s="100">
        <v>-0.18277883272025539</v>
      </c>
      <c r="L108" s="100">
        <v>-0.006824406832028677</v>
      </c>
      <c r="M108" s="100">
        <v>0.04271704179409985</v>
      </c>
      <c r="N108" s="100">
        <v>-0.0005642554723674356</v>
      </c>
      <c r="O108" s="100">
        <v>-0.007428608634740894</v>
      </c>
      <c r="P108" s="100">
        <v>-0.0007808260712098492</v>
      </c>
      <c r="Q108" s="100">
        <v>0.0008552822817042585</v>
      </c>
      <c r="R108" s="100">
        <v>-4.539887081141869E-05</v>
      </c>
      <c r="S108" s="100">
        <v>-0.00010446909189133535</v>
      </c>
      <c r="T108" s="100">
        <v>-5.560725381756103E-05</v>
      </c>
      <c r="U108" s="100">
        <v>1.687755044698288E-05</v>
      </c>
      <c r="V108" s="100">
        <v>-3.5860477805415875E-06</v>
      </c>
      <c r="W108" s="100">
        <v>-6.725721183533432E-06</v>
      </c>
      <c r="X108" s="100">
        <v>67.5</v>
      </c>
    </row>
    <row r="109" spans="1:24" s="100" customFormat="1" ht="12.75">
      <c r="A109" s="100">
        <v>1213</v>
      </c>
      <c r="B109" s="100">
        <v>142.8800048828125</v>
      </c>
      <c r="C109" s="100">
        <v>141.97999572753906</v>
      </c>
      <c r="D109" s="100">
        <v>9.162994384765625</v>
      </c>
      <c r="E109" s="100">
        <v>9.361907958984375</v>
      </c>
      <c r="F109" s="100">
        <v>35.48146562887156</v>
      </c>
      <c r="G109" s="100" t="s">
        <v>58</v>
      </c>
      <c r="H109" s="100">
        <v>16.860555315276315</v>
      </c>
      <c r="I109" s="100">
        <v>92.24056019808882</v>
      </c>
      <c r="J109" s="100" t="s">
        <v>61</v>
      </c>
      <c r="K109" s="100">
        <v>-0.20459611671481562</v>
      </c>
      <c r="L109" s="100">
        <v>-1.2543616456256248</v>
      </c>
      <c r="M109" s="100">
        <v>-0.04892427823156664</v>
      </c>
      <c r="N109" s="100">
        <v>-0.054597303206944364</v>
      </c>
      <c r="O109" s="100">
        <v>-0.008137532576764625</v>
      </c>
      <c r="P109" s="100">
        <v>-0.03597581047757813</v>
      </c>
      <c r="Q109" s="100">
        <v>-0.0010331263185487712</v>
      </c>
      <c r="R109" s="100">
        <v>-0.0008392844988537107</v>
      </c>
      <c r="S109" s="100">
        <v>-9.999433065450163E-05</v>
      </c>
      <c r="T109" s="100">
        <v>-0.0005265767518690227</v>
      </c>
      <c r="U109" s="100">
        <v>-2.3998091469817655E-05</v>
      </c>
      <c r="V109" s="100">
        <v>-3.099415848411999E-05</v>
      </c>
      <c r="W109" s="100">
        <v>-6.017998600609747E-06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1215</v>
      </c>
      <c r="B111" s="24">
        <v>160.6</v>
      </c>
      <c r="C111" s="24">
        <v>154.3</v>
      </c>
      <c r="D111" s="24">
        <v>9.178451318072783</v>
      </c>
      <c r="E111" s="24">
        <v>8.786771578269219</v>
      </c>
      <c r="F111" s="24">
        <v>27.26762871467669</v>
      </c>
      <c r="G111" s="24" t="s">
        <v>59</v>
      </c>
      <c r="H111" s="24">
        <v>-22.279545508100156</v>
      </c>
      <c r="I111" s="24">
        <v>70.82045449189984</v>
      </c>
      <c r="J111" s="24" t="s">
        <v>73</v>
      </c>
      <c r="K111" s="24">
        <v>1.7203060081725627</v>
      </c>
      <c r="M111" s="24" t="s">
        <v>68</v>
      </c>
      <c r="N111" s="24">
        <v>1.2405159446045255</v>
      </c>
      <c r="X111" s="24">
        <v>67.5</v>
      </c>
    </row>
    <row r="112" spans="1:24" ht="12.75" hidden="1">
      <c r="A112" s="24">
        <v>1213</v>
      </c>
      <c r="B112" s="24">
        <v>135.25999450683594</v>
      </c>
      <c r="C112" s="24">
        <v>134.25999450683594</v>
      </c>
      <c r="D112" s="24">
        <v>9.36387825012207</v>
      </c>
      <c r="E112" s="24">
        <v>9.733633995056152</v>
      </c>
      <c r="F112" s="24">
        <v>29.40979871581045</v>
      </c>
      <c r="G112" s="24" t="s">
        <v>56</v>
      </c>
      <c r="H112" s="24">
        <v>7.0320056130479</v>
      </c>
      <c r="I112" s="24">
        <v>74.79200011988384</v>
      </c>
      <c r="J112" s="24" t="s">
        <v>62</v>
      </c>
      <c r="K112" s="24">
        <v>0.9201054269635356</v>
      </c>
      <c r="L112" s="24">
        <v>0.9078458185030934</v>
      </c>
      <c r="M112" s="24">
        <v>0.2178219672551707</v>
      </c>
      <c r="N112" s="24">
        <v>0.004145516515338513</v>
      </c>
      <c r="O112" s="24">
        <v>0.036952819657132145</v>
      </c>
      <c r="P112" s="24">
        <v>0.026043176265677124</v>
      </c>
      <c r="Q112" s="24">
        <v>0.00449800488139385</v>
      </c>
      <c r="R112" s="24">
        <v>6.382275858645285E-05</v>
      </c>
      <c r="S112" s="24">
        <v>0.00048481258968976294</v>
      </c>
      <c r="T112" s="24">
        <v>0.0003832341580524422</v>
      </c>
      <c r="U112" s="24">
        <v>9.839706270514503E-05</v>
      </c>
      <c r="V112" s="24">
        <v>2.3687295689042945E-06</v>
      </c>
      <c r="W112" s="24">
        <v>3.023300033532782E-05</v>
      </c>
      <c r="X112" s="24">
        <v>67.5</v>
      </c>
    </row>
    <row r="113" spans="1:24" ht="12.75" hidden="1">
      <c r="A113" s="24">
        <v>1214</v>
      </c>
      <c r="B113" s="24">
        <v>144.5</v>
      </c>
      <c r="C113" s="24">
        <v>158.3000030517578</v>
      </c>
      <c r="D113" s="24">
        <v>8.538381576538086</v>
      </c>
      <c r="E113" s="24">
        <v>8.837237358093262</v>
      </c>
      <c r="F113" s="24">
        <v>27.453774948031814</v>
      </c>
      <c r="G113" s="24" t="s">
        <v>57</v>
      </c>
      <c r="H113" s="24">
        <v>-0.40263223927486536</v>
      </c>
      <c r="I113" s="24">
        <v>76.59736776072513</v>
      </c>
      <c r="J113" s="24" t="s">
        <v>60</v>
      </c>
      <c r="K113" s="24">
        <v>-0.8399769888583434</v>
      </c>
      <c r="L113" s="24">
        <v>-0.0049397811142984915</v>
      </c>
      <c r="M113" s="24">
        <v>0.19985058549341983</v>
      </c>
      <c r="N113" s="24">
        <v>-4.296095388394404E-05</v>
      </c>
      <c r="O113" s="24">
        <v>-0.03357005644366708</v>
      </c>
      <c r="P113" s="24">
        <v>-0.0005650539716270255</v>
      </c>
      <c r="Q113" s="24">
        <v>0.004172418565459321</v>
      </c>
      <c r="R113" s="24">
        <v>-3.4930635336535094E-06</v>
      </c>
      <c r="S113" s="24">
        <v>-0.0004257613111986388</v>
      </c>
      <c r="T113" s="24">
        <v>-4.022982398779838E-05</v>
      </c>
      <c r="U113" s="24">
        <v>9.389836992600313E-05</v>
      </c>
      <c r="V113" s="24">
        <v>-2.8414816927728083E-07</v>
      </c>
      <c r="W113" s="24">
        <v>-2.6057661135881083E-05</v>
      </c>
      <c r="X113" s="24">
        <v>67.5</v>
      </c>
    </row>
    <row r="114" spans="1:24" ht="12.75" hidden="1">
      <c r="A114" s="24">
        <v>1216</v>
      </c>
      <c r="B114" s="24">
        <v>119.44000244140625</v>
      </c>
      <c r="C114" s="24">
        <v>110.63999938964844</v>
      </c>
      <c r="D114" s="24">
        <v>9.52174186706543</v>
      </c>
      <c r="E114" s="24">
        <v>9.915382385253906</v>
      </c>
      <c r="F114" s="24">
        <v>27.46832683542229</v>
      </c>
      <c r="G114" s="24" t="s">
        <v>58</v>
      </c>
      <c r="H114" s="24">
        <v>16.710867216633943</v>
      </c>
      <c r="I114" s="24">
        <v>68.6508696580402</v>
      </c>
      <c r="J114" s="24" t="s">
        <v>61</v>
      </c>
      <c r="K114" s="24">
        <v>0.3755431465440695</v>
      </c>
      <c r="L114" s="24">
        <v>-0.9078323792066982</v>
      </c>
      <c r="M114" s="24">
        <v>0.08663805686215464</v>
      </c>
      <c r="N114" s="24">
        <v>-0.004145293902172167</v>
      </c>
      <c r="O114" s="24">
        <v>0.015445458587608792</v>
      </c>
      <c r="P114" s="24">
        <v>-0.0260370456084072</v>
      </c>
      <c r="Q114" s="24">
        <v>0.0016801699996289935</v>
      </c>
      <c r="R114" s="24">
        <v>-6.372709800967326E-05</v>
      </c>
      <c r="S114" s="24">
        <v>0.00023188478390810883</v>
      </c>
      <c r="T114" s="24">
        <v>-0.00038111675528645423</v>
      </c>
      <c r="U114" s="24">
        <v>2.94122096116513E-05</v>
      </c>
      <c r="V114" s="24">
        <v>-2.3516248826073204E-06</v>
      </c>
      <c r="W114" s="24">
        <v>1.533077315087288E-05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1215</v>
      </c>
      <c r="B116" s="24">
        <v>160.6</v>
      </c>
      <c r="C116" s="24">
        <v>154.3</v>
      </c>
      <c r="D116" s="24">
        <v>9.178451318072783</v>
      </c>
      <c r="E116" s="24">
        <v>8.786771578269219</v>
      </c>
      <c r="F116" s="24">
        <v>34.73420781995637</v>
      </c>
      <c r="G116" s="24" t="s">
        <v>59</v>
      </c>
      <c r="H116" s="24">
        <v>-2.8870808655471762</v>
      </c>
      <c r="I116" s="24">
        <v>90.21291913445282</v>
      </c>
      <c r="J116" s="24" t="s">
        <v>73</v>
      </c>
      <c r="K116" s="24">
        <v>0.8205605787584962</v>
      </c>
      <c r="M116" s="24" t="s">
        <v>68</v>
      </c>
      <c r="N116" s="24">
        <v>0.44214952756297937</v>
      </c>
      <c r="X116" s="24">
        <v>67.5</v>
      </c>
    </row>
    <row r="117" spans="1:24" ht="12.75" hidden="1">
      <c r="A117" s="24">
        <v>1213</v>
      </c>
      <c r="B117" s="24">
        <v>135.25999450683594</v>
      </c>
      <c r="C117" s="24">
        <v>134.25999450683594</v>
      </c>
      <c r="D117" s="24">
        <v>9.36387825012207</v>
      </c>
      <c r="E117" s="24">
        <v>9.733633995056152</v>
      </c>
      <c r="F117" s="24">
        <v>29.40979871581045</v>
      </c>
      <c r="G117" s="24" t="s">
        <v>56</v>
      </c>
      <c r="H117" s="24">
        <v>7.0320056130479</v>
      </c>
      <c r="I117" s="24">
        <v>74.79200011988384</v>
      </c>
      <c r="J117" s="24" t="s">
        <v>62</v>
      </c>
      <c r="K117" s="24">
        <v>0.8577194278461181</v>
      </c>
      <c r="L117" s="24">
        <v>0.2059297274672151</v>
      </c>
      <c r="M117" s="24">
        <v>0.20305383821309406</v>
      </c>
      <c r="N117" s="24">
        <v>0.0008424870881408906</v>
      </c>
      <c r="O117" s="24">
        <v>0.034447604777540476</v>
      </c>
      <c r="P117" s="24">
        <v>0.0059074087682743975</v>
      </c>
      <c r="Q117" s="24">
        <v>0.004193097377970524</v>
      </c>
      <c r="R117" s="24">
        <v>1.2955019388470105E-05</v>
      </c>
      <c r="S117" s="24">
        <v>0.0004519481536893348</v>
      </c>
      <c r="T117" s="24">
        <v>8.690463170852348E-05</v>
      </c>
      <c r="U117" s="24">
        <v>9.17109368564552E-05</v>
      </c>
      <c r="V117" s="24">
        <v>4.899099260586321E-07</v>
      </c>
      <c r="W117" s="24">
        <v>2.8180415790409245E-05</v>
      </c>
      <c r="X117" s="24">
        <v>67.5</v>
      </c>
    </row>
    <row r="118" spans="1:24" ht="12.75" hidden="1">
      <c r="A118" s="24">
        <v>1216</v>
      </c>
      <c r="B118" s="24">
        <v>119.44000244140625</v>
      </c>
      <c r="C118" s="24">
        <v>110.63999938964844</v>
      </c>
      <c r="D118" s="24">
        <v>9.52174186706543</v>
      </c>
      <c r="E118" s="24">
        <v>9.915382385253906</v>
      </c>
      <c r="F118" s="24">
        <v>24.000824501697068</v>
      </c>
      <c r="G118" s="24" t="s">
        <v>57</v>
      </c>
      <c r="H118" s="24">
        <v>8.044629473876988</v>
      </c>
      <c r="I118" s="24">
        <v>59.98463191528324</v>
      </c>
      <c r="J118" s="24" t="s">
        <v>60</v>
      </c>
      <c r="K118" s="24">
        <v>-0.4233618633495706</v>
      </c>
      <c r="L118" s="24">
        <v>0.0011206265598393732</v>
      </c>
      <c r="M118" s="24">
        <v>0.09821161895671054</v>
      </c>
      <c r="N118" s="24">
        <v>8.601513589929328E-06</v>
      </c>
      <c r="O118" s="24">
        <v>-0.017325123035456875</v>
      </c>
      <c r="P118" s="24">
        <v>0.0001283036247303117</v>
      </c>
      <c r="Q118" s="24">
        <v>0.0019310552176536253</v>
      </c>
      <c r="R118" s="24">
        <v>6.932234227861272E-07</v>
      </c>
      <c r="S118" s="24">
        <v>-0.00025315324127755045</v>
      </c>
      <c r="T118" s="24">
        <v>9.139427170454095E-06</v>
      </c>
      <c r="U118" s="24">
        <v>3.564026521883041E-05</v>
      </c>
      <c r="V118" s="24">
        <v>5.031431417754399E-08</v>
      </c>
      <c r="W118" s="24">
        <v>-1.6550365869738595E-05</v>
      </c>
      <c r="X118" s="24">
        <v>67.5</v>
      </c>
    </row>
    <row r="119" spans="1:24" ht="12.75" hidden="1">
      <c r="A119" s="24">
        <v>1214</v>
      </c>
      <c r="B119" s="24">
        <v>144.5</v>
      </c>
      <c r="C119" s="24">
        <v>158.3000030517578</v>
      </c>
      <c r="D119" s="24">
        <v>8.538381576538086</v>
      </c>
      <c r="E119" s="24">
        <v>8.837237358093262</v>
      </c>
      <c r="F119" s="24">
        <v>23.151869182390016</v>
      </c>
      <c r="G119" s="24" t="s">
        <v>58</v>
      </c>
      <c r="H119" s="24">
        <v>-12.405158617763732</v>
      </c>
      <c r="I119" s="24">
        <v>64.59484138223627</v>
      </c>
      <c r="J119" s="24" t="s">
        <v>61</v>
      </c>
      <c r="K119" s="24">
        <v>-0.7459539862255927</v>
      </c>
      <c r="L119" s="24">
        <v>0.20592667833681694</v>
      </c>
      <c r="M119" s="24">
        <v>-0.17772264660130196</v>
      </c>
      <c r="N119" s="24">
        <v>0.0008424431776969169</v>
      </c>
      <c r="O119" s="24">
        <v>-0.0297737734712265</v>
      </c>
      <c r="P119" s="24">
        <v>0.0059060152840444205</v>
      </c>
      <c r="Q119" s="24">
        <v>-0.0037219741223597984</v>
      </c>
      <c r="R119" s="24">
        <v>1.2936458891123839E-05</v>
      </c>
      <c r="S119" s="24">
        <v>-0.00037439360311558335</v>
      </c>
      <c r="T119" s="24">
        <v>8.642271624630918E-05</v>
      </c>
      <c r="U119" s="24">
        <v>-8.450246998887156E-05</v>
      </c>
      <c r="V119" s="24">
        <v>4.873194080268277E-07</v>
      </c>
      <c r="W119" s="24">
        <v>-2.280835863665201E-05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1215</v>
      </c>
      <c r="B121" s="24">
        <v>160.6</v>
      </c>
      <c r="C121" s="24">
        <v>154.3</v>
      </c>
      <c r="D121" s="24">
        <v>9.178451318072783</v>
      </c>
      <c r="E121" s="24">
        <v>8.786771578269219</v>
      </c>
      <c r="F121" s="24">
        <v>27.26762871467669</v>
      </c>
      <c r="G121" s="24" t="s">
        <v>59</v>
      </c>
      <c r="H121" s="24">
        <v>-22.279545508100156</v>
      </c>
      <c r="I121" s="24">
        <v>70.82045449189984</v>
      </c>
      <c r="J121" s="24" t="s">
        <v>73</v>
      </c>
      <c r="K121" s="24">
        <v>1.8385292220976588</v>
      </c>
      <c r="M121" s="24" t="s">
        <v>68</v>
      </c>
      <c r="N121" s="24">
        <v>1.0707533929070931</v>
      </c>
      <c r="X121" s="24">
        <v>67.5</v>
      </c>
    </row>
    <row r="122" spans="1:24" ht="12.75" hidden="1">
      <c r="A122" s="24">
        <v>1214</v>
      </c>
      <c r="B122" s="24">
        <v>144.5</v>
      </c>
      <c r="C122" s="24">
        <v>158.3000030517578</v>
      </c>
      <c r="D122" s="24">
        <v>8.538381576538086</v>
      </c>
      <c r="E122" s="24">
        <v>8.837237358093262</v>
      </c>
      <c r="F122" s="24">
        <v>29.769143239262174</v>
      </c>
      <c r="G122" s="24" t="s">
        <v>56</v>
      </c>
      <c r="H122" s="24">
        <v>6.057357938418647</v>
      </c>
      <c r="I122" s="24">
        <v>83.05735793841865</v>
      </c>
      <c r="J122" s="24" t="s">
        <v>62</v>
      </c>
      <c r="K122" s="24">
        <v>1.2127102436109494</v>
      </c>
      <c r="L122" s="24">
        <v>0.5317752693005695</v>
      </c>
      <c r="M122" s="24">
        <v>0.2870925014106661</v>
      </c>
      <c r="N122" s="24">
        <v>0.0039481483171797584</v>
      </c>
      <c r="O122" s="24">
        <v>0.04870439764147583</v>
      </c>
      <c r="P122" s="24">
        <v>0.015254913668897486</v>
      </c>
      <c r="Q122" s="24">
        <v>0.005928431685977067</v>
      </c>
      <c r="R122" s="24">
        <v>6.077007946043857E-05</v>
      </c>
      <c r="S122" s="24">
        <v>0.0006389941814721187</v>
      </c>
      <c r="T122" s="24">
        <v>0.00022450371228760967</v>
      </c>
      <c r="U122" s="24">
        <v>0.00012966724771987627</v>
      </c>
      <c r="V122" s="24">
        <v>2.246932232951743E-06</v>
      </c>
      <c r="W122" s="24">
        <v>3.984498627599947E-05</v>
      </c>
      <c r="X122" s="24">
        <v>67.5</v>
      </c>
    </row>
    <row r="123" spans="1:24" ht="12.75" hidden="1">
      <c r="A123" s="24">
        <v>1213</v>
      </c>
      <c r="B123" s="24">
        <v>135.25999450683594</v>
      </c>
      <c r="C123" s="24">
        <v>134.25999450683594</v>
      </c>
      <c r="D123" s="24">
        <v>9.36387825012207</v>
      </c>
      <c r="E123" s="24">
        <v>9.733633995056152</v>
      </c>
      <c r="F123" s="24">
        <v>30.257491876003428</v>
      </c>
      <c r="G123" s="24" t="s">
        <v>57</v>
      </c>
      <c r="H123" s="24">
        <v>9.187772388312979</v>
      </c>
      <c r="I123" s="24">
        <v>76.94776689514892</v>
      </c>
      <c r="J123" s="24" t="s">
        <v>60</v>
      </c>
      <c r="K123" s="24">
        <v>-1.2099923856352053</v>
      </c>
      <c r="L123" s="24">
        <v>-0.002893565609491811</v>
      </c>
      <c r="M123" s="24">
        <v>0.28664898466405797</v>
      </c>
      <c r="N123" s="24">
        <v>-4.114773588041179E-05</v>
      </c>
      <c r="O123" s="24">
        <v>-0.04855726089177814</v>
      </c>
      <c r="P123" s="24">
        <v>-0.0003308666793256254</v>
      </c>
      <c r="Q123" s="24">
        <v>0.0059258793744093674</v>
      </c>
      <c r="R123" s="24">
        <v>-3.3408959135322602E-06</v>
      </c>
      <c r="S123" s="24">
        <v>-0.0006322623346534135</v>
      </c>
      <c r="T123" s="24">
        <v>-2.354941320447578E-05</v>
      </c>
      <c r="U123" s="24">
        <v>0.00012950557916640643</v>
      </c>
      <c r="V123" s="24">
        <v>-2.752056916235278E-07</v>
      </c>
      <c r="W123" s="24">
        <v>-3.921206977125911E-05</v>
      </c>
      <c r="X123" s="24">
        <v>67.5</v>
      </c>
    </row>
    <row r="124" spans="1:24" ht="12.75" hidden="1">
      <c r="A124" s="24">
        <v>1216</v>
      </c>
      <c r="B124" s="24">
        <v>119.44000244140625</v>
      </c>
      <c r="C124" s="24">
        <v>110.63999938964844</v>
      </c>
      <c r="D124" s="24">
        <v>9.52174186706543</v>
      </c>
      <c r="E124" s="24">
        <v>9.915382385253906</v>
      </c>
      <c r="F124" s="24">
        <v>24.000824501697068</v>
      </c>
      <c r="G124" s="24" t="s">
        <v>58</v>
      </c>
      <c r="H124" s="24">
        <v>8.044629473876988</v>
      </c>
      <c r="I124" s="24">
        <v>59.98463191528324</v>
      </c>
      <c r="J124" s="24" t="s">
        <v>61</v>
      </c>
      <c r="K124" s="24">
        <v>0.08114531202572967</v>
      </c>
      <c r="L124" s="24">
        <v>-0.5317673968172144</v>
      </c>
      <c r="M124" s="24">
        <v>0.01595192644472669</v>
      </c>
      <c r="N124" s="24">
        <v>-0.003947933889806321</v>
      </c>
      <c r="O124" s="24">
        <v>0.0037829570849785593</v>
      </c>
      <c r="P124" s="24">
        <v>-0.01525132513213286</v>
      </c>
      <c r="Q124" s="24">
        <v>0.00017394221812584216</v>
      </c>
      <c r="R124" s="24">
        <v>-6.0678175418538755E-05</v>
      </c>
      <c r="S124" s="24">
        <v>9.250894083188926E-05</v>
      </c>
      <c r="T124" s="24">
        <v>-0.0002232651830640924</v>
      </c>
      <c r="U124" s="24">
        <v>-6.473028350115232E-06</v>
      </c>
      <c r="V124" s="24">
        <v>-2.2300148624561947E-06</v>
      </c>
      <c r="W124" s="24">
        <v>7.073649382637877E-06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1215</v>
      </c>
      <c r="B126" s="24">
        <v>160.6</v>
      </c>
      <c r="C126" s="24">
        <v>154.3</v>
      </c>
      <c r="D126" s="24">
        <v>9.178451318072783</v>
      </c>
      <c r="E126" s="24">
        <v>8.786771578269219</v>
      </c>
      <c r="F126" s="24">
        <v>31.695455777396567</v>
      </c>
      <c r="G126" s="24" t="s">
        <v>59</v>
      </c>
      <c r="H126" s="24">
        <v>-10.779435679166909</v>
      </c>
      <c r="I126" s="24">
        <v>82.32056432083309</v>
      </c>
      <c r="J126" s="24" t="s">
        <v>73</v>
      </c>
      <c r="K126" s="24">
        <v>1.6643377263024315</v>
      </c>
      <c r="M126" s="24" t="s">
        <v>68</v>
      </c>
      <c r="N126" s="24">
        <v>0.8783774239572995</v>
      </c>
      <c r="X126" s="24">
        <v>67.5</v>
      </c>
    </row>
    <row r="127" spans="1:24" ht="12.75" hidden="1">
      <c r="A127" s="24">
        <v>1214</v>
      </c>
      <c r="B127" s="24">
        <v>144.5</v>
      </c>
      <c r="C127" s="24">
        <v>158.3000030517578</v>
      </c>
      <c r="D127" s="24">
        <v>8.538381576538086</v>
      </c>
      <c r="E127" s="24">
        <v>8.837237358093262</v>
      </c>
      <c r="F127" s="24">
        <v>29.769143239262174</v>
      </c>
      <c r="G127" s="24" t="s">
        <v>56</v>
      </c>
      <c r="H127" s="24">
        <v>6.057357938418647</v>
      </c>
      <c r="I127" s="24">
        <v>83.05735793841865</v>
      </c>
      <c r="J127" s="24" t="s">
        <v>62</v>
      </c>
      <c r="K127" s="24">
        <v>1.2381946027488857</v>
      </c>
      <c r="L127" s="24">
        <v>0.2066835976708377</v>
      </c>
      <c r="M127" s="24">
        <v>0.29312634475450416</v>
      </c>
      <c r="N127" s="24">
        <v>0.00505542521208702</v>
      </c>
      <c r="O127" s="24">
        <v>0.04972805201619069</v>
      </c>
      <c r="P127" s="24">
        <v>0.00592906456935779</v>
      </c>
      <c r="Q127" s="24">
        <v>0.0060530742987626104</v>
      </c>
      <c r="R127" s="24">
        <v>7.7810699768754E-05</v>
      </c>
      <c r="S127" s="24">
        <v>0.0006524162370288986</v>
      </c>
      <c r="T127" s="24">
        <v>8.720536760008233E-05</v>
      </c>
      <c r="U127" s="24">
        <v>0.0001323819159040332</v>
      </c>
      <c r="V127" s="24">
        <v>2.871819081909903E-06</v>
      </c>
      <c r="W127" s="24">
        <v>4.0677794378602906E-05</v>
      </c>
      <c r="X127" s="24">
        <v>67.5</v>
      </c>
    </row>
    <row r="128" spans="1:24" ht="12.75" hidden="1">
      <c r="A128" s="24">
        <v>1216</v>
      </c>
      <c r="B128" s="24">
        <v>119.44000244140625</v>
      </c>
      <c r="C128" s="24">
        <v>110.63999938964844</v>
      </c>
      <c r="D128" s="24">
        <v>9.52174186706543</v>
      </c>
      <c r="E128" s="24">
        <v>9.915382385253906</v>
      </c>
      <c r="F128" s="24">
        <v>27.46832683542229</v>
      </c>
      <c r="G128" s="24" t="s">
        <v>57</v>
      </c>
      <c r="H128" s="24">
        <v>16.710867216633943</v>
      </c>
      <c r="I128" s="24">
        <v>68.6508696580402</v>
      </c>
      <c r="J128" s="24" t="s">
        <v>60</v>
      </c>
      <c r="K128" s="24">
        <v>-1.0598335810974213</v>
      </c>
      <c r="L128" s="24">
        <v>0.0011246410936329287</v>
      </c>
      <c r="M128" s="24">
        <v>0.24916242559521762</v>
      </c>
      <c r="N128" s="24">
        <v>-5.26676252498751E-05</v>
      </c>
      <c r="O128" s="24">
        <v>-0.04283963054994436</v>
      </c>
      <c r="P128" s="24">
        <v>0.00012886485984533457</v>
      </c>
      <c r="Q128" s="24">
        <v>0.005059740356257008</v>
      </c>
      <c r="R128" s="24">
        <v>-4.241500733403452E-06</v>
      </c>
      <c r="S128" s="24">
        <v>-0.000583123754411828</v>
      </c>
      <c r="T128" s="24">
        <v>9.18605353708658E-06</v>
      </c>
      <c r="U128" s="24">
        <v>0.00010454215198693232</v>
      </c>
      <c r="V128" s="24">
        <v>-3.4461381463306965E-07</v>
      </c>
      <c r="W128" s="24">
        <v>-3.694290247821209E-05</v>
      </c>
      <c r="X128" s="24">
        <v>67.5</v>
      </c>
    </row>
    <row r="129" spans="1:24" ht="12.75" hidden="1">
      <c r="A129" s="24">
        <v>1213</v>
      </c>
      <c r="B129" s="24">
        <v>135.25999450683594</v>
      </c>
      <c r="C129" s="24">
        <v>134.25999450683594</v>
      </c>
      <c r="D129" s="24">
        <v>9.36387825012207</v>
      </c>
      <c r="E129" s="24">
        <v>9.733633995056152</v>
      </c>
      <c r="F129" s="24">
        <v>22.439111468919457</v>
      </c>
      <c r="G129" s="24" t="s">
        <v>58</v>
      </c>
      <c r="H129" s="24">
        <v>-10.695135141739712</v>
      </c>
      <c r="I129" s="24">
        <v>57.06485936509622</v>
      </c>
      <c r="J129" s="24" t="s">
        <v>61</v>
      </c>
      <c r="K129" s="24">
        <v>-0.6402176619359125</v>
      </c>
      <c r="L129" s="24">
        <v>0.20668053785630425</v>
      </c>
      <c r="M129" s="24">
        <v>-0.1544057630422002</v>
      </c>
      <c r="N129" s="24">
        <v>-0.005055150857912713</v>
      </c>
      <c r="O129" s="24">
        <v>-0.025251637801719726</v>
      </c>
      <c r="P129" s="24">
        <v>0.005927664001570173</v>
      </c>
      <c r="Q129" s="24">
        <v>-0.003322459329112198</v>
      </c>
      <c r="R129" s="24">
        <v>-7.769501058647017E-05</v>
      </c>
      <c r="S129" s="24">
        <v>-0.0002925980748050167</v>
      </c>
      <c r="T129" s="24">
        <v>8.6720196947881E-05</v>
      </c>
      <c r="U129" s="24">
        <v>-8.121520865185076E-05</v>
      </c>
      <c r="V129" s="24">
        <v>-2.851067547075285E-06</v>
      </c>
      <c r="W129" s="24">
        <v>-1.7026594257020673E-05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1215</v>
      </c>
      <c r="B131" s="24">
        <v>160.6</v>
      </c>
      <c r="C131" s="24">
        <v>154.3</v>
      </c>
      <c r="D131" s="24">
        <v>9.178451318072783</v>
      </c>
      <c r="E131" s="24">
        <v>8.786771578269219</v>
      </c>
      <c r="F131" s="24">
        <v>34.73420781995637</v>
      </c>
      <c r="G131" s="24" t="s">
        <v>59</v>
      </c>
      <c r="H131" s="24">
        <v>-2.8870808655471762</v>
      </c>
      <c r="I131" s="24">
        <v>90.21291913445282</v>
      </c>
      <c r="J131" s="24" t="s">
        <v>73</v>
      </c>
      <c r="K131" s="24">
        <v>0.7425443286407583</v>
      </c>
      <c r="M131" s="24" t="s">
        <v>68</v>
      </c>
      <c r="N131" s="24">
        <v>0.509539789132079</v>
      </c>
      <c r="X131" s="24">
        <v>67.5</v>
      </c>
    </row>
    <row r="132" spans="1:24" ht="12.75" hidden="1">
      <c r="A132" s="24">
        <v>1216</v>
      </c>
      <c r="B132" s="24">
        <v>119.44000244140625</v>
      </c>
      <c r="C132" s="24">
        <v>110.63999938964844</v>
      </c>
      <c r="D132" s="24">
        <v>9.52174186706543</v>
      </c>
      <c r="E132" s="24">
        <v>9.915382385253906</v>
      </c>
      <c r="F132" s="24">
        <v>26.6215525587596</v>
      </c>
      <c r="G132" s="24" t="s">
        <v>56</v>
      </c>
      <c r="H132" s="24">
        <v>14.594546450347352</v>
      </c>
      <c r="I132" s="24">
        <v>66.5345488917536</v>
      </c>
      <c r="J132" s="24" t="s">
        <v>62</v>
      </c>
      <c r="K132" s="24">
        <v>0.6503192716987358</v>
      </c>
      <c r="L132" s="24">
        <v>0.543126524675847</v>
      </c>
      <c r="M132" s="24">
        <v>0.15395410775201027</v>
      </c>
      <c r="N132" s="24">
        <v>0.0023828407657506506</v>
      </c>
      <c r="O132" s="24">
        <v>0.02611829718162891</v>
      </c>
      <c r="P132" s="24">
        <v>0.015580670324568644</v>
      </c>
      <c r="Q132" s="24">
        <v>0.0031791657330935328</v>
      </c>
      <c r="R132" s="24">
        <v>3.6738717966841523E-05</v>
      </c>
      <c r="S132" s="24">
        <v>0.0003426886460136065</v>
      </c>
      <c r="T132" s="24">
        <v>0.0002292601030136639</v>
      </c>
      <c r="U132" s="24">
        <v>6.952368067259861E-05</v>
      </c>
      <c r="V132" s="24">
        <v>1.3697570886410788E-06</v>
      </c>
      <c r="W132" s="24">
        <v>2.1369232035754023E-05</v>
      </c>
      <c r="X132" s="24">
        <v>67.5</v>
      </c>
    </row>
    <row r="133" spans="1:24" ht="12.75" hidden="1">
      <c r="A133" s="24">
        <v>1213</v>
      </c>
      <c r="B133" s="24">
        <v>135.25999450683594</v>
      </c>
      <c r="C133" s="24">
        <v>134.25999450683594</v>
      </c>
      <c r="D133" s="24">
        <v>9.36387825012207</v>
      </c>
      <c r="E133" s="24">
        <v>9.733633995056152</v>
      </c>
      <c r="F133" s="24">
        <v>22.439111468919457</v>
      </c>
      <c r="G133" s="24" t="s">
        <v>57</v>
      </c>
      <c r="H133" s="24">
        <v>-10.695135141739712</v>
      </c>
      <c r="I133" s="24">
        <v>57.06485936509622</v>
      </c>
      <c r="J133" s="24" t="s">
        <v>60</v>
      </c>
      <c r="K133" s="24">
        <v>0.2980681213267552</v>
      </c>
      <c r="L133" s="24">
        <v>-0.0029548482999091213</v>
      </c>
      <c r="M133" s="24">
        <v>-0.072114274891876</v>
      </c>
      <c r="N133" s="24">
        <v>-2.423241714702579E-05</v>
      </c>
      <c r="O133" s="24">
        <v>0.011719997524043521</v>
      </c>
      <c r="P133" s="24">
        <v>-0.0003381222389652594</v>
      </c>
      <c r="Q133" s="24">
        <v>-0.0015623575376804038</v>
      </c>
      <c r="R133" s="24">
        <v>-1.9582441904500923E-06</v>
      </c>
      <c r="S133" s="24">
        <v>0.0001327200225843114</v>
      </c>
      <c r="T133" s="24">
        <v>-2.4083745355662837E-05</v>
      </c>
      <c r="U133" s="24">
        <v>-3.88512565452888E-05</v>
      </c>
      <c r="V133" s="24">
        <v>-1.5345266323203095E-07</v>
      </c>
      <c r="W133" s="24">
        <v>7.611082607612632E-06</v>
      </c>
      <c r="X133" s="24">
        <v>67.5</v>
      </c>
    </row>
    <row r="134" spans="1:24" ht="12.75" hidden="1">
      <c r="A134" s="24">
        <v>1214</v>
      </c>
      <c r="B134" s="24">
        <v>144.5</v>
      </c>
      <c r="C134" s="24">
        <v>158.3000030517578</v>
      </c>
      <c r="D134" s="24">
        <v>8.538381576538086</v>
      </c>
      <c r="E134" s="24">
        <v>8.837237358093262</v>
      </c>
      <c r="F134" s="24">
        <v>27.453774948031814</v>
      </c>
      <c r="G134" s="24" t="s">
        <v>58</v>
      </c>
      <c r="H134" s="24">
        <v>-0.40263223927486536</v>
      </c>
      <c r="I134" s="24">
        <v>76.59736776072513</v>
      </c>
      <c r="J134" s="24" t="s">
        <v>61</v>
      </c>
      <c r="K134" s="24">
        <v>-0.5779883651004689</v>
      </c>
      <c r="L134" s="24">
        <v>-0.5431184867761251</v>
      </c>
      <c r="M134" s="24">
        <v>-0.13601984653180774</v>
      </c>
      <c r="N134" s="24">
        <v>-0.0023827175461817456</v>
      </c>
      <c r="O134" s="24">
        <v>-0.023341103352333158</v>
      </c>
      <c r="P134" s="24">
        <v>-0.015577001030827825</v>
      </c>
      <c r="Q134" s="24">
        <v>-0.002768778373747051</v>
      </c>
      <c r="R134" s="24">
        <v>-3.668649175838012E-05</v>
      </c>
      <c r="S134" s="24">
        <v>-0.00031594446301820003</v>
      </c>
      <c r="T134" s="24">
        <v>-0.00022799159643170926</v>
      </c>
      <c r="U134" s="24">
        <v>-5.7655199584405354E-05</v>
      </c>
      <c r="V134" s="24">
        <v>-1.3611343658983418E-06</v>
      </c>
      <c r="W134" s="24">
        <v>-1.9967861661629984E-05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1215</v>
      </c>
      <c r="B136" s="100">
        <v>160.6</v>
      </c>
      <c r="C136" s="100">
        <v>154.3</v>
      </c>
      <c r="D136" s="100">
        <v>9.178451318072783</v>
      </c>
      <c r="E136" s="100">
        <v>8.786771578269219</v>
      </c>
      <c r="F136" s="100">
        <v>31.695455777396567</v>
      </c>
      <c r="G136" s="100" t="s">
        <v>59</v>
      </c>
      <c r="H136" s="100">
        <v>-10.779435679166909</v>
      </c>
      <c r="I136" s="100">
        <v>82.32056432083309</v>
      </c>
      <c r="J136" s="100" t="s">
        <v>73</v>
      </c>
      <c r="K136" s="100">
        <v>0.8941131638320974</v>
      </c>
      <c r="M136" s="100" t="s">
        <v>68</v>
      </c>
      <c r="N136" s="100">
        <v>0.8217783324328833</v>
      </c>
      <c r="X136" s="100">
        <v>67.5</v>
      </c>
    </row>
    <row r="137" spans="1:24" s="100" customFormat="1" ht="12.75">
      <c r="A137" s="100">
        <v>1216</v>
      </c>
      <c r="B137" s="100">
        <v>119.44000244140625</v>
      </c>
      <c r="C137" s="100">
        <v>110.63999938964844</v>
      </c>
      <c r="D137" s="100">
        <v>9.52174186706543</v>
      </c>
      <c r="E137" s="100">
        <v>9.915382385253906</v>
      </c>
      <c r="F137" s="100">
        <v>26.6215525587596</v>
      </c>
      <c r="G137" s="100" t="s">
        <v>56</v>
      </c>
      <c r="H137" s="100">
        <v>14.594546450347352</v>
      </c>
      <c r="I137" s="100">
        <v>66.5345488917536</v>
      </c>
      <c r="J137" s="100" t="s">
        <v>62</v>
      </c>
      <c r="K137" s="100">
        <v>0.21715307237679413</v>
      </c>
      <c r="L137" s="100">
        <v>0.9184432039427305</v>
      </c>
      <c r="M137" s="100">
        <v>0.05140810258141346</v>
      </c>
      <c r="N137" s="100">
        <v>0.0023362494979628683</v>
      </c>
      <c r="O137" s="100">
        <v>0.008721570692231086</v>
      </c>
      <c r="P137" s="100">
        <v>0.026347277159602805</v>
      </c>
      <c r="Q137" s="100">
        <v>0.0010615776585946193</v>
      </c>
      <c r="R137" s="100">
        <v>3.601956176591721E-05</v>
      </c>
      <c r="S137" s="100">
        <v>0.00011445907697311822</v>
      </c>
      <c r="T137" s="100">
        <v>0.0003876886971757358</v>
      </c>
      <c r="U137" s="100">
        <v>2.3201358648498517E-05</v>
      </c>
      <c r="V137" s="100">
        <v>1.34509105474089E-06</v>
      </c>
      <c r="W137" s="100">
        <v>7.139557584235865E-06</v>
      </c>
      <c r="X137" s="100">
        <v>67.5</v>
      </c>
    </row>
    <row r="138" spans="1:24" s="100" customFormat="1" ht="12.75">
      <c r="A138" s="100">
        <v>1214</v>
      </c>
      <c r="B138" s="100">
        <v>144.5</v>
      </c>
      <c r="C138" s="100">
        <v>158.3000030517578</v>
      </c>
      <c r="D138" s="100">
        <v>8.538381576538086</v>
      </c>
      <c r="E138" s="100">
        <v>8.837237358093262</v>
      </c>
      <c r="F138" s="100">
        <v>23.151869182390016</v>
      </c>
      <c r="G138" s="100" t="s">
        <v>57</v>
      </c>
      <c r="H138" s="100">
        <v>-12.405158617763732</v>
      </c>
      <c r="I138" s="100">
        <v>64.59484138223627</v>
      </c>
      <c r="J138" s="100" t="s">
        <v>60</v>
      </c>
      <c r="K138" s="100">
        <v>0.06171966444329785</v>
      </c>
      <c r="L138" s="100">
        <v>-0.004997098544130514</v>
      </c>
      <c r="M138" s="100">
        <v>-0.015170695381409784</v>
      </c>
      <c r="N138" s="100">
        <v>-2.3780641879303262E-05</v>
      </c>
      <c r="O138" s="100">
        <v>0.0023886648893999816</v>
      </c>
      <c r="P138" s="100">
        <v>-0.0005717535826089254</v>
      </c>
      <c r="Q138" s="100">
        <v>-0.0003397932127708799</v>
      </c>
      <c r="R138" s="100">
        <v>-1.9371699710197984E-06</v>
      </c>
      <c r="S138" s="100">
        <v>2.3813214755669987E-05</v>
      </c>
      <c r="T138" s="100">
        <v>-4.071794079892587E-05</v>
      </c>
      <c r="U138" s="100">
        <v>-9.131631268302542E-06</v>
      </c>
      <c r="V138" s="100">
        <v>-1.5405806482995955E-07</v>
      </c>
      <c r="W138" s="100">
        <v>1.2446304857136912E-06</v>
      </c>
      <c r="X138" s="100">
        <v>67.5</v>
      </c>
    </row>
    <row r="139" spans="1:24" s="100" customFormat="1" ht="12.75">
      <c r="A139" s="100">
        <v>1213</v>
      </c>
      <c r="B139" s="100">
        <v>135.25999450683594</v>
      </c>
      <c r="C139" s="100">
        <v>134.25999450683594</v>
      </c>
      <c r="D139" s="100">
        <v>9.36387825012207</v>
      </c>
      <c r="E139" s="100">
        <v>9.733633995056152</v>
      </c>
      <c r="F139" s="100">
        <v>30.257491876003428</v>
      </c>
      <c r="G139" s="100" t="s">
        <v>58</v>
      </c>
      <c r="H139" s="100">
        <v>9.187772388312979</v>
      </c>
      <c r="I139" s="100">
        <v>76.94776689514892</v>
      </c>
      <c r="J139" s="100" t="s">
        <v>61</v>
      </c>
      <c r="K139" s="100">
        <v>-0.20819735796519587</v>
      </c>
      <c r="L139" s="100">
        <v>-0.9184296096461221</v>
      </c>
      <c r="M139" s="100">
        <v>-0.04911866257000084</v>
      </c>
      <c r="N139" s="100">
        <v>-0.0023361284634633352</v>
      </c>
      <c r="O139" s="100">
        <v>-0.008388091283822082</v>
      </c>
      <c r="P139" s="100">
        <v>-0.02634107271099075</v>
      </c>
      <c r="Q139" s="100">
        <v>-0.0010057274470660913</v>
      </c>
      <c r="R139" s="100">
        <v>-3.596743252321611E-05</v>
      </c>
      <c r="S139" s="100">
        <v>-0.00011195450461923604</v>
      </c>
      <c r="T139" s="100">
        <v>-0.00038554451781203493</v>
      </c>
      <c r="U139" s="100">
        <v>-2.1328768213753373E-05</v>
      </c>
      <c r="V139" s="100">
        <v>-1.3362395212703476E-06</v>
      </c>
      <c r="W139" s="100">
        <v>-7.030233100875956E-06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1215</v>
      </c>
      <c r="B141" s="24">
        <v>157.44</v>
      </c>
      <c r="C141" s="24">
        <v>150.24</v>
      </c>
      <c r="D141" s="24">
        <v>9.712383578312716</v>
      </c>
      <c r="E141" s="24">
        <v>8.983740058327262</v>
      </c>
      <c r="F141" s="24">
        <v>27.92914070358676</v>
      </c>
      <c r="G141" s="24" t="s">
        <v>59</v>
      </c>
      <c r="H141" s="24">
        <v>-21.39829217676457</v>
      </c>
      <c r="I141" s="24">
        <v>68.54170782323543</v>
      </c>
      <c r="J141" s="24" t="s">
        <v>73</v>
      </c>
      <c r="K141" s="24">
        <v>2.170007535050987</v>
      </c>
      <c r="M141" s="24" t="s">
        <v>68</v>
      </c>
      <c r="N141" s="24">
        <v>1.4162908228272846</v>
      </c>
      <c r="X141" s="24">
        <v>67.5</v>
      </c>
    </row>
    <row r="142" spans="1:24" ht="12.75" hidden="1">
      <c r="A142" s="24">
        <v>1213</v>
      </c>
      <c r="B142" s="24">
        <v>144.16000366210938</v>
      </c>
      <c r="C142" s="24">
        <v>135.36000061035156</v>
      </c>
      <c r="D142" s="24">
        <v>9.34118366241455</v>
      </c>
      <c r="E142" s="24">
        <v>9.733893394470215</v>
      </c>
      <c r="F142" s="24">
        <v>30.63850738164009</v>
      </c>
      <c r="G142" s="24" t="s">
        <v>56</v>
      </c>
      <c r="H142" s="24">
        <v>1.4752146888111923</v>
      </c>
      <c r="I142" s="24">
        <v>78.13521835092057</v>
      </c>
      <c r="J142" s="24" t="s">
        <v>62</v>
      </c>
      <c r="K142" s="24">
        <v>1.1822670717921084</v>
      </c>
      <c r="L142" s="24">
        <v>0.8311870992122095</v>
      </c>
      <c r="M142" s="24">
        <v>0.2798850131183485</v>
      </c>
      <c r="N142" s="24">
        <v>0.013691270877851446</v>
      </c>
      <c r="O142" s="24">
        <v>0.04748184197197839</v>
      </c>
      <c r="P142" s="24">
        <v>0.023844038815559812</v>
      </c>
      <c r="Q142" s="24">
        <v>0.005779619841287472</v>
      </c>
      <c r="R142" s="24">
        <v>0.00021073412669698536</v>
      </c>
      <c r="S142" s="24">
        <v>0.0006229440416524716</v>
      </c>
      <c r="T142" s="24">
        <v>0.0003508730375258427</v>
      </c>
      <c r="U142" s="24">
        <v>0.0001264280622467669</v>
      </c>
      <c r="V142" s="24">
        <v>7.820780840784771E-06</v>
      </c>
      <c r="W142" s="24">
        <v>3.8844896501919524E-05</v>
      </c>
      <c r="X142" s="24">
        <v>67.5</v>
      </c>
    </row>
    <row r="143" spans="1:24" ht="12.75" hidden="1">
      <c r="A143" s="24">
        <v>1214</v>
      </c>
      <c r="B143" s="24">
        <v>139</v>
      </c>
      <c r="C143" s="24">
        <v>161.5</v>
      </c>
      <c r="D143" s="24">
        <v>8.749189376831055</v>
      </c>
      <c r="E143" s="24">
        <v>8.894142150878906</v>
      </c>
      <c r="F143" s="24">
        <v>26.962645215294632</v>
      </c>
      <c r="G143" s="24" t="s">
        <v>57</v>
      </c>
      <c r="H143" s="24">
        <v>1.8975792995425138</v>
      </c>
      <c r="I143" s="24">
        <v>73.39757929954251</v>
      </c>
      <c r="J143" s="24" t="s">
        <v>60</v>
      </c>
      <c r="K143" s="24">
        <v>-0.893000297737383</v>
      </c>
      <c r="L143" s="24">
        <v>-0.004522730466148796</v>
      </c>
      <c r="M143" s="24">
        <v>0.2134766105529655</v>
      </c>
      <c r="N143" s="24">
        <v>-0.0001417971858068437</v>
      </c>
      <c r="O143" s="24">
        <v>-0.03552651722529662</v>
      </c>
      <c r="P143" s="24">
        <v>-0.0005173429420935512</v>
      </c>
      <c r="Q143" s="24">
        <v>0.004504839891538135</v>
      </c>
      <c r="R143" s="24">
        <v>-1.1437914289623436E-05</v>
      </c>
      <c r="S143" s="24">
        <v>-0.0004371421539236027</v>
      </c>
      <c r="T143" s="24">
        <v>-3.683106941489215E-05</v>
      </c>
      <c r="U143" s="24">
        <v>0.00010450852224977887</v>
      </c>
      <c r="V143" s="24">
        <v>-9.108714980264106E-07</v>
      </c>
      <c r="W143" s="24">
        <v>-2.632645497855466E-05</v>
      </c>
      <c r="X143" s="24">
        <v>67.5</v>
      </c>
    </row>
    <row r="144" spans="1:24" ht="12.75" hidden="1">
      <c r="A144" s="24">
        <v>1216</v>
      </c>
      <c r="B144" s="24">
        <v>115.95999908447266</v>
      </c>
      <c r="C144" s="24">
        <v>111.76000213623047</v>
      </c>
      <c r="D144" s="24">
        <v>9.191964149475098</v>
      </c>
      <c r="E144" s="24">
        <v>10.119476318359375</v>
      </c>
      <c r="F144" s="24">
        <v>27.037795310512898</v>
      </c>
      <c r="G144" s="24" t="s">
        <v>58</v>
      </c>
      <c r="H144" s="24">
        <v>21.528983642196806</v>
      </c>
      <c r="I144" s="24">
        <v>69.98898272666946</v>
      </c>
      <c r="J144" s="24" t="s">
        <v>61</v>
      </c>
      <c r="K144" s="24">
        <v>0.7747940999290273</v>
      </c>
      <c r="L144" s="24">
        <v>-0.8311747943759711</v>
      </c>
      <c r="M144" s="24">
        <v>0.18100651180296146</v>
      </c>
      <c r="N144" s="24">
        <v>-0.013690536578556749</v>
      </c>
      <c r="O144" s="24">
        <v>0.03150225215587976</v>
      </c>
      <c r="P144" s="24">
        <v>-0.02383842577265095</v>
      </c>
      <c r="Q144" s="24">
        <v>0.003620831818990009</v>
      </c>
      <c r="R144" s="24">
        <v>-0.0002104234926795112</v>
      </c>
      <c r="S144" s="24">
        <v>0.00044380853562470997</v>
      </c>
      <c r="T144" s="24">
        <v>-0.0003489346081837782</v>
      </c>
      <c r="U144" s="24">
        <v>7.11479001843332E-05</v>
      </c>
      <c r="V144" s="24">
        <v>-7.767555991022484E-06</v>
      </c>
      <c r="W144" s="24">
        <v>2.8562978705082115E-05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1215</v>
      </c>
      <c r="B146" s="24">
        <v>157.44</v>
      </c>
      <c r="C146" s="24">
        <v>150.24</v>
      </c>
      <c r="D146" s="24">
        <v>9.712383578312716</v>
      </c>
      <c r="E146" s="24">
        <v>8.983740058327262</v>
      </c>
      <c r="F146" s="24">
        <v>35.82440620897495</v>
      </c>
      <c r="G146" s="24" t="s">
        <v>59</v>
      </c>
      <c r="H146" s="24">
        <v>-2.022293924598884</v>
      </c>
      <c r="I146" s="24">
        <v>87.91770607540111</v>
      </c>
      <c r="J146" s="24" t="s">
        <v>73</v>
      </c>
      <c r="K146" s="24">
        <v>0.5775623868284108</v>
      </c>
      <c r="M146" s="24" t="s">
        <v>68</v>
      </c>
      <c r="N146" s="24">
        <v>0.346919026938115</v>
      </c>
      <c r="X146" s="24">
        <v>67.5</v>
      </c>
    </row>
    <row r="147" spans="1:24" ht="12.75" hidden="1">
      <c r="A147" s="24">
        <v>1213</v>
      </c>
      <c r="B147" s="24">
        <v>144.16000366210938</v>
      </c>
      <c r="C147" s="24">
        <v>135.36000061035156</v>
      </c>
      <c r="D147" s="24">
        <v>9.34118366241455</v>
      </c>
      <c r="E147" s="24">
        <v>9.733893394470215</v>
      </c>
      <c r="F147" s="24">
        <v>30.63850738164009</v>
      </c>
      <c r="G147" s="24" t="s">
        <v>56</v>
      </c>
      <c r="H147" s="24">
        <v>1.4752146888111923</v>
      </c>
      <c r="I147" s="24">
        <v>78.13521835092057</v>
      </c>
      <c r="J147" s="24" t="s">
        <v>62</v>
      </c>
      <c r="K147" s="24">
        <v>0.6622989901103572</v>
      </c>
      <c r="L147" s="24">
        <v>0.33689341229597514</v>
      </c>
      <c r="M147" s="24">
        <v>0.15679066808456293</v>
      </c>
      <c r="N147" s="24">
        <v>0.005513557197882458</v>
      </c>
      <c r="O147" s="24">
        <v>0.026599105405839193</v>
      </c>
      <c r="P147" s="24">
        <v>0.009664381007957587</v>
      </c>
      <c r="Q147" s="24">
        <v>0.003237747360692122</v>
      </c>
      <c r="R147" s="24">
        <v>8.485770233276483E-05</v>
      </c>
      <c r="S147" s="24">
        <v>0.0003489636063535509</v>
      </c>
      <c r="T147" s="24">
        <v>0.00014218699465726262</v>
      </c>
      <c r="U147" s="24">
        <v>7.080984192067428E-05</v>
      </c>
      <c r="V147" s="24">
        <v>3.138943543966613E-06</v>
      </c>
      <c r="W147" s="24">
        <v>2.1755964821433865E-05</v>
      </c>
      <c r="X147" s="24">
        <v>67.5</v>
      </c>
    </row>
    <row r="148" spans="1:24" ht="12.75" hidden="1">
      <c r="A148" s="24">
        <v>1216</v>
      </c>
      <c r="B148" s="24">
        <v>115.95999908447266</v>
      </c>
      <c r="C148" s="24">
        <v>111.76000213623047</v>
      </c>
      <c r="D148" s="24">
        <v>9.191964149475098</v>
      </c>
      <c r="E148" s="24">
        <v>10.119476318359375</v>
      </c>
      <c r="F148" s="24">
        <v>23.102291647912985</v>
      </c>
      <c r="G148" s="24" t="s">
        <v>57</v>
      </c>
      <c r="H148" s="24">
        <v>11.341692308004646</v>
      </c>
      <c r="I148" s="24">
        <v>59.8016913924773</v>
      </c>
      <c r="J148" s="24" t="s">
        <v>60</v>
      </c>
      <c r="K148" s="24">
        <v>-0.5156280691509877</v>
      </c>
      <c r="L148" s="24">
        <v>0.001833130919416256</v>
      </c>
      <c r="M148" s="24">
        <v>0.12094174518437903</v>
      </c>
      <c r="N148" s="24">
        <v>-5.7270616868882864E-05</v>
      </c>
      <c r="O148" s="24">
        <v>-0.02088743402755111</v>
      </c>
      <c r="P148" s="24">
        <v>0.00020982963699663112</v>
      </c>
      <c r="Q148" s="24">
        <v>0.0024425084707063857</v>
      </c>
      <c r="R148" s="24">
        <v>-4.60047603236484E-06</v>
      </c>
      <c r="S148" s="24">
        <v>-0.00028799149775673056</v>
      </c>
      <c r="T148" s="24">
        <v>1.4946681053139512E-05</v>
      </c>
      <c r="U148" s="24">
        <v>4.955598299782685E-05</v>
      </c>
      <c r="V148" s="24">
        <v>-3.6757379864231855E-07</v>
      </c>
      <c r="W148" s="24">
        <v>-1.8352354302489795E-05</v>
      </c>
      <c r="X148" s="24">
        <v>67.5</v>
      </c>
    </row>
    <row r="149" spans="1:24" ht="12.75" hidden="1">
      <c r="A149" s="24">
        <v>1214</v>
      </c>
      <c r="B149" s="24">
        <v>139</v>
      </c>
      <c r="C149" s="24">
        <v>161.5</v>
      </c>
      <c r="D149" s="24">
        <v>8.749189376831055</v>
      </c>
      <c r="E149" s="24">
        <v>8.894142150878906</v>
      </c>
      <c r="F149" s="24">
        <v>22.81846970557463</v>
      </c>
      <c r="G149" s="24" t="s">
        <v>58</v>
      </c>
      <c r="H149" s="24">
        <v>-9.383674753133064</v>
      </c>
      <c r="I149" s="24">
        <v>62.116325246866936</v>
      </c>
      <c r="J149" s="24" t="s">
        <v>61</v>
      </c>
      <c r="K149" s="24">
        <v>-0.415653276908559</v>
      </c>
      <c r="L149" s="24">
        <v>0.33688842497102534</v>
      </c>
      <c r="M149" s="24">
        <v>-0.09978180129743257</v>
      </c>
      <c r="N149" s="24">
        <v>-0.005513259748167586</v>
      </c>
      <c r="O149" s="24">
        <v>-0.016468986251000513</v>
      </c>
      <c r="P149" s="24">
        <v>0.009662102865857369</v>
      </c>
      <c r="Q149" s="24">
        <v>-0.0021253612262851587</v>
      </c>
      <c r="R149" s="24">
        <v>-8.473290544689093E-05</v>
      </c>
      <c r="S149" s="24">
        <v>-0.00019706977388506616</v>
      </c>
      <c r="T149" s="24">
        <v>0.00014139921561013042</v>
      </c>
      <c r="U149" s="24">
        <v>-5.0579029863669546E-05</v>
      </c>
      <c r="V149" s="24">
        <v>-3.1173476024917944E-06</v>
      </c>
      <c r="W149" s="24">
        <v>-1.1683881926284267E-05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1215</v>
      </c>
      <c r="B151" s="24">
        <v>157.44</v>
      </c>
      <c r="C151" s="24">
        <v>150.24</v>
      </c>
      <c r="D151" s="24">
        <v>9.712383578312716</v>
      </c>
      <c r="E151" s="24">
        <v>8.983740058327262</v>
      </c>
      <c r="F151" s="24">
        <v>27.92914070358676</v>
      </c>
      <c r="G151" s="24" t="s">
        <v>59</v>
      </c>
      <c r="H151" s="24">
        <v>-21.39829217676457</v>
      </c>
      <c r="I151" s="24">
        <v>68.54170782323543</v>
      </c>
      <c r="J151" s="24" t="s">
        <v>73</v>
      </c>
      <c r="K151" s="24">
        <v>1.669030141733274</v>
      </c>
      <c r="M151" s="24" t="s">
        <v>68</v>
      </c>
      <c r="N151" s="24">
        <v>1.0383247842046022</v>
      </c>
      <c r="X151" s="24">
        <v>67.5</v>
      </c>
    </row>
    <row r="152" spans="1:24" ht="12.75" hidden="1">
      <c r="A152" s="24">
        <v>1214</v>
      </c>
      <c r="B152" s="24">
        <v>139</v>
      </c>
      <c r="C152" s="24">
        <v>161.5</v>
      </c>
      <c r="D152" s="24">
        <v>8.749189376831055</v>
      </c>
      <c r="E152" s="24">
        <v>8.894142150878906</v>
      </c>
      <c r="F152" s="24">
        <v>28.698114023143724</v>
      </c>
      <c r="G152" s="24" t="s">
        <v>56</v>
      </c>
      <c r="H152" s="24">
        <v>6.621863895095842</v>
      </c>
      <c r="I152" s="24">
        <v>78.12186389509584</v>
      </c>
      <c r="J152" s="24" t="s">
        <v>62</v>
      </c>
      <c r="K152" s="24">
        <v>1.0900608254765791</v>
      </c>
      <c r="L152" s="24">
        <v>0.6416946370485993</v>
      </c>
      <c r="M152" s="24">
        <v>0.25805682180657535</v>
      </c>
      <c r="N152" s="24">
        <v>0.012162841762983136</v>
      </c>
      <c r="O152" s="24">
        <v>0.043778571105990156</v>
      </c>
      <c r="P152" s="24">
        <v>0.01840815390355763</v>
      </c>
      <c r="Q152" s="24">
        <v>0.005328846781584446</v>
      </c>
      <c r="R152" s="24">
        <v>0.00018721986041992007</v>
      </c>
      <c r="S152" s="24">
        <v>0.0005743668474114441</v>
      </c>
      <c r="T152" s="24">
        <v>0.00027089788837463745</v>
      </c>
      <c r="U152" s="24">
        <v>0.00011655713787533779</v>
      </c>
      <c r="V152" s="24">
        <v>6.942427056518733E-06</v>
      </c>
      <c r="W152" s="24">
        <v>3.581585037296339E-05</v>
      </c>
      <c r="X152" s="24">
        <v>67.5</v>
      </c>
    </row>
    <row r="153" spans="1:24" ht="12.75" hidden="1">
      <c r="A153" s="24">
        <v>1213</v>
      </c>
      <c r="B153" s="24">
        <v>144.16000366210938</v>
      </c>
      <c r="C153" s="24">
        <v>135.36000061035156</v>
      </c>
      <c r="D153" s="24">
        <v>9.34118366241455</v>
      </c>
      <c r="E153" s="24">
        <v>9.733893394470215</v>
      </c>
      <c r="F153" s="24">
        <v>32.62730168407625</v>
      </c>
      <c r="G153" s="24" t="s">
        <v>57</v>
      </c>
      <c r="H153" s="24">
        <v>6.547096133304663</v>
      </c>
      <c r="I153" s="24">
        <v>83.20709979541404</v>
      </c>
      <c r="J153" s="24" t="s">
        <v>60</v>
      </c>
      <c r="K153" s="24">
        <v>-1.0741236533273835</v>
      </c>
      <c r="L153" s="24">
        <v>-0.003491556470422966</v>
      </c>
      <c r="M153" s="24">
        <v>0.2547673598015556</v>
      </c>
      <c r="N153" s="24">
        <v>-0.00012602613122819064</v>
      </c>
      <c r="O153" s="24">
        <v>-0.04305553414559122</v>
      </c>
      <c r="P153" s="24">
        <v>-0.00039931774677143283</v>
      </c>
      <c r="Q153" s="24">
        <v>0.005281366227893396</v>
      </c>
      <c r="R153" s="24">
        <v>-1.0165727155285956E-05</v>
      </c>
      <c r="S153" s="24">
        <v>-0.0005565791827837421</v>
      </c>
      <c r="T153" s="24">
        <v>-2.84256922264052E-05</v>
      </c>
      <c r="U153" s="24">
        <v>0.00011638524103269756</v>
      </c>
      <c r="V153" s="24">
        <v>-8.125382033717803E-07</v>
      </c>
      <c r="W153" s="24">
        <v>-3.439414115350729E-05</v>
      </c>
      <c r="X153" s="24">
        <v>67.5</v>
      </c>
    </row>
    <row r="154" spans="1:24" ht="12.75" hidden="1">
      <c r="A154" s="24">
        <v>1216</v>
      </c>
      <c r="B154" s="24">
        <v>115.95999908447266</v>
      </c>
      <c r="C154" s="24">
        <v>111.76000213623047</v>
      </c>
      <c r="D154" s="24">
        <v>9.191964149475098</v>
      </c>
      <c r="E154" s="24">
        <v>10.119476318359375</v>
      </c>
      <c r="F154" s="24">
        <v>23.102291647912985</v>
      </c>
      <c r="G154" s="24" t="s">
        <v>58</v>
      </c>
      <c r="H154" s="24">
        <v>11.341692308004646</v>
      </c>
      <c r="I154" s="24">
        <v>59.8016913924773</v>
      </c>
      <c r="J154" s="24" t="s">
        <v>61</v>
      </c>
      <c r="K154" s="24">
        <v>0.18571747521791196</v>
      </c>
      <c r="L154" s="24">
        <v>-0.6416851379378733</v>
      </c>
      <c r="M154" s="24">
        <v>0.04107207884506565</v>
      </c>
      <c r="N154" s="24">
        <v>-0.012162188831193764</v>
      </c>
      <c r="O154" s="24">
        <v>0.00792365241035123</v>
      </c>
      <c r="P154" s="24">
        <v>-0.01840382230609113</v>
      </c>
      <c r="Q154" s="24">
        <v>0.0007097737586512984</v>
      </c>
      <c r="R154" s="24">
        <v>-0.0001869436656510689</v>
      </c>
      <c r="S154" s="24">
        <v>0.00014183401812380134</v>
      </c>
      <c r="T154" s="24">
        <v>-0.00026940238667704343</v>
      </c>
      <c r="U154" s="24">
        <v>6.327879538312629E-06</v>
      </c>
      <c r="V154" s="24">
        <v>-6.8947135620810756E-06</v>
      </c>
      <c r="W154" s="24">
        <v>9.990905477038517E-06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1215</v>
      </c>
      <c r="B156" s="24">
        <v>157.44</v>
      </c>
      <c r="C156" s="24">
        <v>150.24</v>
      </c>
      <c r="D156" s="24">
        <v>9.712383578312716</v>
      </c>
      <c r="E156" s="24">
        <v>8.983740058327262</v>
      </c>
      <c r="F156" s="24">
        <v>32.20036171787879</v>
      </c>
      <c r="G156" s="24" t="s">
        <v>59</v>
      </c>
      <c r="H156" s="24">
        <v>-10.916165787087607</v>
      </c>
      <c r="I156" s="24">
        <v>79.02383421291239</v>
      </c>
      <c r="J156" s="24" t="s">
        <v>73</v>
      </c>
      <c r="K156" s="24">
        <v>2.416401885465559</v>
      </c>
      <c r="M156" s="24" t="s">
        <v>68</v>
      </c>
      <c r="N156" s="24">
        <v>1.3003017325396347</v>
      </c>
      <c r="X156" s="24">
        <v>67.5</v>
      </c>
    </row>
    <row r="157" spans="1:24" ht="12.75" hidden="1">
      <c r="A157" s="24">
        <v>1214</v>
      </c>
      <c r="B157" s="24">
        <v>139</v>
      </c>
      <c r="C157" s="24">
        <v>161.5</v>
      </c>
      <c r="D157" s="24">
        <v>8.749189376831055</v>
      </c>
      <c r="E157" s="24">
        <v>8.894142150878906</v>
      </c>
      <c r="F157" s="24">
        <v>28.698114023143724</v>
      </c>
      <c r="G157" s="24" t="s">
        <v>56</v>
      </c>
      <c r="H157" s="24">
        <v>6.621863895095842</v>
      </c>
      <c r="I157" s="24">
        <v>78.12186389509584</v>
      </c>
      <c r="J157" s="24" t="s">
        <v>62</v>
      </c>
      <c r="K157" s="24">
        <v>1.473320252919344</v>
      </c>
      <c r="L157" s="24">
        <v>0.3467509260257065</v>
      </c>
      <c r="M157" s="24">
        <v>0.34878930000115643</v>
      </c>
      <c r="N157" s="24">
        <v>0.013652801716095434</v>
      </c>
      <c r="O157" s="24">
        <v>0.05917111546338407</v>
      </c>
      <c r="P157" s="24">
        <v>0.009947141176902922</v>
      </c>
      <c r="Q157" s="24">
        <v>0.007202524676319394</v>
      </c>
      <c r="R157" s="24">
        <v>0.0002101415504605332</v>
      </c>
      <c r="S157" s="24">
        <v>0.0007763014623948907</v>
      </c>
      <c r="T157" s="24">
        <v>0.00014632169272005635</v>
      </c>
      <c r="U157" s="24">
        <v>0.0001575196845328925</v>
      </c>
      <c r="V157" s="24">
        <v>7.778855528087988E-06</v>
      </c>
      <c r="W157" s="24">
        <v>4.8400825380249286E-05</v>
      </c>
      <c r="X157" s="24">
        <v>67.5</v>
      </c>
    </row>
    <row r="158" spans="1:24" ht="12.75" hidden="1">
      <c r="A158" s="24">
        <v>1216</v>
      </c>
      <c r="B158" s="24">
        <v>115.95999908447266</v>
      </c>
      <c r="C158" s="24">
        <v>111.76000213623047</v>
      </c>
      <c r="D158" s="24">
        <v>9.191964149475098</v>
      </c>
      <c r="E158" s="24">
        <v>10.119476318359375</v>
      </c>
      <c r="F158" s="24">
        <v>27.037795310512898</v>
      </c>
      <c r="G158" s="24" t="s">
        <v>57</v>
      </c>
      <c r="H158" s="24">
        <v>21.528983642196806</v>
      </c>
      <c r="I158" s="24">
        <v>69.98898272666946</v>
      </c>
      <c r="J158" s="24" t="s">
        <v>60</v>
      </c>
      <c r="K158" s="24">
        <v>-1.250946206389256</v>
      </c>
      <c r="L158" s="24">
        <v>0.001886845456176087</v>
      </c>
      <c r="M158" s="24">
        <v>0.2940312411517039</v>
      </c>
      <c r="N158" s="24">
        <v>-0.00014167946148300155</v>
      </c>
      <c r="O158" s="24">
        <v>-0.050574458852943156</v>
      </c>
      <c r="P158" s="24">
        <v>0.00021610103748710078</v>
      </c>
      <c r="Q158" s="24">
        <v>0.005967964671033684</v>
      </c>
      <c r="R158" s="24">
        <v>-1.139540573096601E-05</v>
      </c>
      <c r="S158" s="24">
        <v>-0.0006892060320937516</v>
      </c>
      <c r="T158" s="24">
        <v>1.539957419602634E-05</v>
      </c>
      <c r="U158" s="24">
        <v>0.00012310756788474727</v>
      </c>
      <c r="V158" s="24">
        <v>-9.107317706035006E-07</v>
      </c>
      <c r="W158" s="24">
        <v>-4.368628812971805E-05</v>
      </c>
      <c r="X158" s="24">
        <v>67.5</v>
      </c>
    </row>
    <row r="159" spans="1:24" ht="12.75" hidden="1">
      <c r="A159" s="24">
        <v>1213</v>
      </c>
      <c r="B159" s="24">
        <v>144.16000366210938</v>
      </c>
      <c r="C159" s="24">
        <v>135.36000061035156</v>
      </c>
      <c r="D159" s="24">
        <v>9.34118366241455</v>
      </c>
      <c r="E159" s="24">
        <v>9.733893394470215</v>
      </c>
      <c r="F159" s="24">
        <v>24.671924378018748</v>
      </c>
      <c r="G159" s="24" t="s">
        <v>58</v>
      </c>
      <c r="H159" s="24">
        <v>-13.740939936143292</v>
      </c>
      <c r="I159" s="24">
        <v>62.91906372596608</v>
      </c>
      <c r="J159" s="24" t="s">
        <v>61</v>
      </c>
      <c r="K159" s="24">
        <v>-0.7783355037402886</v>
      </c>
      <c r="L159" s="24">
        <v>0.3467457923521344</v>
      </c>
      <c r="M159" s="24">
        <v>-0.18761557777030466</v>
      </c>
      <c r="N159" s="24">
        <v>-0.013652066569908467</v>
      </c>
      <c r="O159" s="24">
        <v>-0.030715550083192215</v>
      </c>
      <c r="P159" s="24">
        <v>0.009944793508908803</v>
      </c>
      <c r="Q159" s="24">
        <v>-0.004032339196829006</v>
      </c>
      <c r="R159" s="24">
        <v>-0.00020983235202938437</v>
      </c>
      <c r="S159" s="24">
        <v>-0.0003572660155150956</v>
      </c>
      <c r="T159" s="24">
        <v>0.00014550907488896929</v>
      </c>
      <c r="U159" s="24">
        <v>-9.82699228901922E-05</v>
      </c>
      <c r="V159" s="24">
        <v>-7.725358306828135E-06</v>
      </c>
      <c r="W159" s="24">
        <v>-2.083622151294806E-05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1215</v>
      </c>
      <c r="B161" s="24">
        <v>157.44</v>
      </c>
      <c r="C161" s="24">
        <v>150.24</v>
      </c>
      <c r="D161" s="24">
        <v>9.712383578312716</v>
      </c>
      <c r="E161" s="24">
        <v>8.983740058327262</v>
      </c>
      <c r="F161" s="24">
        <v>35.82440620897495</v>
      </c>
      <c r="G161" s="24" t="s">
        <v>59</v>
      </c>
      <c r="H161" s="24">
        <v>-2.022293924598884</v>
      </c>
      <c r="I161" s="24">
        <v>87.91770607540111</v>
      </c>
      <c r="J161" s="24" t="s">
        <v>73</v>
      </c>
      <c r="K161" s="24">
        <v>0.9838613132977166</v>
      </c>
      <c r="M161" s="24" t="s">
        <v>68</v>
      </c>
      <c r="N161" s="24">
        <v>0.6970992807024979</v>
      </c>
      <c r="X161" s="24">
        <v>67.5</v>
      </c>
    </row>
    <row r="162" spans="1:24" ht="12.75" hidden="1">
      <c r="A162" s="24">
        <v>1216</v>
      </c>
      <c r="B162" s="24">
        <v>115.95999908447266</v>
      </c>
      <c r="C162" s="24">
        <v>111.76000213623047</v>
      </c>
      <c r="D162" s="24">
        <v>9.191964149475098</v>
      </c>
      <c r="E162" s="24">
        <v>10.119476318359375</v>
      </c>
      <c r="F162" s="24">
        <v>25.03370005790835</v>
      </c>
      <c r="G162" s="24" t="s">
        <v>56</v>
      </c>
      <c r="H162" s="24">
        <v>16.34126081175576</v>
      </c>
      <c r="I162" s="24">
        <v>64.80125989622842</v>
      </c>
      <c r="J162" s="24" t="s">
        <v>62</v>
      </c>
      <c r="K162" s="24">
        <v>0.7153826358967721</v>
      </c>
      <c r="L162" s="24">
        <v>0.6649149104425399</v>
      </c>
      <c r="M162" s="24">
        <v>0.16935690173721119</v>
      </c>
      <c r="N162" s="24">
        <v>0.009674386898675273</v>
      </c>
      <c r="O162" s="24">
        <v>0.02873138460987669</v>
      </c>
      <c r="P162" s="24">
        <v>0.01907440462010978</v>
      </c>
      <c r="Q162" s="24">
        <v>0.0034972302876482542</v>
      </c>
      <c r="R162" s="24">
        <v>0.0001489835110043634</v>
      </c>
      <c r="S162" s="24">
        <v>0.000376968053689116</v>
      </c>
      <c r="T162" s="24">
        <v>0.0002806648756151881</v>
      </c>
      <c r="U162" s="24">
        <v>7.647597769455664E-05</v>
      </c>
      <c r="V162" s="24">
        <v>5.538127887796497E-06</v>
      </c>
      <c r="W162" s="24">
        <v>2.3504975027521162E-05</v>
      </c>
      <c r="X162" s="24">
        <v>67.5</v>
      </c>
    </row>
    <row r="163" spans="1:24" ht="12.75" hidden="1">
      <c r="A163" s="24">
        <v>1213</v>
      </c>
      <c r="B163" s="24">
        <v>144.16000366210938</v>
      </c>
      <c r="C163" s="24">
        <v>135.36000061035156</v>
      </c>
      <c r="D163" s="24">
        <v>9.34118366241455</v>
      </c>
      <c r="E163" s="24">
        <v>9.733893394470215</v>
      </c>
      <c r="F163" s="24">
        <v>24.671924378018748</v>
      </c>
      <c r="G163" s="24" t="s">
        <v>57</v>
      </c>
      <c r="H163" s="24">
        <v>-13.740939936143292</v>
      </c>
      <c r="I163" s="24">
        <v>62.91906372596608</v>
      </c>
      <c r="J163" s="24" t="s">
        <v>60</v>
      </c>
      <c r="K163" s="24">
        <v>0.44855945232831923</v>
      </c>
      <c r="L163" s="24">
        <v>-0.0036173962148668927</v>
      </c>
      <c r="M163" s="24">
        <v>-0.10768304477639351</v>
      </c>
      <c r="N163" s="24">
        <v>-9.95392781901548E-05</v>
      </c>
      <c r="O163" s="24">
        <v>0.01777263245467073</v>
      </c>
      <c r="P163" s="24">
        <v>-0.00041395983254786895</v>
      </c>
      <c r="Q163" s="24">
        <v>-0.0022937215732629686</v>
      </c>
      <c r="R163" s="24">
        <v>-8.013562649020912E-06</v>
      </c>
      <c r="S163" s="24">
        <v>0.00021262441849144293</v>
      </c>
      <c r="T163" s="24">
        <v>-2.9486374063564044E-05</v>
      </c>
      <c r="U163" s="24">
        <v>-5.457058898398953E-05</v>
      </c>
      <c r="V163" s="24">
        <v>-6.300614933686088E-07</v>
      </c>
      <c r="W163" s="24">
        <v>1.2599311584531121E-05</v>
      </c>
      <c r="X163" s="24">
        <v>67.5</v>
      </c>
    </row>
    <row r="164" spans="1:24" ht="12.75" hidden="1">
      <c r="A164" s="24">
        <v>1214</v>
      </c>
      <c r="B164" s="24">
        <v>139</v>
      </c>
      <c r="C164" s="24">
        <v>161.5</v>
      </c>
      <c r="D164" s="24">
        <v>8.749189376831055</v>
      </c>
      <c r="E164" s="24">
        <v>8.894142150878906</v>
      </c>
      <c r="F164" s="24">
        <v>26.962645215294632</v>
      </c>
      <c r="G164" s="24" t="s">
        <v>58</v>
      </c>
      <c r="H164" s="24">
        <v>1.8975792995425138</v>
      </c>
      <c r="I164" s="24">
        <v>73.39757929954251</v>
      </c>
      <c r="J164" s="24" t="s">
        <v>61</v>
      </c>
      <c r="K164" s="24">
        <v>-0.5572851455669099</v>
      </c>
      <c r="L164" s="24">
        <v>-0.6649050703472155</v>
      </c>
      <c r="M164" s="24">
        <v>-0.13071389380518292</v>
      </c>
      <c r="N164" s="24">
        <v>-0.009673874807819106</v>
      </c>
      <c r="O164" s="24">
        <v>-0.022574897502133727</v>
      </c>
      <c r="P164" s="24">
        <v>-0.019069912135841166</v>
      </c>
      <c r="Q164" s="24">
        <v>-0.0026399736796400724</v>
      </c>
      <c r="R164" s="24">
        <v>-0.00014876783713174528</v>
      </c>
      <c r="S164" s="24">
        <v>-0.00031128085415479056</v>
      </c>
      <c r="T164" s="24">
        <v>-0.00027911167325762746</v>
      </c>
      <c r="U164" s="24">
        <v>-5.357822302278048E-05</v>
      </c>
      <c r="V164" s="24">
        <v>-5.502170754907867E-06</v>
      </c>
      <c r="W164" s="24">
        <v>-1.9842913058326223E-05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1215</v>
      </c>
      <c r="B166" s="100">
        <v>157.44</v>
      </c>
      <c r="C166" s="100">
        <v>150.24</v>
      </c>
      <c r="D166" s="100">
        <v>9.712383578312716</v>
      </c>
      <c r="E166" s="100">
        <v>8.983740058327262</v>
      </c>
      <c r="F166" s="100">
        <v>32.20036171787879</v>
      </c>
      <c r="G166" s="100" t="s">
        <v>59</v>
      </c>
      <c r="H166" s="100">
        <v>-10.916165787087607</v>
      </c>
      <c r="I166" s="100">
        <v>79.02383421291239</v>
      </c>
      <c r="J166" s="100" t="s">
        <v>73</v>
      </c>
      <c r="K166" s="100">
        <v>0.8677199409677069</v>
      </c>
      <c r="M166" s="100" t="s">
        <v>68</v>
      </c>
      <c r="N166" s="100">
        <v>0.7527106462129003</v>
      </c>
      <c r="X166" s="100">
        <v>67.5</v>
      </c>
    </row>
    <row r="167" spans="1:24" s="100" customFormat="1" ht="12.75">
      <c r="A167" s="100">
        <v>1216</v>
      </c>
      <c r="B167" s="100">
        <v>115.95999908447266</v>
      </c>
      <c r="C167" s="100">
        <v>111.76000213623047</v>
      </c>
      <c r="D167" s="100">
        <v>9.191964149475098</v>
      </c>
      <c r="E167" s="100">
        <v>10.119476318359375</v>
      </c>
      <c r="F167" s="100">
        <v>25.03370005790835</v>
      </c>
      <c r="G167" s="100" t="s">
        <v>56</v>
      </c>
      <c r="H167" s="100">
        <v>16.34126081175576</v>
      </c>
      <c r="I167" s="100">
        <v>64.80125989622842</v>
      </c>
      <c r="J167" s="100" t="s">
        <v>62</v>
      </c>
      <c r="K167" s="100">
        <v>0.3812876507136918</v>
      </c>
      <c r="L167" s="100">
        <v>0.8445498592790708</v>
      </c>
      <c r="M167" s="100">
        <v>0.09026479318835375</v>
      </c>
      <c r="N167" s="100">
        <v>0.010115775585952695</v>
      </c>
      <c r="O167" s="100">
        <v>0.015313411324041293</v>
      </c>
      <c r="P167" s="100">
        <v>0.02422752942027543</v>
      </c>
      <c r="Q167" s="100">
        <v>0.0018639814297337642</v>
      </c>
      <c r="R167" s="100">
        <v>0.00015576785220476673</v>
      </c>
      <c r="S167" s="100">
        <v>0.0002009528761134131</v>
      </c>
      <c r="T167" s="100">
        <v>0.00035650364691788215</v>
      </c>
      <c r="U167" s="100">
        <v>4.0761335447337284E-05</v>
      </c>
      <c r="V167" s="100">
        <v>5.786467299010299E-06</v>
      </c>
      <c r="W167" s="100">
        <v>1.2535490503801416E-05</v>
      </c>
      <c r="X167" s="100">
        <v>67.5</v>
      </c>
    </row>
    <row r="168" spans="1:24" s="100" customFormat="1" ht="12.75">
      <c r="A168" s="100">
        <v>1214</v>
      </c>
      <c r="B168" s="100">
        <v>139</v>
      </c>
      <c r="C168" s="100">
        <v>161.5</v>
      </c>
      <c r="D168" s="100">
        <v>8.749189376831055</v>
      </c>
      <c r="E168" s="100">
        <v>8.894142150878906</v>
      </c>
      <c r="F168" s="100">
        <v>22.81846970557463</v>
      </c>
      <c r="G168" s="100" t="s">
        <v>57</v>
      </c>
      <c r="H168" s="100">
        <v>-9.383674753133064</v>
      </c>
      <c r="I168" s="100">
        <v>62.116325246866936</v>
      </c>
      <c r="J168" s="100" t="s">
        <v>60</v>
      </c>
      <c r="K168" s="100">
        <v>-0.06040746652506381</v>
      </c>
      <c r="L168" s="100">
        <v>-0.0045949296917670935</v>
      </c>
      <c r="M168" s="100">
        <v>0.013286641441023048</v>
      </c>
      <c r="N168" s="100">
        <v>-0.0001042785642076756</v>
      </c>
      <c r="O168" s="100">
        <v>-0.0025887954460830807</v>
      </c>
      <c r="P168" s="100">
        <v>-0.000525721568665696</v>
      </c>
      <c r="Q168" s="100">
        <v>0.00022588329678899035</v>
      </c>
      <c r="R168" s="100">
        <v>-8.407521912738529E-06</v>
      </c>
      <c r="S168" s="100">
        <v>-4.7277108843598564E-05</v>
      </c>
      <c r="T168" s="100">
        <v>-3.743947555095244E-05</v>
      </c>
      <c r="U168" s="100">
        <v>1.7338538907295927E-06</v>
      </c>
      <c r="V168" s="100">
        <v>-6.657700547541326E-07</v>
      </c>
      <c r="W168" s="100">
        <v>-3.3575095443313817E-06</v>
      </c>
      <c r="X168" s="100">
        <v>67.5</v>
      </c>
    </row>
    <row r="169" spans="1:24" s="100" customFormat="1" ht="12.75">
      <c r="A169" s="100">
        <v>1213</v>
      </c>
      <c r="B169" s="100">
        <v>144.16000366210938</v>
      </c>
      <c r="C169" s="100">
        <v>135.36000061035156</v>
      </c>
      <c r="D169" s="100">
        <v>9.34118366241455</v>
      </c>
      <c r="E169" s="100">
        <v>9.733893394470215</v>
      </c>
      <c r="F169" s="100">
        <v>32.62730168407625</v>
      </c>
      <c r="G169" s="100" t="s">
        <v>58</v>
      </c>
      <c r="H169" s="100">
        <v>6.547096133304663</v>
      </c>
      <c r="I169" s="100">
        <v>83.20709979541404</v>
      </c>
      <c r="J169" s="100" t="s">
        <v>61</v>
      </c>
      <c r="K169" s="100">
        <v>-0.37647205815941975</v>
      </c>
      <c r="L169" s="100">
        <v>-0.8445373594042043</v>
      </c>
      <c r="M169" s="100">
        <v>-0.08928156611839849</v>
      </c>
      <c r="N169" s="100">
        <v>-0.010115238093411513</v>
      </c>
      <c r="O169" s="100">
        <v>-0.015093001839184132</v>
      </c>
      <c r="P169" s="100">
        <v>-0.024221824841298624</v>
      </c>
      <c r="Q169" s="100">
        <v>-0.0018502441748655945</v>
      </c>
      <c r="R169" s="100">
        <v>-0.0001555407900062645</v>
      </c>
      <c r="S169" s="100">
        <v>-0.00019531239949794097</v>
      </c>
      <c r="T169" s="100">
        <v>-0.0003545322777071498</v>
      </c>
      <c r="U169" s="100">
        <v>-4.072444251473502E-05</v>
      </c>
      <c r="V169" s="100">
        <v>-5.748039147109928E-06</v>
      </c>
      <c r="W169" s="100">
        <v>-1.2077485327278155E-05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1215</v>
      </c>
      <c r="B171" s="24">
        <v>145.52</v>
      </c>
      <c r="C171" s="24">
        <v>164.12</v>
      </c>
      <c r="D171" s="24">
        <v>9.041859678284947</v>
      </c>
      <c r="E171" s="24">
        <v>8.78887323511134</v>
      </c>
      <c r="F171" s="24">
        <v>25.120917514059713</v>
      </c>
      <c r="G171" s="24" t="s">
        <v>59</v>
      </c>
      <c r="H171" s="24">
        <v>-11.83132840937111</v>
      </c>
      <c r="I171" s="24">
        <v>66.1886715906289</v>
      </c>
      <c r="J171" s="24" t="s">
        <v>73</v>
      </c>
      <c r="K171" s="24">
        <v>1.2781133512794236</v>
      </c>
      <c r="M171" s="24" t="s">
        <v>68</v>
      </c>
      <c r="N171" s="24">
        <v>0.9796673029651407</v>
      </c>
      <c r="X171" s="24">
        <v>67.5</v>
      </c>
    </row>
    <row r="172" spans="1:24" ht="12.75" hidden="1">
      <c r="A172" s="24">
        <v>1213</v>
      </c>
      <c r="B172" s="24">
        <v>135.33999633789062</v>
      </c>
      <c r="C172" s="24">
        <v>138.83999633789062</v>
      </c>
      <c r="D172" s="24">
        <v>9.859540939331055</v>
      </c>
      <c r="E172" s="24">
        <v>9.758708000183105</v>
      </c>
      <c r="F172" s="24">
        <v>32.070854907059704</v>
      </c>
      <c r="G172" s="24" t="s">
        <v>56</v>
      </c>
      <c r="H172" s="24">
        <v>9.619408372167825</v>
      </c>
      <c r="I172" s="24">
        <v>77.45940471005845</v>
      </c>
      <c r="J172" s="24" t="s">
        <v>62</v>
      </c>
      <c r="K172" s="24">
        <v>0.7168191775611306</v>
      </c>
      <c r="L172" s="24">
        <v>0.8524702701281889</v>
      </c>
      <c r="M172" s="24">
        <v>0.1696969261193581</v>
      </c>
      <c r="N172" s="24">
        <v>0.08567317057423246</v>
      </c>
      <c r="O172" s="24">
        <v>0.028788655950201587</v>
      </c>
      <c r="P172" s="24">
        <v>0.024454679959583652</v>
      </c>
      <c r="Q172" s="24">
        <v>0.0035042087420589633</v>
      </c>
      <c r="R172" s="24">
        <v>0.001318745907125256</v>
      </c>
      <c r="S172" s="24">
        <v>0.00037767928874303167</v>
      </c>
      <c r="T172" s="24">
        <v>0.0003598560239382465</v>
      </c>
      <c r="U172" s="24">
        <v>7.665314368746763E-05</v>
      </c>
      <c r="V172" s="24">
        <v>4.894399788431946E-05</v>
      </c>
      <c r="W172" s="24">
        <v>2.3552870654598257E-05</v>
      </c>
      <c r="X172" s="24">
        <v>67.5</v>
      </c>
    </row>
    <row r="173" spans="1:24" ht="12.75" hidden="1">
      <c r="A173" s="24">
        <v>1214</v>
      </c>
      <c r="B173" s="24">
        <v>145.82000732421875</v>
      </c>
      <c r="C173" s="24">
        <v>155.32000732421875</v>
      </c>
      <c r="D173" s="24">
        <v>8.657227516174316</v>
      </c>
      <c r="E173" s="24">
        <v>8.819557189941406</v>
      </c>
      <c r="F173" s="24">
        <v>28.822492888860214</v>
      </c>
      <c r="G173" s="24" t="s">
        <v>57</v>
      </c>
      <c r="H173" s="24">
        <v>0.9965962262477319</v>
      </c>
      <c r="I173" s="24">
        <v>79.31660355046648</v>
      </c>
      <c r="J173" s="24" t="s">
        <v>60</v>
      </c>
      <c r="K173" s="24">
        <v>-0.4913616367373408</v>
      </c>
      <c r="L173" s="24">
        <v>-0.004637609796410727</v>
      </c>
      <c r="M173" s="24">
        <v>0.11772005572424073</v>
      </c>
      <c r="N173" s="24">
        <v>-0.0008859902127649462</v>
      </c>
      <c r="O173" s="24">
        <v>-0.019506505538846346</v>
      </c>
      <c r="P173" s="24">
        <v>-0.0005306085155188029</v>
      </c>
      <c r="Q173" s="24">
        <v>0.002496312636703246</v>
      </c>
      <c r="R173" s="24">
        <v>-7.125730679321239E-05</v>
      </c>
      <c r="S173" s="24">
        <v>-0.00023658319155288383</v>
      </c>
      <c r="T173" s="24">
        <v>-3.778498790307205E-05</v>
      </c>
      <c r="U173" s="24">
        <v>5.869875403178519E-05</v>
      </c>
      <c r="V173" s="24">
        <v>-5.6275529730326765E-06</v>
      </c>
      <c r="W173" s="24">
        <v>-1.4136499485695802E-05</v>
      </c>
      <c r="X173" s="24">
        <v>67.5</v>
      </c>
    </row>
    <row r="174" spans="1:24" ht="12.75" hidden="1">
      <c r="A174" s="24">
        <v>1216</v>
      </c>
      <c r="B174" s="24">
        <v>104.13999938964844</v>
      </c>
      <c r="C174" s="24">
        <v>117.13999938964844</v>
      </c>
      <c r="D174" s="24">
        <v>9.522260665893555</v>
      </c>
      <c r="E174" s="24">
        <v>9.724139213562012</v>
      </c>
      <c r="F174" s="24">
        <v>23.935274796884148</v>
      </c>
      <c r="G174" s="24" t="s">
        <v>58</v>
      </c>
      <c r="H174" s="24">
        <v>23.139088383301697</v>
      </c>
      <c r="I174" s="24">
        <v>59.779087772950135</v>
      </c>
      <c r="J174" s="24" t="s">
        <v>61</v>
      </c>
      <c r="K174" s="24">
        <v>0.5219132832781871</v>
      </c>
      <c r="L174" s="24">
        <v>-0.8524576552696348</v>
      </c>
      <c r="M174" s="24">
        <v>0.12222534604017507</v>
      </c>
      <c r="N174" s="24">
        <v>-0.08566858921205844</v>
      </c>
      <c r="O174" s="24">
        <v>0.021172693571721902</v>
      </c>
      <c r="P174" s="24">
        <v>-0.024448922809173438</v>
      </c>
      <c r="Q174" s="24">
        <v>0.002459248285098141</v>
      </c>
      <c r="R174" s="24">
        <v>-0.0013168193360473532</v>
      </c>
      <c r="S174" s="24">
        <v>0.00029439775580002945</v>
      </c>
      <c r="T174" s="24">
        <v>-0.0003578668085388872</v>
      </c>
      <c r="U174" s="24">
        <v>4.929666025490511E-05</v>
      </c>
      <c r="V174" s="24">
        <v>-4.8619395064479974E-05</v>
      </c>
      <c r="W174" s="24">
        <v>1.8838712757594612E-05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1215</v>
      </c>
      <c r="B176" s="24">
        <v>145.52</v>
      </c>
      <c r="C176" s="24">
        <v>164.12</v>
      </c>
      <c r="D176" s="24">
        <v>9.041859678284947</v>
      </c>
      <c r="E176" s="24">
        <v>8.78887323511134</v>
      </c>
      <c r="F176" s="24">
        <v>31.072885686700896</v>
      </c>
      <c r="G176" s="24" t="s">
        <v>59</v>
      </c>
      <c r="H176" s="24">
        <v>3.850935842176824</v>
      </c>
      <c r="I176" s="24">
        <v>81.87093584217683</v>
      </c>
      <c r="J176" s="24" t="s">
        <v>73</v>
      </c>
      <c r="K176" s="24">
        <v>1.1564103251383326</v>
      </c>
      <c r="M176" s="24" t="s">
        <v>68</v>
      </c>
      <c r="N176" s="24">
        <v>0.6907231347236279</v>
      </c>
      <c r="X176" s="24">
        <v>67.5</v>
      </c>
    </row>
    <row r="177" spans="1:24" ht="12.75" hidden="1">
      <c r="A177" s="24">
        <v>1213</v>
      </c>
      <c r="B177" s="24">
        <v>135.33999633789062</v>
      </c>
      <c r="C177" s="24">
        <v>138.83999633789062</v>
      </c>
      <c r="D177" s="24">
        <v>9.859540939331055</v>
      </c>
      <c r="E177" s="24">
        <v>9.758708000183105</v>
      </c>
      <c r="F177" s="24">
        <v>32.070854907059704</v>
      </c>
      <c r="G177" s="24" t="s">
        <v>56</v>
      </c>
      <c r="H177" s="24">
        <v>9.619408372167825</v>
      </c>
      <c r="I177" s="24">
        <v>77.45940471005845</v>
      </c>
      <c r="J177" s="24" t="s">
        <v>62</v>
      </c>
      <c r="K177" s="24">
        <v>0.9482031074755756</v>
      </c>
      <c r="L177" s="24">
        <v>0.4457056579395497</v>
      </c>
      <c r="M177" s="24">
        <v>0.22447482612668376</v>
      </c>
      <c r="N177" s="24">
        <v>0.08149647567836775</v>
      </c>
      <c r="O177" s="24">
        <v>0.0380814868342613</v>
      </c>
      <c r="P177" s="24">
        <v>0.012785768825248834</v>
      </c>
      <c r="Q177" s="24">
        <v>0.0046355065639257466</v>
      </c>
      <c r="R177" s="24">
        <v>0.0012544441577547881</v>
      </c>
      <c r="S177" s="24">
        <v>0.0004996056033474258</v>
      </c>
      <c r="T177" s="24">
        <v>0.00018810502773656206</v>
      </c>
      <c r="U177" s="24">
        <v>0.00010138787227535969</v>
      </c>
      <c r="V177" s="24">
        <v>4.6540895487337045E-05</v>
      </c>
      <c r="W177" s="24">
        <v>3.114550974012709E-05</v>
      </c>
      <c r="X177" s="24">
        <v>67.5</v>
      </c>
    </row>
    <row r="178" spans="1:24" ht="12.75" hidden="1">
      <c r="A178" s="24">
        <v>1216</v>
      </c>
      <c r="B178" s="24">
        <v>104.13999938964844</v>
      </c>
      <c r="C178" s="24">
        <v>117.13999938964844</v>
      </c>
      <c r="D178" s="24">
        <v>9.522260665893555</v>
      </c>
      <c r="E178" s="24">
        <v>9.724139213562012</v>
      </c>
      <c r="F178" s="24">
        <v>21.86669151605136</v>
      </c>
      <c r="G178" s="24" t="s">
        <v>57</v>
      </c>
      <c r="H178" s="24">
        <v>17.972737774840837</v>
      </c>
      <c r="I178" s="24">
        <v>54.612737164489275</v>
      </c>
      <c r="J178" s="24" t="s">
        <v>60</v>
      </c>
      <c r="K178" s="24">
        <v>-0.546173731710234</v>
      </c>
      <c r="L178" s="24">
        <v>0.0024260967575172516</v>
      </c>
      <c r="M178" s="24">
        <v>0.12720563915387245</v>
      </c>
      <c r="N178" s="24">
        <v>-0.0008430411323980733</v>
      </c>
      <c r="O178" s="24">
        <v>-0.022269870374220305</v>
      </c>
      <c r="P178" s="24">
        <v>0.00027762494927656265</v>
      </c>
      <c r="Q178" s="24">
        <v>0.002525670505855514</v>
      </c>
      <c r="R178" s="24">
        <v>-6.776437959685019E-05</v>
      </c>
      <c r="S178" s="24">
        <v>-0.0003188473525751747</v>
      </c>
      <c r="T178" s="24">
        <v>1.976942547869081E-05</v>
      </c>
      <c r="U178" s="24">
        <v>4.830390328329528E-05</v>
      </c>
      <c r="V178" s="24">
        <v>-5.351935590953087E-06</v>
      </c>
      <c r="W178" s="24">
        <v>-2.0661186318596667E-05</v>
      </c>
      <c r="X178" s="24">
        <v>67.5</v>
      </c>
    </row>
    <row r="179" spans="1:24" ht="12.75" hidden="1">
      <c r="A179" s="24">
        <v>1214</v>
      </c>
      <c r="B179" s="24">
        <v>145.82000732421875</v>
      </c>
      <c r="C179" s="24">
        <v>155.32000732421875</v>
      </c>
      <c r="D179" s="24">
        <v>8.657227516174316</v>
      </c>
      <c r="E179" s="24">
        <v>8.819557189941406</v>
      </c>
      <c r="F179" s="24">
        <v>24.612819157556928</v>
      </c>
      <c r="G179" s="24" t="s">
        <v>58</v>
      </c>
      <c r="H179" s="24">
        <v>-10.588002778082156</v>
      </c>
      <c r="I179" s="24">
        <v>67.7320045461366</v>
      </c>
      <c r="J179" s="24" t="s">
        <v>61</v>
      </c>
      <c r="K179" s="24">
        <v>-0.7751021789519464</v>
      </c>
      <c r="L179" s="24">
        <v>0.4456990549393728</v>
      </c>
      <c r="M179" s="24">
        <v>-0.18495316415800975</v>
      </c>
      <c r="N179" s="24">
        <v>-0.08149211513787007</v>
      </c>
      <c r="O179" s="24">
        <v>-0.03089097785799992</v>
      </c>
      <c r="P179" s="24">
        <v>0.012782754352652019</v>
      </c>
      <c r="Q179" s="24">
        <v>-0.003887018085891836</v>
      </c>
      <c r="R179" s="24">
        <v>-0.0012526125234017796</v>
      </c>
      <c r="S179" s="24">
        <v>-0.0003846324539764522</v>
      </c>
      <c r="T179" s="24">
        <v>0.0001870632814745194</v>
      </c>
      <c r="U179" s="24">
        <v>-8.914164891969805E-05</v>
      </c>
      <c r="V179" s="24">
        <v>-4.623215048203489E-05</v>
      </c>
      <c r="W179" s="24">
        <v>-2.330575372908127E-05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1215</v>
      </c>
      <c r="B181" s="24">
        <v>145.52</v>
      </c>
      <c r="C181" s="24">
        <v>164.12</v>
      </c>
      <c r="D181" s="24">
        <v>9.041859678284947</v>
      </c>
      <c r="E181" s="24">
        <v>8.78887323511134</v>
      </c>
      <c r="F181" s="24">
        <v>25.120917514059713</v>
      </c>
      <c r="G181" s="24" t="s">
        <v>59</v>
      </c>
      <c r="H181" s="24">
        <v>-11.83132840937111</v>
      </c>
      <c r="I181" s="24">
        <v>66.1886715906289</v>
      </c>
      <c r="J181" s="24" t="s">
        <v>73</v>
      </c>
      <c r="K181" s="24">
        <v>1.03023105163643</v>
      </c>
      <c r="M181" s="24" t="s">
        <v>68</v>
      </c>
      <c r="N181" s="24">
        <v>0.7293807500600474</v>
      </c>
      <c r="X181" s="24">
        <v>67.5</v>
      </c>
    </row>
    <row r="182" spans="1:24" ht="12.75" hidden="1">
      <c r="A182" s="24">
        <v>1214</v>
      </c>
      <c r="B182" s="24">
        <v>145.82000732421875</v>
      </c>
      <c r="C182" s="24">
        <v>155.32000732421875</v>
      </c>
      <c r="D182" s="24">
        <v>8.657227516174316</v>
      </c>
      <c r="E182" s="24">
        <v>8.819557189941406</v>
      </c>
      <c r="F182" s="24">
        <v>32.0129641022371</v>
      </c>
      <c r="G182" s="24" t="s">
        <v>56</v>
      </c>
      <c r="H182" s="24">
        <v>9.776452338846383</v>
      </c>
      <c r="I182" s="24">
        <v>88.09645966306513</v>
      </c>
      <c r="J182" s="24" t="s">
        <v>62</v>
      </c>
      <c r="K182" s="24">
        <v>0.7417048585423501</v>
      </c>
      <c r="L182" s="24">
        <v>0.664019511686035</v>
      </c>
      <c r="M182" s="24">
        <v>0.17558838291894893</v>
      </c>
      <c r="N182" s="24">
        <v>0.08418144902292819</v>
      </c>
      <c r="O182" s="24">
        <v>0.02978806771593814</v>
      </c>
      <c r="P182" s="24">
        <v>0.019048635308642526</v>
      </c>
      <c r="Q182" s="24">
        <v>0.003625872271278169</v>
      </c>
      <c r="R182" s="24">
        <v>0.0012957796905624702</v>
      </c>
      <c r="S182" s="24">
        <v>0.00039079749171164543</v>
      </c>
      <c r="T182" s="24">
        <v>0.00028031579638800627</v>
      </c>
      <c r="U182" s="24">
        <v>7.930728183209976E-05</v>
      </c>
      <c r="V182" s="24">
        <v>4.808730261045579E-05</v>
      </c>
      <c r="W182" s="24">
        <v>2.4369792331845028E-05</v>
      </c>
      <c r="X182" s="24">
        <v>67.5</v>
      </c>
    </row>
    <row r="183" spans="1:24" ht="12.75" hidden="1">
      <c r="A183" s="24">
        <v>1213</v>
      </c>
      <c r="B183" s="24">
        <v>135.33999633789062</v>
      </c>
      <c r="C183" s="24">
        <v>138.83999633789062</v>
      </c>
      <c r="D183" s="24">
        <v>9.859540939331055</v>
      </c>
      <c r="E183" s="24">
        <v>9.758708000183105</v>
      </c>
      <c r="F183" s="24">
        <v>30.416693531715104</v>
      </c>
      <c r="G183" s="24" t="s">
        <v>57</v>
      </c>
      <c r="H183" s="24">
        <v>5.624181060645213</v>
      </c>
      <c r="I183" s="24">
        <v>73.46417739853584</v>
      </c>
      <c r="J183" s="24" t="s">
        <v>60</v>
      </c>
      <c r="K183" s="24">
        <v>-0.6701435613570542</v>
      </c>
      <c r="L183" s="24">
        <v>-0.0036122354840986575</v>
      </c>
      <c r="M183" s="24">
        <v>0.15949249834232387</v>
      </c>
      <c r="N183" s="24">
        <v>-0.0008706650477565464</v>
      </c>
      <c r="O183" s="24">
        <v>-0.026774712802276356</v>
      </c>
      <c r="P183" s="24">
        <v>-0.0004132544343582954</v>
      </c>
      <c r="Q183" s="24">
        <v>0.0033321773952687235</v>
      </c>
      <c r="R183" s="24">
        <v>-7.002188782459577E-05</v>
      </c>
      <c r="S183" s="24">
        <v>-0.0003389088303141652</v>
      </c>
      <c r="T183" s="24">
        <v>-2.9426374495082117E-05</v>
      </c>
      <c r="U183" s="24">
        <v>7.513185206901193E-05</v>
      </c>
      <c r="V183" s="24">
        <v>-5.5316212890441306E-06</v>
      </c>
      <c r="W183" s="24">
        <v>-2.0718585747757285E-05</v>
      </c>
      <c r="X183" s="24">
        <v>67.5</v>
      </c>
    </row>
    <row r="184" spans="1:24" ht="12.75" hidden="1">
      <c r="A184" s="24">
        <v>1216</v>
      </c>
      <c r="B184" s="24">
        <v>104.13999938964844</v>
      </c>
      <c r="C184" s="24">
        <v>117.13999938964844</v>
      </c>
      <c r="D184" s="24">
        <v>9.522260665893555</v>
      </c>
      <c r="E184" s="24">
        <v>9.724139213562012</v>
      </c>
      <c r="F184" s="24">
        <v>21.86669151605136</v>
      </c>
      <c r="G184" s="24" t="s">
        <v>58</v>
      </c>
      <c r="H184" s="24">
        <v>17.972737774840837</v>
      </c>
      <c r="I184" s="24">
        <v>54.612737164489275</v>
      </c>
      <c r="J184" s="24" t="s">
        <v>61</v>
      </c>
      <c r="K184" s="24">
        <v>0.31785799401149517</v>
      </c>
      <c r="L184" s="24">
        <v>-0.6640096864162207</v>
      </c>
      <c r="M184" s="24">
        <v>0.07343992911635508</v>
      </c>
      <c r="N184" s="24">
        <v>-0.08417694638067166</v>
      </c>
      <c r="O184" s="24">
        <v>0.013055410089496795</v>
      </c>
      <c r="P184" s="24">
        <v>-0.019044152065506775</v>
      </c>
      <c r="Q184" s="24">
        <v>0.0014295256325383083</v>
      </c>
      <c r="R184" s="24">
        <v>-0.0012938863712473562</v>
      </c>
      <c r="S184" s="24">
        <v>0.0001945854163682313</v>
      </c>
      <c r="T184" s="24">
        <v>-0.0002787669890584561</v>
      </c>
      <c r="U184" s="24">
        <v>2.5393892105705418E-05</v>
      </c>
      <c r="V184" s="24">
        <v>-4.776808388730013E-05</v>
      </c>
      <c r="W184" s="24">
        <v>1.283070469265353E-05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1215</v>
      </c>
      <c r="B186" s="24">
        <v>145.52</v>
      </c>
      <c r="C186" s="24">
        <v>164.12</v>
      </c>
      <c r="D186" s="24">
        <v>9.041859678284947</v>
      </c>
      <c r="E186" s="24">
        <v>8.78887323511134</v>
      </c>
      <c r="F186" s="24">
        <v>29.428359767313044</v>
      </c>
      <c r="G186" s="24" t="s">
        <v>59</v>
      </c>
      <c r="H186" s="24">
        <v>-0.48206616460572604</v>
      </c>
      <c r="I186" s="24">
        <v>77.53793383539428</v>
      </c>
      <c r="J186" s="24" t="s">
        <v>73</v>
      </c>
      <c r="K186" s="24">
        <v>1.652900238838222</v>
      </c>
      <c r="M186" s="24" t="s">
        <v>68</v>
      </c>
      <c r="N186" s="24">
        <v>0.945926128297948</v>
      </c>
      <c r="X186" s="24">
        <v>67.5</v>
      </c>
    </row>
    <row r="187" spans="1:24" ht="12.75" hidden="1">
      <c r="A187" s="24">
        <v>1214</v>
      </c>
      <c r="B187" s="24">
        <v>145.82000732421875</v>
      </c>
      <c r="C187" s="24">
        <v>155.32000732421875</v>
      </c>
      <c r="D187" s="24">
        <v>8.657227516174316</v>
      </c>
      <c r="E187" s="24">
        <v>8.819557189941406</v>
      </c>
      <c r="F187" s="24">
        <v>32.0129641022371</v>
      </c>
      <c r="G187" s="24" t="s">
        <v>56</v>
      </c>
      <c r="H187" s="24">
        <v>9.776452338846383</v>
      </c>
      <c r="I187" s="24">
        <v>88.09645966306513</v>
      </c>
      <c r="J187" s="24" t="s">
        <v>62</v>
      </c>
      <c r="K187" s="24">
        <v>1.1722503139659075</v>
      </c>
      <c r="L187" s="24">
        <v>0.4373360430746098</v>
      </c>
      <c r="M187" s="24">
        <v>0.2775151585192641</v>
      </c>
      <c r="N187" s="24">
        <v>0.08968220107372686</v>
      </c>
      <c r="O187" s="24">
        <v>0.04707959658368619</v>
      </c>
      <c r="P187" s="24">
        <v>0.012545681876529826</v>
      </c>
      <c r="Q187" s="24">
        <v>0.005730772813984427</v>
      </c>
      <c r="R187" s="24">
        <v>0.001380434751082793</v>
      </c>
      <c r="S187" s="24">
        <v>0.0006176516097323066</v>
      </c>
      <c r="T187" s="24">
        <v>0.00018456128761511976</v>
      </c>
      <c r="U187" s="24">
        <v>0.00012533310020244212</v>
      </c>
      <c r="V187" s="24">
        <v>5.121266084889508E-05</v>
      </c>
      <c r="W187" s="24">
        <v>3.850475083174205E-05</v>
      </c>
      <c r="X187" s="24">
        <v>67.5</v>
      </c>
    </row>
    <row r="188" spans="1:24" ht="12.75" hidden="1">
      <c r="A188" s="24">
        <v>1216</v>
      </c>
      <c r="B188" s="24">
        <v>104.13999938964844</v>
      </c>
      <c r="C188" s="24">
        <v>117.13999938964844</v>
      </c>
      <c r="D188" s="24">
        <v>9.522260665893555</v>
      </c>
      <c r="E188" s="24">
        <v>9.724139213562012</v>
      </c>
      <c r="F188" s="24">
        <v>23.935274796884148</v>
      </c>
      <c r="G188" s="24" t="s">
        <v>57</v>
      </c>
      <c r="H188" s="24">
        <v>23.139088383301697</v>
      </c>
      <c r="I188" s="24">
        <v>59.779087772950135</v>
      </c>
      <c r="J188" s="24" t="s">
        <v>60</v>
      </c>
      <c r="K188" s="24">
        <v>-0.9113942607642259</v>
      </c>
      <c r="L188" s="24">
        <v>0.002380566759282344</v>
      </c>
      <c r="M188" s="24">
        <v>0.21376292801747163</v>
      </c>
      <c r="N188" s="24">
        <v>-0.0009278454523483102</v>
      </c>
      <c r="O188" s="24">
        <v>-0.03692050057350342</v>
      </c>
      <c r="P188" s="24">
        <v>0.00027247066404278444</v>
      </c>
      <c r="Q188" s="24">
        <v>0.004316780768576233</v>
      </c>
      <c r="R188" s="24">
        <v>-7.458730005486649E-05</v>
      </c>
      <c r="S188" s="24">
        <v>-0.000509131698419592</v>
      </c>
      <c r="T188" s="24">
        <v>1.9405842615745225E-05</v>
      </c>
      <c r="U188" s="24">
        <v>8.755620254030724E-05</v>
      </c>
      <c r="V188" s="24">
        <v>-5.893519626199134E-06</v>
      </c>
      <c r="W188" s="24">
        <v>-3.244624477999348E-05</v>
      </c>
      <c r="X188" s="24">
        <v>67.5</v>
      </c>
    </row>
    <row r="189" spans="1:24" ht="12.75" hidden="1">
      <c r="A189" s="24">
        <v>1213</v>
      </c>
      <c r="B189" s="24">
        <v>135.33999633789062</v>
      </c>
      <c r="C189" s="24">
        <v>138.83999633789062</v>
      </c>
      <c r="D189" s="24">
        <v>9.859540939331055</v>
      </c>
      <c r="E189" s="24">
        <v>9.758708000183105</v>
      </c>
      <c r="F189" s="24">
        <v>24.161522910795174</v>
      </c>
      <c r="G189" s="24" t="s">
        <v>58</v>
      </c>
      <c r="H189" s="24">
        <v>-9.483672910208782</v>
      </c>
      <c r="I189" s="24">
        <v>58.35632342768184</v>
      </c>
      <c r="J189" s="24" t="s">
        <v>61</v>
      </c>
      <c r="K189" s="24">
        <v>-0.7372457528119094</v>
      </c>
      <c r="L189" s="24">
        <v>0.4373295639149743</v>
      </c>
      <c r="M189" s="24">
        <v>-0.17697478298720848</v>
      </c>
      <c r="N189" s="24">
        <v>-0.08967740123489826</v>
      </c>
      <c r="O189" s="24">
        <v>-0.029212412633751607</v>
      </c>
      <c r="P189" s="24">
        <v>0.01254272273010629</v>
      </c>
      <c r="Q189" s="24">
        <v>-0.003769238761547664</v>
      </c>
      <c r="R189" s="24">
        <v>-0.001378418237207974</v>
      </c>
      <c r="S189" s="24">
        <v>-0.0003496833205477366</v>
      </c>
      <c r="T189" s="24">
        <v>0.00018353823078182889</v>
      </c>
      <c r="U189" s="24">
        <v>-8.96788570571464E-05</v>
      </c>
      <c r="V189" s="24">
        <v>-5.087241941995247E-05</v>
      </c>
      <c r="W189" s="24">
        <v>-2.073299390563953E-05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1215</v>
      </c>
      <c r="B191" s="24">
        <v>145.52</v>
      </c>
      <c r="C191" s="24">
        <v>164.12</v>
      </c>
      <c r="D191" s="24">
        <v>9.041859678284947</v>
      </c>
      <c r="E191" s="24">
        <v>8.78887323511134</v>
      </c>
      <c r="F191" s="24">
        <v>31.072885686700896</v>
      </c>
      <c r="G191" s="24" t="s">
        <v>59</v>
      </c>
      <c r="H191" s="24">
        <v>3.850935842176824</v>
      </c>
      <c r="I191" s="24">
        <v>81.87093584217683</v>
      </c>
      <c r="J191" s="24" t="s">
        <v>73</v>
      </c>
      <c r="K191" s="24">
        <v>1.8024023766943846</v>
      </c>
      <c r="M191" s="24" t="s">
        <v>68</v>
      </c>
      <c r="N191" s="24">
        <v>1.1283531915928608</v>
      </c>
      <c r="X191" s="24">
        <v>67.5</v>
      </c>
    </row>
    <row r="192" spans="1:24" ht="12.75" hidden="1">
      <c r="A192" s="24">
        <v>1216</v>
      </c>
      <c r="B192" s="24">
        <v>104.13999938964844</v>
      </c>
      <c r="C192" s="24">
        <v>117.13999938964844</v>
      </c>
      <c r="D192" s="24">
        <v>9.522260665893555</v>
      </c>
      <c r="E192" s="24">
        <v>9.724139213562012</v>
      </c>
      <c r="F192" s="24">
        <v>25.57629801393462</v>
      </c>
      <c r="G192" s="24" t="s">
        <v>56</v>
      </c>
      <c r="H192" s="24">
        <v>27.237594532154418</v>
      </c>
      <c r="I192" s="24">
        <v>63.877593921802855</v>
      </c>
      <c r="J192" s="24" t="s">
        <v>62</v>
      </c>
      <c r="K192" s="24">
        <v>1.1321235229527211</v>
      </c>
      <c r="L192" s="24">
        <v>0.6622726403752651</v>
      </c>
      <c r="M192" s="24">
        <v>0.2680144389974306</v>
      </c>
      <c r="N192" s="24">
        <v>0.08832129643946905</v>
      </c>
      <c r="O192" s="24">
        <v>0.045468456252649496</v>
      </c>
      <c r="P192" s="24">
        <v>0.018998715482186953</v>
      </c>
      <c r="Q192" s="24">
        <v>0.005534576892036354</v>
      </c>
      <c r="R192" s="24">
        <v>0.0013595875193860279</v>
      </c>
      <c r="S192" s="24">
        <v>0.000596577187163239</v>
      </c>
      <c r="T192" s="24">
        <v>0.0002795615067116367</v>
      </c>
      <c r="U192" s="24">
        <v>0.00012105022608228382</v>
      </c>
      <c r="V192" s="24">
        <v>5.046395212542756E-05</v>
      </c>
      <c r="W192" s="24">
        <v>3.719825439763043E-05</v>
      </c>
      <c r="X192" s="24">
        <v>67.5</v>
      </c>
    </row>
    <row r="193" spans="1:24" ht="12.75" hidden="1">
      <c r="A193" s="24">
        <v>1213</v>
      </c>
      <c r="B193" s="24">
        <v>135.33999633789062</v>
      </c>
      <c r="C193" s="24">
        <v>138.83999633789062</v>
      </c>
      <c r="D193" s="24">
        <v>9.859540939331055</v>
      </c>
      <c r="E193" s="24">
        <v>9.758708000183105</v>
      </c>
      <c r="F193" s="24">
        <v>24.161522910795174</v>
      </c>
      <c r="G193" s="24" t="s">
        <v>57</v>
      </c>
      <c r="H193" s="24">
        <v>-9.483672910208782</v>
      </c>
      <c r="I193" s="24">
        <v>58.35632342768184</v>
      </c>
      <c r="J193" s="24" t="s">
        <v>60</v>
      </c>
      <c r="K193" s="24">
        <v>0.5089472461983906</v>
      </c>
      <c r="L193" s="24">
        <v>-0.003602019203674873</v>
      </c>
      <c r="M193" s="24">
        <v>-0.12319940683172849</v>
      </c>
      <c r="N193" s="24">
        <v>-0.0009127696117873243</v>
      </c>
      <c r="O193" s="24">
        <v>0.020001100860383737</v>
      </c>
      <c r="P193" s="24">
        <v>-0.0004122654825102594</v>
      </c>
      <c r="Q193" s="24">
        <v>-0.002672161144101404</v>
      </c>
      <c r="R193" s="24">
        <v>-7.338651490300488E-05</v>
      </c>
      <c r="S193" s="24">
        <v>0.00022563362258354276</v>
      </c>
      <c r="T193" s="24">
        <v>-2.937228950734784E-05</v>
      </c>
      <c r="U193" s="24">
        <v>-6.665605056426802E-05</v>
      </c>
      <c r="V193" s="24">
        <v>-5.788201397458181E-06</v>
      </c>
      <c r="W193" s="24">
        <v>1.2912414913075258E-05</v>
      </c>
      <c r="X193" s="24">
        <v>67.5</v>
      </c>
    </row>
    <row r="194" spans="1:24" ht="12.75" hidden="1">
      <c r="A194" s="24">
        <v>1214</v>
      </c>
      <c r="B194" s="24">
        <v>145.82000732421875</v>
      </c>
      <c r="C194" s="24">
        <v>155.32000732421875</v>
      </c>
      <c r="D194" s="24">
        <v>8.657227516174316</v>
      </c>
      <c r="E194" s="24">
        <v>8.819557189941406</v>
      </c>
      <c r="F194" s="24">
        <v>28.822492888860214</v>
      </c>
      <c r="G194" s="24" t="s">
        <v>58</v>
      </c>
      <c r="H194" s="24">
        <v>0.9965962262477319</v>
      </c>
      <c r="I194" s="24">
        <v>79.31660355046648</v>
      </c>
      <c r="J194" s="24" t="s">
        <v>61</v>
      </c>
      <c r="K194" s="24">
        <v>-1.0112746272946609</v>
      </c>
      <c r="L194" s="24">
        <v>-0.6622628448337424</v>
      </c>
      <c r="M194" s="24">
        <v>-0.23802026314458546</v>
      </c>
      <c r="N194" s="24">
        <v>-0.0883165797366744</v>
      </c>
      <c r="O194" s="24">
        <v>-0.040833031706840696</v>
      </c>
      <c r="P194" s="24">
        <v>-0.018994241947101254</v>
      </c>
      <c r="Q194" s="24">
        <v>-0.004846761412924868</v>
      </c>
      <c r="R194" s="24">
        <v>-0.001357605481095537</v>
      </c>
      <c r="S194" s="24">
        <v>-0.0005522624454038404</v>
      </c>
      <c r="T194" s="24">
        <v>-0.00027801421662205876</v>
      </c>
      <c r="U194" s="24">
        <v>-0.0001010451787951596</v>
      </c>
      <c r="V194" s="24">
        <v>-5.0130900537491924E-05</v>
      </c>
      <c r="W194" s="24">
        <v>-3.4885235721482856E-05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1215</v>
      </c>
      <c r="B196" s="100">
        <v>145.52</v>
      </c>
      <c r="C196" s="100">
        <v>164.12</v>
      </c>
      <c r="D196" s="100">
        <v>9.041859678284947</v>
      </c>
      <c r="E196" s="100">
        <v>8.78887323511134</v>
      </c>
      <c r="F196" s="100">
        <v>29.428359767313044</v>
      </c>
      <c r="G196" s="100" t="s">
        <v>59</v>
      </c>
      <c r="H196" s="100">
        <v>-0.48206616460572604</v>
      </c>
      <c r="I196" s="100">
        <v>77.53793383539428</v>
      </c>
      <c r="J196" s="100" t="s">
        <v>73</v>
      </c>
      <c r="K196" s="100">
        <v>1.6366212133649671</v>
      </c>
      <c r="M196" s="100" t="s">
        <v>68</v>
      </c>
      <c r="N196" s="100">
        <v>1.1696673716069252</v>
      </c>
      <c r="X196" s="100">
        <v>67.5</v>
      </c>
    </row>
    <row r="197" spans="1:24" s="100" customFormat="1" ht="12.75">
      <c r="A197" s="100">
        <v>1216</v>
      </c>
      <c r="B197" s="100">
        <v>104.13999938964844</v>
      </c>
      <c r="C197" s="100">
        <v>117.13999938964844</v>
      </c>
      <c r="D197" s="100">
        <v>9.522260665893555</v>
      </c>
      <c r="E197" s="100">
        <v>9.724139213562012</v>
      </c>
      <c r="F197" s="100">
        <v>25.57629801393462</v>
      </c>
      <c r="G197" s="100" t="s">
        <v>56</v>
      </c>
      <c r="H197" s="100">
        <v>27.237594532154418</v>
      </c>
      <c r="I197" s="100">
        <v>63.877593921802855</v>
      </c>
      <c r="J197" s="100" t="s">
        <v>62</v>
      </c>
      <c r="K197" s="100">
        <v>0.9176838368973037</v>
      </c>
      <c r="L197" s="100">
        <v>0.8590930142425247</v>
      </c>
      <c r="M197" s="100">
        <v>0.2172488843554761</v>
      </c>
      <c r="N197" s="100">
        <v>0.08515710940142289</v>
      </c>
      <c r="O197" s="100">
        <v>0.03685619324419104</v>
      </c>
      <c r="P197" s="100">
        <v>0.024644847158543898</v>
      </c>
      <c r="Q197" s="100">
        <v>0.0044862624078764015</v>
      </c>
      <c r="R197" s="100">
        <v>0.001310882016742828</v>
      </c>
      <c r="S197" s="100">
        <v>0.0004835898061966149</v>
      </c>
      <c r="T197" s="100">
        <v>0.00036264313256518903</v>
      </c>
      <c r="U197" s="100">
        <v>9.811682983191088E-05</v>
      </c>
      <c r="V197" s="100">
        <v>4.8657459699051E-05</v>
      </c>
      <c r="W197" s="100">
        <v>3.0153275383619263E-05</v>
      </c>
      <c r="X197" s="100">
        <v>67.5</v>
      </c>
    </row>
    <row r="198" spans="1:24" s="100" customFormat="1" ht="12.75">
      <c r="A198" s="100">
        <v>1214</v>
      </c>
      <c r="B198" s="100">
        <v>145.82000732421875</v>
      </c>
      <c r="C198" s="100">
        <v>155.32000732421875</v>
      </c>
      <c r="D198" s="100">
        <v>8.657227516174316</v>
      </c>
      <c r="E198" s="100">
        <v>8.819557189941406</v>
      </c>
      <c r="F198" s="100">
        <v>24.612819157556928</v>
      </c>
      <c r="G198" s="100" t="s">
        <v>57</v>
      </c>
      <c r="H198" s="100">
        <v>-10.588002778082156</v>
      </c>
      <c r="I198" s="100">
        <v>67.7320045461366</v>
      </c>
      <c r="J198" s="100" t="s">
        <v>60</v>
      </c>
      <c r="K198" s="100">
        <v>0.3854591862077721</v>
      </c>
      <c r="L198" s="100">
        <v>-0.0046730265363185974</v>
      </c>
      <c r="M198" s="100">
        <v>-0.0934870228306238</v>
      </c>
      <c r="N198" s="100">
        <v>-0.0008800597762442132</v>
      </c>
      <c r="O198" s="100">
        <v>0.015119253508279331</v>
      </c>
      <c r="P198" s="100">
        <v>-0.0005347849020089282</v>
      </c>
      <c r="Q198" s="100">
        <v>-0.0020361023609123505</v>
      </c>
      <c r="R198" s="100">
        <v>-7.076494560224412E-05</v>
      </c>
      <c r="S198" s="100">
        <v>0.0001681230651401945</v>
      </c>
      <c r="T198" s="100">
        <v>-3.809534516659696E-05</v>
      </c>
      <c r="U198" s="100">
        <v>-5.1311689968931975E-05</v>
      </c>
      <c r="V198" s="100">
        <v>-5.582556534868584E-06</v>
      </c>
      <c r="W198" s="100">
        <v>9.531972178190948E-06</v>
      </c>
      <c r="X198" s="100">
        <v>67.5</v>
      </c>
    </row>
    <row r="199" spans="1:24" s="100" customFormat="1" ht="12.75">
      <c r="A199" s="100">
        <v>1213</v>
      </c>
      <c r="B199" s="100">
        <v>135.33999633789062</v>
      </c>
      <c r="C199" s="100">
        <v>138.83999633789062</v>
      </c>
      <c r="D199" s="100">
        <v>9.859540939331055</v>
      </c>
      <c r="E199" s="100">
        <v>9.758708000183105</v>
      </c>
      <c r="F199" s="100">
        <v>30.416693531715104</v>
      </c>
      <c r="G199" s="100" t="s">
        <v>58</v>
      </c>
      <c r="H199" s="100">
        <v>5.624181060645213</v>
      </c>
      <c r="I199" s="100">
        <v>73.46417739853584</v>
      </c>
      <c r="J199" s="100" t="s">
        <v>61</v>
      </c>
      <c r="K199" s="100">
        <v>-0.8328054036031461</v>
      </c>
      <c r="L199" s="100">
        <v>-0.8590803047115547</v>
      </c>
      <c r="M199" s="100">
        <v>-0.1961052123630717</v>
      </c>
      <c r="N199" s="100">
        <v>-0.08515256177236327</v>
      </c>
      <c r="O199" s="100">
        <v>-0.03361230658264226</v>
      </c>
      <c r="P199" s="100">
        <v>-0.024639044149004086</v>
      </c>
      <c r="Q199" s="100">
        <v>-0.003997603978411583</v>
      </c>
      <c r="R199" s="100">
        <v>-0.0013089705819053596</v>
      </c>
      <c r="S199" s="100">
        <v>-0.00045342445415432267</v>
      </c>
      <c r="T199" s="100">
        <v>-0.0003606366402257695</v>
      </c>
      <c r="U199" s="100">
        <v>-8.36302742360466E-05</v>
      </c>
      <c r="V199" s="100">
        <v>-4.833615051801052E-05</v>
      </c>
      <c r="W199" s="100">
        <v>-2.8607018767333535E-05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1215</v>
      </c>
      <c r="B201" s="24">
        <v>169.28</v>
      </c>
      <c r="C201" s="24">
        <v>161.98</v>
      </c>
      <c r="D201" s="24">
        <v>8.664552844757223</v>
      </c>
      <c r="E201" s="24">
        <v>9.03612336847987</v>
      </c>
      <c r="F201" s="24">
        <v>27.950892639644835</v>
      </c>
      <c r="G201" s="24" t="s">
        <v>59</v>
      </c>
      <c r="H201" s="24">
        <v>-24.851302700765515</v>
      </c>
      <c r="I201" s="24">
        <v>76.92869729923449</v>
      </c>
      <c r="J201" s="24" t="s">
        <v>73</v>
      </c>
      <c r="K201" s="24">
        <v>3.6035833342952506</v>
      </c>
      <c r="M201" s="24" t="s">
        <v>68</v>
      </c>
      <c r="N201" s="24">
        <v>2.007112602556587</v>
      </c>
      <c r="X201" s="24">
        <v>67.5</v>
      </c>
    </row>
    <row r="202" spans="1:24" ht="12.75" hidden="1">
      <c r="A202" s="24">
        <v>1213</v>
      </c>
      <c r="B202" s="24">
        <v>165.8000030517578</v>
      </c>
      <c r="C202" s="24">
        <v>161.1999969482422</v>
      </c>
      <c r="D202" s="24">
        <v>9.175206184387207</v>
      </c>
      <c r="E202" s="24">
        <v>9.633709907531738</v>
      </c>
      <c r="F202" s="24">
        <v>36.81102404165099</v>
      </c>
      <c r="G202" s="24" t="s">
        <v>56</v>
      </c>
      <c r="H202" s="24">
        <v>-2.638425805657292</v>
      </c>
      <c r="I202" s="24">
        <v>95.66157724610052</v>
      </c>
      <c r="J202" s="24" t="s">
        <v>62</v>
      </c>
      <c r="K202" s="24">
        <v>1.7571438777795347</v>
      </c>
      <c r="L202" s="24">
        <v>0.5802581263169184</v>
      </c>
      <c r="M202" s="24">
        <v>0.4159791721695027</v>
      </c>
      <c r="N202" s="24">
        <v>0.03095784778520465</v>
      </c>
      <c r="O202" s="24">
        <v>0.07057000731280533</v>
      </c>
      <c r="P202" s="24">
        <v>0.016645649096103547</v>
      </c>
      <c r="Q202" s="24">
        <v>0.008589944175783654</v>
      </c>
      <c r="R202" s="24">
        <v>0.0004764790048752296</v>
      </c>
      <c r="S202" s="24">
        <v>0.0009258552138851276</v>
      </c>
      <c r="T202" s="24">
        <v>0.00024496932290233437</v>
      </c>
      <c r="U202" s="24">
        <v>0.0001878821922547538</v>
      </c>
      <c r="V202" s="24">
        <v>1.7674416864402783E-05</v>
      </c>
      <c r="W202" s="24">
        <v>5.773142862851365E-05</v>
      </c>
      <c r="X202" s="24">
        <v>67.5</v>
      </c>
    </row>
    <row r="203" spans="1:24" ht="12.75" hidden="1">
      <c r="A203" s="24">
        <v>1214</v>
      </c>
      <c r="B203" s="24">
        <v>140.75999450683594</v>
      </c>
      <c r="C203" s="24">
        <v>150.36000061035156</v>
      </c>
      <c r="D203" s="24">
        <v>8.796634674072266</v>
      </c>
      <c r="E203" s="24">
        <v>9.004419326782227</v>
      </c>
      <c r="F203" s="24">
        <v>32.217518502703975</v>
      </c>
      <c r="G203" s="24" t="s">
        <v>57</v>
      </c>
      <c r="H203" s="24">
        <v>13.975791593991417</v>
      </c>
      <c r="I203" s="24">
        <v>87.23578610082735</v>
      </c>
      <c r="J203" s="24" t="s">
        <v>60</v>
      </c>
      <c r="K203" s="24">
        <v>-1.4897577058907558</v>
      </c>
      <c r="L203" s="24">
        <v>-0.0031574151429770493</v>
      </c>
      <c r="M203" s="24">
        <v>0.3551641220595524</v>
      </c>
      <c r="N203" s="24">
        <v>-0.0003207160243065612</v>
      </c>
      <c r="O203" s="24">
        <v>-0.05942399540919155</v>
      </c>
      <c r="P203" s="24">
        <v>-0.0003610447777843102</v>
      </c>
      <c r="Q203" s="24">
        <v>0.007448938864873759</v>
      </c>
      <c r="R203" s="24">
        <v>-2.58226531077114E-05</v>
      </c>
      <c r="S203" s="24">
        <v>-0.0007441303868704528</v>
      </c>
      <c r="T203" s="24">
        <v>-2.5694827279127982E-05</v>
      </c>
      <c r="U203" s="24">
        <v>0.0001698260687700768</v>
      </c>
      <c r="V203" s="24">
        <v>-2.0506049979554093E-06</v>
      </c>
      <c r="W203" s="24">
        <v>-4.523211852580617E-05</v>
      </c>
      <c r="X203" s="24">
        <v>67.5</v>
      </c>
    </row>
    <row r="204" spans="1:24" ht="12.75" hidden="1">
      <c r="A204" s="24">
        <v>1216</v>
      </c>
      <c r="B204" s="24">
        <v>104.08000183105469</v>
      </c>
      <c r="C204" s="24">
        <v>111.87999725341797</v>
      </c>
      <c r="D204" s="24">
        <v>9.514852523803711</v>
      </c>
      <c r="E204" s="24">
        <v>9.604736328125</v>
      </c>
      <c r="F204" s="24">
        <v>23.211319761956272</v>
      </c>
      <c r="G204" s="24" t="s">
        <v>58</v>
      </c>
      <c r="H204" s="24">
        <v>21.43597499527349</v>
      </c>
      <c r="I204" s="24">
        <v>58.01597682632818</v>
      </c>
      <c r="J204" s="24" t="s">
        <v>61</v>
      </c>
      <c r="K204" s="24">
        <v>0.9317599395537525</v>
      </c>
      <c r="L204" s="24">
        <v>-0.5802495358778288</v>
      </c>
      <c r="M204" s="24">
        <v>0.21655742444093698</v>
      </c>
      <c r="N204" s="24">
        <v>-0.030956186469325537</v>
      </c>
      <c r="O204" s="24">
        <v>0.03806461219739115</v>
      </c>
      <c r="P204" s="24">
        <v>-0.016641733097819095</v>
      </c>
      <c r="Q204" s="24">
        <v>0.0042779026088087535</v>
      </c>
      <c r="R204" s="24">
        <v>-0.00047577876442036365</v>
      </c>
      <c r="S204" s="24">
        <v>0.0005508882322343666</v>
      </c>
      <c r="T204" s="24">
        <v>-0.00024361803097128085</v>
      </c>
      <c r="U204" s="24">
        <v>8.03668123826833E-05</v>
      </c>
      <c r="V204" s="24">
        <v>-1.7555057124345846E-05</v>
      </c>
      <c r="W204" s="24">
        <v>3.587441017154969E-05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1215</v>
      </c>
      <c r="B206" s="24">
        <v>169.28</v>
      </c>
      <c r="C206" s="24">
        <v>161.98</v>
      </c>
      <c r="D206" s="24">
        <v>8.664552844757223</v>
      </c>
      <c r="E206" s="24">
        <v>9.03612336847987</v>
      </c>
      <c r="F206" s="24">
        <v>34.20160769784345</v>
      </c>
      <c r="G206" s="24" t="s">
        <v>59</v>
      </c>
      <c r="H206" s="24">
        <v>-7.647581416605533</v>
      </c>
      <c r="I206" s="24">
        <v>94.13241858339447</v>
      </c>
      <c r="J206" s="24" t="s">
        <v>73</v>
      </c>
      <c r="K206" s="24">
        <v>2.7087512485036007</v>
      </c>
      <c r="M206" s="24" t="s">
        <v>68</v>
      </c>
      <c r="N206" s="24">
        <v>1.6085688975117012</v>
      </c>
      <c r="X206" s="24">
        <v>67.5</v>
      </c>
    </row>
    <row r="207" spans="1:24" ht="12.75" hidden="1">
      <c r="A207" s="24">
        <v>1213</v>
      </c>
      <c r="B207" s="24">
        <v>165.8000030517578</v>
      </c>
      <c r="C207" s="24">
        <v>161.1999969482422</v>
      </c>
      <c r="D207" s="24">
        <v>9.175206184387207</v>
      </c>
      <c r="E207" s="24">
        <v>9.633709907531738</v>
      </c>
      <c r="F207" s="24">
        <v>36.81102404165099</v>
      </c>
      <c r="G207" s="24" t="s">
        <v>56</v>
      </c>
      <c r="H207" s="24">
        <v>-2.638425805657292</v>
      </c>
      <c r="I207" s="24">
        <v>95.66157724610052</v>
      </c>
      <c r="J207" s="24" t="s">
        <v>62</v>
      </c>
      <c r="K207" s="24">
        <v>1.4488741133970366</v>
      </c>
      <c r="L207" s="24">
        <v>0.6980866935281638</v>
      </c>
      <c r="M207" s="24">
        <v>0.34300177673463306</v>
      </c>
      <c r="N207" s="24">
        <v>0.02649020014031847</v>
      </c>
      <c r="O207" s="24">
        <v>0.05818937080879428</v>
      </c>
      <c r="P207" s="24">
        <v>0.020025904887501576</v>
      </c>
      <c r="Q207" s="24">
        <v>0.007082991612312883</v>
      </c>
      <c r="R207" s="24">
        <v>0.00040770200466344386</v>
      </c>
      <c r="S207" s="24">
        <v>0.0007634017625919075</v>
      </c>
      <c r="T207" s="24">
        <v>0.0002946249336556201</v>
      </c>
      <c r="U207" s="24">
        <v>0.0001548927576238298</v>
      </c>
      <c r="V207" s="24">
        <v>1.5107012686296037E-05</v>
      </c>
      <c r="W207" s="24">
        <v>4.7591976452249405E-05</v>
      </c>
      <c r="X207" s="24">
        <v>67.5</v>
      </c>
    </row>
    <row r="208" spans="1:24" ht="12.75" hidden="1">
      <c r="A208" s="24">
        <v>1216</v>
      </c>
      <c r="B208" s="24">
        <v>104.08000183105469</v>
      </c>
      <c r="C208" s="24">
        <v>111.87999725341797</v>
      </c>
      <c r="D208" s="24">
        <v>9.514852523803711</v>
      </c>
      <c r="E208" s="24">
        <v>9.604736328125</v>
      </c>
      <c r="F208" s="24">
        <v>26.19204216522713</v>
      </c>
      <c r="G208" s="24" t="s">
        <v>57</v>
      </c>
      <c r="H208" s="24">
        <v>28.886198577877067</v>
      </c>
      <c r="I208" s="24">
        <v>65.46620040893175</v>
      </c>
      <c r="J208" s="24" t="s">
        <v>60</v>
      </c>
      <c r="K208" s="24">
        <v>-1.4065296100910403</v>
      </c>
      <c r="L208" s="24">
        <v>0.0037984067427137163</v>
      </c>
      <c r="M208" s="24">
        <v>0.3320198507545312</v>
      </c>
      <c r="N208" s="24">
        <v>-0.0002746985866896002</v>
      </c>
      <c r="O208" s="24">
        <v>-0.05663615225788027</v>
      </c>
      <c r="P208" s="24">
        <v>0.0004348213765895195</v>
      </c>
      <c r="Q208" s="24">
        <v>0.0068071752482269324</v>
      </c>
      <c r="R208" s="24">
        <v>-2.2081708791447248E-05</v>
      </c>
      <c r="S208" s="24">
        <v>-0.0007531605049969835</v>
      </c>
      <c r="T208" s="24">
        <v>3.09774742970934E-05</v>
      </c>
      <c r="U208" s="24">
        <v>0.00014499288744151964</v>
      </c>
      <c r="V208" s="24">
        <v>-1.7541933234868054E-06</v>
      </c>
      <c r="W208" s="24">
        <v>-4.718604102622728E-05</v>
      </c>
      <c r="X208" s="24">
        <v>67.5</v>
      </c>
    </row>
    <row r="209" spans="1:24" ht="12.75" hidden="1">
      <c r="A209" s="24">
        <v>1214</v>
      </c>
      <c r="B209" s="24">
        <v>140.75999450683594</v>
      </c>
      <c r="C209" s="24">
        <v>150.36000061035156</v>
      </c>
      <c r="D209" s="24">
        <v>8.796634674072266</v>
      </c>
      <c r="E209" s="24">
        <v>9.004419326782227</v>
      </c>
      <c r="F209" s="24">
        <v>22.69025924458041</v>
      </c>
      <c r="G209" s="24" t="s">
        <v>58</v>
      </c>
      <c r="H209" s="24">
        <v>-11.821289913047679</v>
      </c>
      <c r="I209" s="24">
        <v>61.43870459378826</v>
      </c>
      <c r="J209" s="24" t="s">
        <v>61</v>
      </c>
      <c r="K209" s="24">
        <v>-0.3477220907696185</v>
      </c>
      <c r="L209" s="24">
        <v>0.6980763595677061</v>
      </c>
      <c r="M209" s="24">
        <v>-0.08609899853107394</v>
      </c>
      <c r="N209" s="24">
        <v>-0.026488775814684215</v>
      </c>
      <c r="O209" s="24">
        <v>-0.013354741949793098</v>
      </c>
      <c r="P209" s="24">
        <v>0.020021183704609483</v>
      </c>
      <c r="Q209" s="24">
        <v>-0.0019573286183012938</v>
      </c>
      <c r="R209" s="24">
        <v>-0.0004071035774142012</v>
      </c>
      <c r="S209" s="24">
        <v>-0.00012462545823835506</v>
      </c>
      <c r="T209" s="24">
        <v>0.0002929918900204432</v>
      </c>
      <c r="U209" s="24">
        <v>-5.448696133650056E-05</v>
      </c>
      <c r="V209" s="24">
        <v>-1.500482049501905E-05</v>
      </c>
      <c r="W209" s="24">
        <v>-6.202721572234053E-06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1215</v>
      </c>
      <c r="B211" s="24">
        <v>169.28</v>
      </c>
      <c r="C211" s="24">
        <v>161.98</v>
      </c>
      <c r="D211" s="24">
        <v>8.664552844757223</v>
      </c>
      <c r="E211" s="24">
        <v>9.03612336847987</v>
      </c>
      <c r="F211" s="24">
        <v>27.950892639644835</v>
      </c>
      <c r="G211" s="24" t="s">
        <v>59</v>
      </c>
      <c r="H211" s="24">
        <v>-24.851302700765515</v>
      </c>
      <c r="I211" s="24">
        <v>76.92869729923449</v>
      </c>
      <c r="J211" s="24" t="s">
        <v>73</v>
      </c>
      <c r="K211" s="24">
        <v>2.9737225349987155</v>
      </c>
      <c r="M211" s="24" t="s">
        <v>68</v>
      </c>
      <c r="N211" s="24">
        <v>2.4302062549175423</v>
      </c>
      <c r="X211" s="24">
        <v>67.5</v>
      </c>
    </row>
    <row r="212" spans="1:24" ht="12.75" hidden="1">
      <c r="A212" s="24">
        <v>1214</v>
      </c>
      <c r="B212" s="24">
        <v>140.75999450683594</v>
      </c>
      <c r="C212" s="24">
        <v>150.36000061035156</v>
      </c>
      <c r="D212" s="24">
        <v>8.796634674072266</v>
      </c>
      <c r="E212" s="24">
        <v>9.004419326782227</v>
      </c>
      <c r="F212" s="24">
        <v>31.376670091392416</v>
      </c>
      <c r="G212" s="24" t="s">
        <v>56</v>
      </c>
      <c r="H212" s="24">
        <v>11.699015617398445</v>
      </c>
      <c r="I212" s="24">
        <v>84.95901012423438</v>
      </c>
      <c r="J212" s="24" t="s">
        <v>62</v>
      </c>
      <c r="K212" s="24">
        <v>0.911322984974161</v>
      </c>
      <c r="L212" s="24">
        <v>1.4466497859138474</v>
      </c>
      <c r="M212" s="24">
        <v>0.2157427380479309</v>
      </c>
      <c r="N212" s="24">
        <v>0.028106534692924026</v>
      </c>
      <c r="O212" s="24">
        <v>0.036600045662627353</v>
      </c>
      <c r="P212" s="24">
        <v>0.041499761788189746</v>
      </c>
      <c r="Q212" s="24">
        <v>0.00445508310548564</v>
      </c>
      <c r="R212" s="24">
        <v>0.0004326658713387008</v>
      </c>
      <c r="S212" s="24">
        <v>0.0004801637151353791</v>
      </c>
      <c r="T212" s="24">
        <v>0.0006106635969430241</v>
      </c>
      <c r="U212" s="24">
        <v>9.747278573884623E-05</v>
      </c>
      <c r="V212" s="24">
        <v>1.6065111227186074E-05</v>
      </c>
      <c r="W212" s="24">
        <v>2.994306577457752E-05</v>
      </c>
      <c r="X212" s="24">
        <v>67.5</v>
      </c>
    </row>
    <row r="213" spans="1:24" ht="12.75" hidden="1">
      <c r="A213" s="24">
        <v>1213</v>
      </c>
      <c r="B213" s="24">
        <v>165.8000030517578</v>
      </c>
      <c r="C213" s="24">
        <v>161.1999969482422</v>
      </c>
      <c r="D213" s="24">
        <v>9.175206184387207</v>
      </c>
      <c r="E213" s="24">
        <v>9.633709907531738</v>
      </c>
      <c r="F213" s="24">
        <v>34.539450101717065</v>
      </c>
      <c r="G213" s="24" t="s">
        <v>57</v>
      </c>
      <c r="H213" s="24">
        <v>-8.541612461897657</v>
      </c>
      <c r="I213" s="24">
        <v>89.75839058986016</v>
      </c>
      <c r="J213" s="24" t="s">
        <v>60</v>
      </c>
      <c r="K213" s="24">
        <v>-0.624727728422126</v>
      </c>
      <c r="L213" s="24">
        <v>-0.007871194960118169</v>
      </c>
      <c r="M213" s="24">
        <v>0.14967129221169329</v>
      </c>
      <c r="N213" s="24">
        <v>-0.0002905327356160263</v>
      </c>
      <c r="O213" s="24">
        <v>-0.024800920030932958</v>
      </c>
      <c r="P213" s="24">
        <v>-0.0009005141256150591</v>
      </c>
      <c r="Q213" s="24">
        <v>0.0031738282299878916</v>
      </c>
      <c r="R213" s="24">
        <v>-2.3408537366447164E-05</v>
      </c>
      <c r="S213" s="24">
        <v>-0.00030082277468392526</v>
      </c>
      <c r="T213" s="24">
        <v>-6.412203224765162E-05</v>
      </c>
      <c r="U213" s="24">
        <v>7.464570064416842E-05</v>
      </c>
      <c r="V213" s="24">
        <v>-1.8541332500640442E-06</v>
      </c>
      <c r="W213" s="24">
        <v>-1.7980281101150932E-05</v>
      </c>
      <c r="X213" s="24">
        <v>67.5</v>
      </c>
    </row>
    <row r="214" spans="1:24" ht="12.75" hidden="1">
      <c r="A214" s="24">
        <v>1216</v>
      </c>
      <c r="B214" s="24">
        <v>104.08000183105469</v>
      </c>
      <c r="C214" s="24">
        <v>111.87999725341797</v>
      </c>
      <c r="D214" s="24">
        <v>9.514852523803711</v>
      </c>
      <c r="E214" s="24">
        <v>9.604736328125</v>
      </c>
      <c r="F214" s="24">
        <v>26.19204216522713</v>
      </c>
      <c r="G214" s="24" t="s">
        <v>58</v>
      </c>
      <c r="H214" s="24">
        <v>28.886198577877067</v>
      </c>
      <c r="I214" s="24">
        <v>65.46620040893175</v>
      </c>
      <c r="J214" s="24" t="s">
        <v>61</v>
      </c>
      <c r="K214" s="24">
        <v>0.6634944221941471</v>
      </c>
      <c r="L214" s="24">
        <v>-1.4466283722416342</v>
      </c>
      <c r="M214" s="24">
        <v>0.1553815732578997</v>
      </c>
      <c r="N214" s="24">
        <v>-0.028105033057694087</v>
      </c>
      <c r="O214" s="24">
        <v>0.02691612357167494</v>
      </c>
      <c r="P214" s="24">
        <v>-0.041489990392696664</v>
      </c>
      <c r="Q214" s="24">
        <v>0.0031264324466259456</v>
      </c>
      <c r="R214" s="24">
        <v>-0.0004320321707924548</v>
      </c>
      <c r="S214" s="24">
        <v>0.0003742497181883693</v>
      </c>
      <c r="T214" s="24">
        <v>-0.0006072877354366901</v>
      </c>
      <c r="U214" s="24">
        <v>6.26814433068689E-05</v>
      </c>
      <c r="V214" s="24">
        <v>-1.59577563784157E-05</v>
      </c>
      <c r="W214" s="24">
        <v>2.394361458728131E-05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1215</v>
      </c>
      <c r="B216" s="24">
        <v>169.28</v>
      </c>
      <c r="C216" s="24">
        <v>161.98</v>
      </c>
      <c r="D216" s="24">
        <v>8.664552844757223</v>
      </c>
      <c r="E216" s="24">
        <v>9.03612336847987</v>
      </c>
      <c r="F216" s="24">
        <v>37.399260568510016</v>
      </c>
      <c r="G216" s="24" t="s">
        <v>59</v>
      </c>
      <c r="H216" s="24">
        <v>1.153256285680527</v>
      </c>
      <c r="I216" s="24">
        <v>102.93325628568053</v>
      </c>
      <c r="J216" s="24" t="s">
        <v>73</v>
      </c>
      <c r="K216" s="24">
        <v>3.2806002435605346</v>
      </c>
      <c r="M216" s="24" t="s">
        <v>68</v>
      </c>
      <c r="N216" s="24">
        <v>1.909937850992276</v>
      </c>
      <c r="X216" s="24">
        <v>67.5</v>
      </c>
    </row>
    <row r="217" spans="1:24" ht="12.75" hidden="1">
      <c r="A217" s="24">
        <v>1214</v>
      </c>
      <c r="B217" s="24">
        <v>140.75999450683594</v>
      </c>
      <c r="C217" s="24">
        <v>150.36000061035156</v>
      </c>
      <c r="D217" s="24">
        <v>8.796634674072266</v>
      </c>
      <c r="E217" s="24">
        <v>9.004419326782227</v>
      </c>
      <c r="F217" s="24">
        <v>31.376670091392416</v>
      </c>
      <c r="G217" s="24" t="s">
        <v>56</v>
      </c>
      <c r="H217" s="24">
        <v>11.699015617398445</v>
      </c>
      <c r="I217" s="24">
        <v>84.95901012423438</v>
      </c>
      <c r="J217" s="24" t="s">
        <v>62</v>
      </c>
      <c r="K217" s="24">
        <v>1.6210980378086999</v>
      </c>
      <c r="L217" s="24">
        <v>0.7066804434946161</v>
      </c>
      <c r="M217" s="24">
        <v>0.38377376597540536</v>
      </c>
      <c r="N217" s="24">
        <v>0.03532845820731109</v>
      </c>
      <c r="O217" s="24">
        <v>0.06510624788763672</v>
      </c>
      <c r="P217" s="24">
        <v>0.02027228505398902</v>
      </c>
      <c r="Q217" s="24">
        <v>0.007925030890674697</v>
      </c>
      <c r="R217" s="24">
        <v>0.0005438066559900417</v>
      </c>
      <c r="S217" s="24">
        <v>0.0008541687538821093</v>
      </c>
      <c r="T217" s="24">
        <v>0.00029825613939032177</v>
      </c>
      <c r="U217" s="24">
        <v>0.00017333799472458335</v>
      </c>
      <c r="V217" s="24">
        <v>2.0161238941767372E-05</v>
      </c>
      <c r="W217" s="24">
        <v>5.32558467806383E-05</v>
      </c>
      <c r="X217" s="24">
        <v>67.5</v>
      </c>
    </row>
    <row r="218" spans="1:24" ht="12.75" hidden="1">
      <c r="A218" s="24">
        <v>1216</v>
      </c>
      <c r="B218" s="24">
        <v>104.08000183105469</v>
      </c>
      <c r="C218" s="24">
        <v>111.87999725341797</v>
      </c>
      <c r="D218" s="24">
        <v>9.514852523803711</v>
      </c>
      <c r="E218" s="24">
        <v>9.604736328125</v>
      </c>
      <c r="F218" s="24">
        <v>23.211319761956272</v>
      </c>
      <c r="G218" s="24" t="s">
        <v>57</v>
      </c>
      <c r="H218" s="24">
        <v>21.43597499527349</v>
      </c>
      <c r="I218" s="24">
        <v>58.01597682632818</v>
      </c>
      <c r="J218" s="24" t="s">
        <v>60</v>
      </c>
      <c r="K218" s="24">
        <v>-0.7856386774861199</v>
      </c>
      <c r="L218" s="24">
        <v>0.0038457378077960285</v>
      </c>
      <c r="M218" s="24">
        <v>0.1821621349607761</v>
      </c>
      <c r="N218" s="24">
        <v>-0.00036566498045359464</v>
      </c>
      <c r="O218" s="24">
        <v>-0.032165173941535084</v>
      </c>
      <c r="P218" s="24">
        <v>0.00044014352111369266</v>
      </c>
      <c r="Q218" s="24">
        <v>0.003577300157655802</v>
      </c>
      <c r="R218" s="24">
        <v>-2.9382715518781E-05</v>
      </c>
      <c r="S218" s="24">
        <v>-0.00047115735765100906</v>
      </c>
      <c r="T218" s="24">
        <v>3.1346464808779046E-05</v>
      </c>
      <c r="U218" s="24">
        <v>6.570651321302725E-05</v>
      </c>
      <c r="V218" s="24">
        <v>-2.326027682373459E-06</v>
      </c>
      <c r="W218" s="24">
        <v>-3.083172020623385E-05</v>
      </c>
      <c r="X218" s="24">
        <v>67.5</v>
      </c>
    </row>
    <row r="219" spans="1:24" ht="12.75" hidden="1">
      <c r="A219" s="24">
        <v>1213</v>
      </c>
      <c r="B219" s="24">
        <v>165.8000030517578</v>
      </c>
      <c r="C219" s="24">
        <v>161.1999969482422</v>
      </c>
      <c r="D219" s="24">
        <v>9.175206184387207</v>
      </c>
      <c r="E219" s="24">
        <v>9.633709907531738</v>
      </c>
      <c r="F219" s="24">
        <v>28.11089931240772</v>
      </c>
      <c r="G219" s="24" t="s">
        <v>58</v>
      </c>
      <c r="H219" s="24">
        <v>-25.247621705655035</v>
      </c>
      <c r="I219" s="24">
        <v>73.05238134610278</v>
      </c>
      <c r="J219" s="24" t="s">
        <v>61</v>
      </c>
      <c r="K219" s="24">
        <v>-1.4180023683425487</v>
      </c>
      <c r="L219" s="24">
        <v>0.706669979211273</v>
      </c>
      <c r="M219" s="24">
        <v>-0.33778581976968364</v>
      </c>
      <c r="N219" s="24">
        <v>-0.03532656576045563</v>
      </c>
      <c r="O219" s="24">
        <v>-0.056605875130742334</v>
      </c>
      <c r="P219" s="24">
        <v>0.020267506383149562</v>
      </c>
      <c r="Q219" s="24">
        <v>-0.007071706880250619</v>
      </c>
      <c r="R219" s="24">
        <v>-0.0005430122789843835</v>
      </c>
      <c r="S219" s="24">
        <v>-0.0007124710551593198</v>
      </c>
      <c r="T219" s="24">
        <v>0.0002966043219981985</v>
      </c>
      <c r="U219" s="24">
        <v>-0.00016040172859581645</v>
      </c>
      <c r="V219" s="24">
        <v>-2.0026611068472608E-05</v>
      </c>
      <c r="W219" s="24">
        <v>-4.3423383625039336E-05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1215</v>
      </c>
      <c r="B221" s="24">
        <v>169.28</v>
      </c>
      <c r="C221" s="24">
        <v>161.98</v>
      </c>
      <c r="D221" s="24">
        <v>8.664552844757223</v>
      </c>
      <c r="E221" s="24">
        <v>9.03612336847987</v>
      </c>
      <c r="F221" s="24">
        <v>34.20160769784345</v>
      </c>
      <c r="G221" s="24" t="s">
        <v>59</v>
      </c>
      <c r="H221" s="24">
        <v>-7.647581416605533</v>
      </c>
      <c r="I221" s="24">
        <v>94.13241858339447</v>
      </c>
      <c r="J221" s="24" t="s">
        <v>73</v>
      </c>
      <c r="K221" s="24">
        <v>2.857100724617853</v>
      </c>
      <c r="M221" s="24" t="s">
        <v>68</v>
      </c>
      <c r="N221" s="24">
        <v>2.3720001666427404</v>
      </c>
      <c r="X221" s="24">
        <v>67.5</v>
      </c>
    </row>
    <row r="222" spans="1:24" ht="12.75" hidden="1">
      <c r="A222" s="24">
        <v>1216</v>
      </c>
      <c r="B222" s="24">
        <v>104.08000183105469</v>
      </c>
      <c r="C222" s="24">
        <v>111.87999725341797</v>
      </c>
      <c r="D222" s="24">
        <v>9.514852523803711</v>
      </c>
      <c r="E222" s="24">
        <v>9.604736328125</v>
      </c>
      <c r="F222" s="24">
        <v>25.509139762757556</v>
      </c>
      <c r="G222" s="24" t="s">
        <v>56</v>
      </c>
      <c r="H222" s="24">
        <v>27.17930511543573</v>
      </c>
      <c r="I222" s="24">
        <v>63.75930694649042</v>
      </c>
      <c r="J222" s="24" t="s">
        <v>62</v>
      </c>
      <c r="K222" s="24">
        <v>0.84624989630749</v>
      </c>
      <c r="L222" s="24">
        <v>1.4480628235250799</v>
      </c>
      <c r="M222" s="24">
        <v>0.20033797599501502</v>
      </c>
      <c r="N222" s="24">
        <v>0.032278326692135956</v>
      </c>
      <c r="O222" s="24">
        <v>0.03398745579972038</v>
      </c>
      <c r="P222" s="24">
        <v>0.041540476668946225</v>
      </c>
      <c r="Q222" s="24">
        <v>0.004136987133539243</v>
      </c>
      <c r="R222" s="24">
        <v>0.0004969613321520705</v>
      </c>
      <c r="S222" s="24">
        <v>0.00044592510306190196</v>
      </c>
      <c r="T222" s="24">
        <v>0.0006112378008310134</v>
      </c>
      <c r="U222" s="24">
        <v>9.04483821449793E-05</v>
      </c>
      <c r="V222" s="24">
        <v>1.8461750814256696E-05</v>
      </c>
      <c r="W222" s="24">
        <v>2.780004161257789E-05</v>
      </c>
      <c r="X222" s="24">
        <v>67.5</v>
      </c>
    </row>
    <row r="223" spans="1:24" ht="12.75" hidden="1">
      <c r="A223" s="24">
        <v>1213</v>
      </c>
      <c r="B223" s="24">
        <v>165.8000030517578</v>
      </c>
      <c r="C223" s="24">
        <v>161.1999969482422</v>
      </c>
      <c r="D223" s="24">
        <v>9.175206184387207</v>
      </c>
      <c r="E223" s="24">
        <v>9.633709907531738</v>
      </c>
      <c r="F223" s="24">
        <v>28.11089931240772</v>
      </c>
      <c r="G223" s="24" t="s">
        <v>57</v>
      </c>
      <c r="H223" s="24">
        <v>-25.247621705655035</v>
      </c>
      <c r="I223" s="24">
        <v>73.05238134610278</v>
      </c>
      <c r="J223" s="24" t="s">
        <v>60</v>
      </c>
      <c r="K223" s="24">
        <v>0.6749545105525218</v>
      </c>
      <c r="L223" s="24">
        <v>-0.007878203238941462</v>
      </c>
      <c r="M223" s="24">
        <v>-0.16114963500894178</v>
      </c>
      <c r="N223" s="24">
        <v>-0.00033294518476093183</v>
      </c>
      <c r="O223" s="24">
        <v>0.026884986978895773</v>
      </c>
      <c r="P223" s="24">
        <v>-0.0009015193960543167</v>
      </c>
      <c r="Q223" s="24">
        <v>-0.0033910905158696797</v>
      </c>
      <c r="R223" s="24">
        <v>-2.6796654638300022E-05</v>
      </c>
      <c r="S223" s="24">
        <v>0.00033346583969781597</v>
      </c>
      <c r="T223" s="24">
        <v>-6.421081274297743E-05</v>
      </c>
      <c r="U223" s="24">
        <v>-7.801045733741836E-05</v>
      </c>
      <c r="V223" s="24">
        <v>-2.1112990210547037E-06</v>
      </c>
      <c r="W223" s="24">
        <v>2.015573131066102E-05</v>
      </c>
      <c r="X223" s="24">
        <v>67.5</v>
      </c>
    </row>
    <row r="224" spans="1:24" ht="12.75" hidden="1">
      <c r="A224" s="24">
        <v>1214</v>
      </c>
      <c r="B224" s="24">
        <v>140.75999450683594</v>
      </c>
      <c r="C224" s="24">
        <v>150.36000061035156</v>
      </c>
      <c r="D224" s="24">
        <v>8.796634674072266</v>
      </c>
      <c r="E224" s="24">
        <v>9.004419326782227</v>
      </c>
      <c r="F224" s="24">
        <v>32.217518502703975</v>
      </c>
      <c r="G224" s="24" t="s">
        <v>58</v>
      </c>
      <c r="H224" s="24">
        <v>13.975791593991417</v>
      </c>
      <c r="I224" s="24">
        <v>87.23578610082735</v>
      </c>
      <c r="J224" s="24" t="s">
        <v>61</v>
      </c>
      <c r="K224" s="24">
        <v>-0.5104657634800237</v>
      </c>
      <c r="L224" s="24">
        <v>-1.448041392636672</v>
      </c>
      <c r="M224" s="24">
        <v>-0.11902142564372203</v>
      </c>
      <c r="N224" s="24">
        <v>-0.032276609511350494</v>
      </c>
      <c r="O224" s="24">
        <v>-0.02079289847237636</v>
      </c>
      <c r="P224" s="24">
        <v>-0.041530693043360156</v>
      </c>
      <c r="Q224" s="24">
        <v>-0.0023696344984507527</v>
      </c>
      <c r="R224" s="24">
        <v>-0.0004962383549813095</v>
      </c>
      <c r="S224" s="24">
        <v>-0.00029605697305653585</v>
      </c>
      <c r="T224" s="24">
        <v>-0.0006078557564847271</v>
      </c>
      <c r="U224" s="24">
        <v>-4.577421084684082E-05</v>
      </c>
      <c r="V224" s="24">
        <v>-1.8340628658020457E-05</v>
      </c>
      <c r="W224" s="24">
        <v>-1.9146509055007944E-05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1215</v>
      </c>
      <c r="B226" s="100">
        <v>169.28</v>
      </c>
      <c r="C226" s="100">
        <v>161.98</v>
      </c>
      <c r="D226" s="100">
        <v>8.664552844757223</v>
      </c>
      <c r="E226" s="100">
        <v>9.03612336847987</v>
      </c>
      <c r="F226" s="100">
        <v>37.399260568510016</v>
      </c>
      <c r="G226" s="100" t="s">
        <v>59</v>
      </c>
      <c r="H226" s="100">
        <v>1.153256285680527</v>
      </c>
      <c r="I226" s="100">
        <v>102.93325628568053</v>
      </c>
      <c r="J226" s="100" t="s">
        <v>73</v>
      </c>
      <c r="K226" s="100">
        <v>2.589547780335909</v>
      </c>
      <c r="M226" s="100" t="s">
        <v>68</v>
      </c>
      <c r="N226" s="100">
        <v>1.479544284702817</v>
      </c>
      <c r="X226" s="100">
        <v>67.5</v>
      </c>
    </row>
    <row r="227" spans="1:24" s="100" customFormat="1" ht="12.75" hidden="1">
      <c r="A227" s="100">
        <v>1216</v>
      </c>
      <c r="B227" s="100">
        <v>104.08000183105469</v>
      </c>
      <c r="C227" s="100">
        <v>111.87999725341797</v>
      </c>
      <c r="D227" s="100">
        <v>9.514852523803711</v>
      </c>
      <c r="E227" s="100">
        <v>9.604736328125</v>
      </c>
      <c r="F227" s="100">
        <v>25.509139762757556</v>
      </c>
      <c r="G227" s="100" t="s">
        <v>56</v>
      </c>
      <c r="H227" s="100">
        <v>27.17930511543573</v>
      </c>
      <c r="I227" s="100">
        <v>63.75930694649042</v>
      </c>
      <c r="J227" s="100" t="s">
        <v>62</v>
      </c>
      <c r="K227" s="100">
        <v>1.4617268119790277</v>
      </c>
      <c r="L227" s="100">
        <v>0.5730774145223209</v>
      </c>
      <c r="M227" s="100">
        <v>0.3460436425414644</v>
      </c>
      <c r="N227" s="100">
        <v>0.03114382501959144</v>
      </c>
      <c r="O227" s="100">
        <v>0.05870603759373262</v>
      </c>
      <c r="P227" s="100">
        <v>0.016439983884621565</v>
      </c>
      <c r="Q227" s="100">
        <v>0.007145864161741239</v>
      </c>
      <c r="R227" s="100">
        <v>0.0004794871104297537</v>
      </c>
      <c r="S227" s="100">
        <v>0.0007702521971688976</v>
      </c>
      <c r="T227" s="100">
        <v>0.00024190997811004384</v>
      </c>
      <c r="U227" s="100">
        <v>0.00015628962028363117</v>
      </c>
      <c r="V227" s="100">
        <v>1.780035992393824E-05</v>
      </c>
      <c r="W227" s="100">
        <v>4.803082946388571E-05</v>
      </c>
      <c r="X227" s="100">
        <v>67.5</v>
      </c>
    </row>
    <row r="228" spans="1:24" s="100" customFormat="1" ht="12.75" hidden="1">
      <c r="A228" s="100">
        <v>1214</v>
      </c>
      <c r="B228" s="100">
        <v>140.75999450683594</v>
      </c>
      <c r="C228" s="100">
        <v>150.36000061035156</v>
      </c>
      <c r="D228" s="100">
        <v>8.796634674072266</v>
      </c>
      <c r="E228" s="100">
        <v>9.004419326782227</v>
      </c>
      <c r="F228" s="100">
        <v>22.69025924458041</v>
      </c>
      <c r="G228" s="100" t="s">
        <v>57</v>
      </c>
      <c r="H228" s="100">
        <v>-11.821289913047679</v>
      </c>
      <c r="I228" s="100">
        <v>61.43870459378826</v>
      </c>
      <c r="J228" s="100" t="s">
        <v>60</v>
      </c>
      <c r="K228" s="100">
        <v>0.49367992419142076</v>
      </c>
      <c r="L228" s="100">
        <v>-0.003117195237930307</v>
      </c>
      <c r="M228" s="100">
        <v>-0.12056637135057117</v>
      </c>
      <c r="N228" s="100">
        <v>-0.0003214372067456494</v>
      </c>
      <c r="O228" s="100">
        <v>0.01923004592105627</v>
      </c>
      <c r="P228" s="100">
        <v>-0.00035673894168846955</v>
      </c>
      <c r="Q228" s="100">
        <v>-0.002664605199247112</v>
      </c>
      <c r="R228" s="100">
        <v>-2.5846473336479115E-05</v>
      </c>
      <c r="S228" s="100">
        <v>0.00020256788613413904</v>
      </c>
      <c r="T228" s="100">
        <v>-2.5415475475853642E-05</v>
      </c>
      <c r="U228" s="100">
        <v>-6.958108209266314E-05</v>
      </c>
      <c r="V228" s="100">
        <v>-2.0375975824561955E-06</v>
      </c>
      <c r="W228" s="100">
        <v>1.1078251830385061E-05</v>
      </c>
      <c r="X228" s="100">
        <v>67.5</v>
      </c>
    </row>
    <row r="229" spans="1:24" s="100" customFormat="1" ht="12.75" hidden="1">
      <c r="A229" s="100">
        <v>1213</v>
      </c>
      <c r="B229" s="100">
        <v>165.8000030517578</v>
      </c>
      <c r="C229" s="100">
        <v>161.1999969482422</v>
      </c>
      <c r="D229" s="100">
        <v>9.175206184387207</v>
      </c>
      <c r="E229" s="100">
        <v>9.633709907531738</v>
      </c>
      <c r="F229" s="100">
        <v>34.539450101717065</v>
      </c>
      <c r="G229" s="100" t="s">
        <v>58</v>
      </c>
      <c r="H229" s="100">
        <v>-8.541612461897657</v>
      </c>
      <c r="I229" s="100">
        <v>89.75839058986016</v>
      </c>
      <c r="J229" s="100" t="s">
        <v>61</v>
      </c>
      <c r="K229" s="100">
        <v>-1.3758362567212439</v>
      </c>
      <c r="L229" s="100">
        <v>-0.5730689366292999</v>
      </c>
      <c r="M229" s="100">
        <v>-0.32436083709770047</v>
      </c>
      <c r="N229" s="100">
        <v>-0.03114216618947772</v>
      </c>
      <c r="O229" s="100">
        <v>-0.055467145084552666</v>
      </c>
      <c r="P229" s="100">
        <v>-0.016436112905857628</v>
      </c>
      <c r="Q229" s="100">
        <v>-0.006630479149367946</v>
      </c>
      <c r="R229" s="100">
        <v>-0.00047878998411030017</v>
      </c>
      <c r="S229" s="100">
        <v>-0.0007431384115699179</v>
      </c>
      <c r="T229" s="100">
        <v>-0.00024057117681787685</v>
      </c>
      <c r="U229" s="100">
        <v>-0.000139946126860359</v>
      </c>
      <c r="V229" s="100">
        <v>-1.7683354023310037E-05</v>
      </c>
      <c r="W229" s="100">
        <v>-4.673577768018247E-05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2004-06-17T12:41:50Z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