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<sst xmlns="http://schemas.openxmlformats.org/spreadsheetml/2006/main" count="624" uniqueCount="144">
  <si>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</si>
  <si>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</si>
  <si>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</si>
  <si>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</si>
  <si>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</si>
  <si>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</si>
  <si>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</si>
  <si>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</si>
  <si>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</si>
  <si>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</si>
  <si>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</si>
  <si>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</si>
  <si>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</si>
  <si>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</si>
  <si>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</si>
  <si>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</si>
  <si>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</si>
  <si>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</si>
  <si>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</si>
  <si>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</si>
  <si>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</si>
  <si>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</si>
  <si>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</si>
  <si>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</si>
  <si>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</si>
  <si>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</si>
  <si>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</si>
  <si>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</si>
  <si>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</si>
  <si>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</si>
  <si>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</si>
  <si>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</si>
  <si>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</si>
  <si>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</si>
  <si>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</si>
  <si>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</si>
  <si>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</si>
  <si>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</si>
  <si>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</si>
  <si>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</si>
  <si>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</si>
  <si>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</si>
  <si>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</si>
  <si>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</si>
  <si>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</si>
  <si>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</si>
  <si>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</si>
  <si>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</si>
  <si>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</si>
  <si>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</si>
  <si>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</si>
  <si>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</si>
  <si>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</si>
  <si>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</si>
  <si>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</si>
  <si>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</si>
  <si>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</si>
  <si>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</si>
  <si>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</si>
  <si>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</si>
  <si>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</si>
  <si>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</si>
  <si>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</si>
  <si>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</si>
  <si>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</si>
  <si>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</si>
  <si>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</si>
  <si>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</si>
  <si>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</si>
  <si>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</si>
  <si>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</si>
  <si>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</si>
  <si>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</si>
  <si>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</si>
  <si>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</si>
  <si>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</si>
  <si>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</si>
  <si>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</si>
  <si>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</si>
  <si>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</si>
  <si>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</si>
  <si>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</si>
  <si>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</si>
  <si>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</si>
  <si>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</si>
  <si>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</si>
  <si>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</si>
  <si>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</si>
  <si>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</si>
  <si>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</si>
  <si>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</si>
  <si>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</si>
  <si>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</si>
  <si>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</si>
  <si>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</si>
  <si>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</si>
  <si>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</si>
  <si>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</si>
  <si>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</si>
  <si>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</si>
  <si>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</si>
  <si>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</si>
  <si>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</si>
  <si>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</si>
  <si>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</si>
  <si>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</si>
  <si>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</si>
  <si>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</si>
  <si>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</si>
  <si>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</si>
  <si>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</si>
  <si>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</si>
  <si>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</si>
  <si>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</si>
  <si>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</si>
  <si>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</si>
  <si>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</si>
  <si>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</si>
  <si>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</si>
  <si>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</si>
  <si>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</si>
  <si>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</si>
  <si>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</si>
  <si>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</si>
  <si>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</si>
  <si>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</si>
  <si>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</si>
  <si>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</si>
  <si>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</si>
  <si>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</si>
  <si>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</si>
  <si>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</si>
  <si>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</si>
  <si>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</si>
  <si>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</si>
  <si>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</si>
  <si>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</si>
  <si>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</si>
  <si>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</si>
  <si>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</si>
  <si>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</si>
  <si>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</si>
  <si>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277</t>
  </si>
  <si>
    <t>Cas 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</si>
</sst>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52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3.3000000470551356</v>
      </c>
      <c r="C41" s="77">
        <f aca="true" t="shared" si="0" ref="C41:C55">($B$41*H41+$B$42*J41+$B$43*L41+$B$44*N41+$B$45*P41+$B$46*R41+$B$47*T41+$B$48*V41)/100</f>
        <v>-2.5960148348565923E-08</v>
      </c>
      <c r="D41" s="77">
        <f aca="true" t="shared" si="1" ref="D41:D55">($B$41*I41+$B$42*K41+$B$43*M41+$B$44*O41+$B$45*Q41+$B$46*S41+$B$47*U41+$B$48*W41)/100</f>
        <v>-2.717074582907067E-08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-0.856264251354645</v>
      </c>
      <c r="C42" s="77">
        <f t="shared" si="0"/>
        <v>-2.611161633648407E-11</v>
      </c>
      <c r="D42" s="77">
        <f t="shared" si="1"/>
        <v>-9.732503271170616E-09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-5.221573378169367</v>
      </c>
      <c r="C43" s="77">
        <f t="shared" si="0"/>
        <v>0.3110140955413811</v>
      </c>
      <c r="D43" s="77">
        <f t="shared" si="1"/>
        <v>-0.3289716019634538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7.26319816466804</v>
      </c>
      <c r="C44" s="77">
        <f t="shared" si="0"/>
        <v>0.0008864916859660496</v>
      </c>
      <c r="D44" s="77">
        <f t="shared" si="1"/>
        <v>0.16286194393689793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3.3000000470551356</v>
      </c>
      <c r="C45" s="77">
        <f t="shared" si="0"/>
        <v>-0.07450866841916846</v>
      </c>
      <c r="D45" s="77">
        <f t="shared" si="1"/>
        <v>-0.07703740126240645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-0.856264251354645</v>
      </c>
      <c r="C46" s="77">
        <f t="shared" si="0"/>
        <v>-0.00018113628971333395</v>
      </c>
      <c r="D46" s="77">
        <f t="shared" si="1"/>
        <v>-0.01752664762277861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-5.221573378169367</v>
      </c>
      <c r="C47" s="77">
        <f t="shared" si="0"/>
        <v>0.012347589284721565</v>
      </c>
      <c r="D47" s="77">
        <f t="shared" si="1"/>
        <v>-0.013346098347832364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7.26319816466804</v>
      </c>
      <c r="C48" s="77">
        <f t="shared" si="0"/>
        <v>0.00010136724833836526</v>
      </c>
      <c r="D48" s="77">
        <f t="shared" si="1"/>
        <v>0.004670906792525046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-0.0015798112310272461</v>
      </c>
      <c r="D49" s="77">
        <f t="shared" si="1"/>
        <v>-0.0015499232118469186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-1.455140841686894E-05</v>
      </c>
      <c r="D50" s="77">
        <f t="shared" si="1"/>
        <v>-0.00026941580945775165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0.00014981023781565376</v>
      </c>
      <c r="D51" s="77">
        <f t="shared" si="1"/>
        <v>-0.00018563573569225394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7.213485276011893E-06</v>
      </c>
      <c r="D52" s="77">
        <f t="shared" si="1"/>
        <v>6.837086558169459E-05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-3.713541528275867E-05</v>
      </c>
      <c r="D53" s="77">
        <f t="shared" si="1"/>
        <v>-3.105916047565095E-05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-1.1455090553581836E-06</v>
      </c>
      <c r="D54" s="77">
        <f t="shared" si="1"/>
        <v>-9.948002795143035E-06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8.952281286380463E-06</v>
      </c>
      <c r="D55" s="77">
        <f t="shared" si="1"/>
        <v>-1.187851585612731E-05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1227</v>
      </c>
      <c r="B3" s="11">
        <v>140.91333333333333</v>
      </c>
      <c r="C3" s="11">
        <v>151.93</v>
      </c>
      <c r="D3" s="11">
        <v>8.567542611511042</v>
      </c>
      <c r="E3" s="11">
        <v>8.675913371960517</v>
      </c>
      <c r="F3" s="12" t="s">
        <v>69</v>
      </c>
      <c r="H3" s="102">
        <v>0.0625</v>
      </c>
    </row>
    <row r="4" spans="1:9" ht="16.5" customHeight="1">
      <c r="A4" s="13">
        <v>1225</v>
      </c>
      <c r="B4" s="14">
        <v>143.4333333333333</v>
      </c>
      <c r="C4" s="14">
        <v>132.21666666666667</v>
      </c>
      <c r="D4" s="14">
        <v>8.880427605946794</v>
      </c>
      <c r="E4" s="14">
        <v>9.493425835359657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1228</v>
      </c>
      <c r="B5" s="26">
        <v>137.94333333333336</v>
      </c>
      <c r="C5" s="26">
        <v>121.99333333333334</v>
      </c>
      <c r="D5" s="26">
        <v>8.947948043545404</v>
      </c>
      <c r="E5" s="26">
        <v>9.371964692408065</v>
      </c>
      <c r="F5" s="15" t="s">
        <v>71</v>
      </c>
      <c r="I5" s="75"/>
    </row>
    <row r="6" spans="1:6" s="2" customFormat="1" ht="13.5" thickBot="1">
      <c r="A6" s="16">
        <v>1226</v>
      </c>
      <c r="B6" s="17">
        <v>135.64666666666668</v>
      </c>
      <c r="C6" s="17">
        <v>152.14666666666668</v>
      </c>
      <c r="D6" s="17">
        <v>8.898946667503205</v>
      </c>
      <c r="E6" s="17">
        <v>8.93634795871535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3.3000000470551356</v>
      </c>
      <c r="C19" s="34">
        <v>79.23333338038844</v>
      </c>
      <c r="D19" s="35">
        <v>29.537512340947316</v>
      </c>
      <c r="K19" s="97" t="s">
        <v>131</v>
      </c>
    </row>
    <row r="20" spans="1:11" ht="12.75">
      <c r="A20" s="33" t="s">
        <v>57</v>
      </c>
      <c r="B20" s="34">
        <v>-0.856264251354645</v>
      </c>
      <c r="C20" s="34">
        <v>69.58706908197871</v>
      </c>
      <c r="D20" s="35">
        <v>26.144732960321548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-5.221573378169367</v>
      </c>
      <c r="C21" s="34">
        <v>62.92509328849731</v>
      </c>
      <c r="D21" s="35">
        <v>23.514544288835</v>
      </c>
      <c r="F21" s="24" t="s">
        <v>134</v>
      </c>
    </row>
    <row r="22" spans="1:11" ht="16.5" thickBot="1">
      <c r="A22" s="36" t="s">
        <v>59</v>
      </c>
      <c r="B22" s="37">
        <v>7.26319816466804</v>
      </c>
      <c r="C22" s="37">
        <v>80.67653149800137</v>
      </c>
      <c r="D22" s="38">
        <v>29.018940187785205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21.755178451538086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0.3110140955413811</v>
      </c>
      <c r="C27" s="44">
        <v>0.0008864916859660496</v>
      </c>
      <c r="D27" s="44">
        <v>-0.07450866841916846</v>
      </c>
      <c r="E27" s="44">
        <v>-0.00018113628971333395</v>
      </c>
      <c r="F27" s="44">
        <v>0.012347589284721565</v>
      </c>
      <c r="G27" s="44">
        <v>0.00010136724833836526</v>
      </c>
      <c r="H27" s="44">
        <v>-0.0015798112310272461</v>
      </c>
      <c r="I27" s="45">
        <v>-1.455140841686894E-05</v>
      </c>
    </row>
    <row r="28" spans="1:9" ht="13.5" thickBot="1">
      <c r="A28" s="46" t="s">
        <v>61</v>
      </c>
      <c r="B28" s="47">
        <v>-0.3289716019634538</v>
      </c>
      <c r="C28" s="47">
        <v>0.16286194393689793</v>
      </c>
      <c r="D28" s="47">
        <v>-0.07703740126240645</v>
      </c>
      <c r="E28" s="47">
        <v>-0.01752664762277861</v>
      </c>
      <c r="F28" s="47">
        <v>-0.013346098347832364</v>
      </c>
      <c r="G28" s="47">
        <v>0.004670906792525046</v>
      </c>
      <c r="H28" s="47">
        <v>-0.0015499232118469186</v>
      </c>
      <c r="I28" s="48">
        <v>-0.00026941580945775165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1227</v>
      </c>
      <c r="B39" s="50">
        <v>140.91333333333333</v>
      </c>
      <c r="C39" s="50">
        <v>151.93</v>
      </c>
      <c r="D39" s="50">
        <v>8.567542611511042</v>
      </c>
      <c r="E39" s="50">
        <v>8.675913371960517</v>
      </c>
      <c r="F39" s="54">
        <f>I39*D39/(23678+B39)*1000</f>
        <v>29.018940187785205</v>
      </c>
      <c r="G39" s="59" t="s">
        <v>59</v>
      </c>
      <c r="H39" s="58">
        <f>I39-B39+X39</f>
        <v>7.26319816466804</v>
      </c>
      <c r="I39" s="58">
        <f>(B39+C42-2*X39)*(23678+B39)*E42/((23678+C42)*D39+E42*(23678+B39))</f>
        <v>80.67653149800137</v>
      </c>
      <c r="J39" s="24" t="s">
        <v>73</v>
      </c>
      <c r="K39" s="24">
        <f>(K40*K40+L40*L40+M40*M40+N40*N40+O40*O40+P40*P40+Q40*Q40+R40*R40+S40*S40+T40*T40+U40*U40+V40*V40+W40*W40)</f>
        <v>0.24362784432986928</v>
      </c>
      <c r="M39" s="24" t="s">
        <v>68</v>
      </c>
      <c r="N39" s="24">
        <f>(K44*K44+L44*L44+M44*M44+N44*N44+O44*O44+P44*P44+Q44*Q44+R44*R44+S44*S44+T44*T44+U44*U44+V44*V44+W44*W44)</f>
        <v>0.13760497189656343</v>
      </c>
      <c r="X39" s="55">
        <f>(1-$H$2)*1000</f>
        <v>67.5</v>
      </c>
    </row>
    <row r="40" spans="1:24" ht="12.75">
      <c r="A40" s="49">
        <v>1225</v>
      </c>
      <c r="B40" s="50">
        <v>143.4333333333333</v>
      </c>
      <c r="C40" s="50">
        <v>132.21666666666667</v>
      </c>
      <c r="D40" s="50">
        <v>8.880427605946794</v>
      </c>
      <c r="E40" s="50">
        <v>9.493425835359657</v>
      </c>
      <c r="F40" s="54">
        <f>I40*D40/(23678+B40)*1000</f>
        <v>29.537512340947316</v>
      </c>
      <c r="G40" s="59" t="s">
        <v>56</v>
      </c>
      <c r="H40" s="58">
        <f>I40-B40+X40</f>
        <v>3.3000000470551356</v>
      </c>
      <c r="I40" s="58">
        <f>(B40+C39-2*X40)*(23678+B40)*E39/((23678+C39)*D40+E39*(23678+B40))</f>
        <v>79.23333338038844</v>
      </c>
      <c r="J40" s="24" t="s">
        <v>62</v>
      </c>
      <c r="K40" s="52">
        <f aca="true" t="shared" si="0" ref="K40:W40">SQRT(K41*K41+K42*K42)</f>
        <v>0.4527163378141156</v>
      </c>
      <c r="L40" s="52">
        <f t="shared" si="0"/>
        <v>0.1628643565990256</v>
      </c>
      <c r="M40" s="52">
        <f t="shared" si="0"/>
        <v>0.10717417068894265</v>
      </c>
      <c r="N40" s="52">
        <f t="shared" si="0"/>
        <v>0.017527583611225542</v>
      </c>
      <c r="O40" s="52">
        <f t="shared" si="0"/>
        <v>0.0181818949027373</v>
      </c>
      <c r="P40" s="52">
        <f t="shared" si="0"/>
        <v>0.004672006590694442</v>
      </c>
      <c r="Q40" s="52">
        <f t="shared" si="0"/>
        <v>0.0022131573573294988</v>
      </c>
      <c r="R40" s="52">
        <f t="shared" si="0"/>
        <v>0.0002698084911056175</v>
      </c>
      <c r="S40" s="52">
        <f t="shared" si="0"/>
        <v>0.0002385450349942063</v>
      </c>
      <c r="T40" s="52">
        <f t="shared" si="0"/>
        <v>6.875034276436293E-05</v>
      </c>
      <c r="U40" s="52">
        <f t="shared" si="0"/>
        <v>4.8411884054178104E-05</v>
      </c>
      <c r="V40" s="52">
        <f t="shared" si="0"/>
        <v>1.0013738093643215E-05</v>
      </c>
      <c r="W40" s="52">
        <f t="shared" si="0"/>
        <v>1.4874221968719769E-05</v>
      </c>
      <c r="X40" s="55">
        <f>(1-$H$2)*1000</f>
        <v>67.5</v>
      </c>
    </row>
    <row r="41" spans="1:24" ht="12.75">
      <c r="A41" s="49">
        <v>1228</v>
      </c>
      <c r="B41" s="50">
        <v>137.94333333333336</v>
      </c>
      <c r="C41" s="50">
        <v>121.99333333333334</v>
      </c>
      <c r="D41" s="50">
        <v>8.947948043545404</v>
      </c>
      <c r="E41" s="50">
        <v>9.371964692408065</v>
      </c>
      <c r="F41" s="54">
        <f>I41*D41/(23678+B41)*1000</f>
        <v>26.144732960321548</v>
      </c>
      <c r="G41" s="59" t="s">
        <v>57</v>
      </c>
      <c r="H41" s="58">
        <f>I41-B41+X41</f>
        <v>-0.856264251354645</v>
      </c>
      <c r="I41" s="58">
        <f>(B41+C40-2*X41)*(23678+B41)*E40/((23678+C40)*D41+E40*(23678+B41))</f>
        <v>69.58706908197871</v>
      </c>
      <c r="J41" s="24" t="s">
        <v>60</v>
      </c>
      <c r="K41" s="52">
        <f>'calcul config'!C43</f>
        <v>0.3110140955413811</v>
      </c>
      <c r="L41" s="52">
        <f>'calcul config'!C44</f>
        <v>0.0008864916859660496</v>
      </c>
      <c r="M41" s="52">
        <f>'calcul config'!C45</f>
        <v>-0.07450866841916846</v>
      </c>
      <c r="N41" s="52">
        <f>'calcul config'!C46</f>
        <v>-0.00018113628971333395</v>
      </c>
      <c r="O41" s="52">
        <f>'calcul config'!C47</f>
        <v>0.012347589284721565</v>
      </c>
      <c r="P41" s="52">
        <f>'calcul config'!C48</f>
        <v>0.00010136724833836526</v>
      </c>
      <c r="Q41" s="52">
        <f>'calcul config'!C49</f>
        <v>-0.0015798112310272461</v>
      </c>
      <c r="R41" s="52">
        <f>'calcul config'!C50</f>
        <v>-1.455140841686894E-05</v>
      </c>
      <c r="S41" s="52">
        <f>'calcul config'!C51</f>
        <v>0.00014981023781565376</v>
      </c>
      <c r="T41" s="52">
        <f>'calcul config'!C52</f>
        <v>7.213485276011893E-06</v>
      </c>
      <c r="U41" s="52">
        <f>'calcul config'!C53</f>
        <v>-3.713541528275867E-05</v>
      </c>
      <c r="V41" s="52">
        <f>'calcul config'!C54</f>
        <v>-1.1455090553581836E-06</v>
      </c>
      <c r="W41" s="52">
        <f>'calcul config'!C55</f>
        <v>8.952281286380463E-06</v>
      </c>
      <c r="X41" s="55">
        <f>(1-$H$2)*1000</f>
        <v>67.5</v>
      </c>
    </row>
    <row r="42" spans="1:24" ht="12.75">
      <c r="A42" s="49">
        <v>1226</v>
      </c>
      <c r="B42" s="50">
        <v>135.64666666666668</v>
      </c>
      <c r="C42" s="50">
        <v>152.14666666666668</v>
      </c>
      <c r="D42" s="50">
        <v>8.898946667503205</v>
      </c>
      <c r="E42" s="50">
        <v>8.93634795871535</v>
      </c>
      <c r="F42" s="54">
        <f>I42*D42/(23678+B42)*1000</f>
        <v>23.514544288835</v>
      </c>
      <c r="G42" s="59" t="s">
        <v>58</v>
      </c>
      <c r="H42" s="58">
        <f>I42-B42+X42</f>
        <v>-5.221573378169367</v>
      </c>
      <c r="I42" s="58">
        <f>(B42+C41-2*X42)*(23678+B42)*E41/((23678+C41)*D42+E41*(23678+B42))</f>
        <v>62.92509328849731</v>
      </c>
      <c r="J42" s="24" t="s">
        <v>61</v>
      </c>
      <c r="K42" s="52">
        <f>'calcul config'!D43</f>
        <v>-0.3289716019634538</v>
      </c>
      <c r="L42" s="52">
        <f>'calcul config'!D44</f>
        <v>0.16286194393689793</v>
      </c>
      <c r="M42" s="52">
        <f>'calcul config'!D45</f>
        <v>-0.07703740126240645</v>
      </c>
      <c r="N42" s="52">
        <f>'calcul config'!D46</f>
        <v>-0.01752664762277861</v>
      </c>
      <c r="O42" s="52">
        <f>'calcul config'!D47</f>
        <v>-0.013346098347832364</v>
      </c>
      <c r="P42" s="52">
        <f>'calcul config'!D48</f>
        <v>0.004670906792525046</v>
      </c>
      <c r="Q42" s="52">
        <f>'calcul config'!D49</f>
        <v>-0.0015499232118469186</v>
      </c>
      <c r="R42" s="52">
        <f>'calcul config'!D50</f>
        <v>-0.00026941580945775165</v>
      </c>
      <c r="S42" s="52">
        <f>'calcul config'!D51</f>
        <v>-0.00018563573569225394</v>
      </c>
      <c r="T42" s="52">
        <f>'calcul config'!D52</f>
        <v>6.837086558169459E-05</v>
      </c>
      <c r="U42" s="52">
        <f>'calcul config'!D53</f>
        <v>-3.105916047565095E-05</v>
      </c>
      <c r="V42" s="52">
        <f>'calcul config'!D54</f>
        <v>-9.948002795143035E-06</v>
      </c>
      <c r="W42" s="52">
        <f>'calcul config'!D55</f>
        <v>-1.187851585612731E-05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0.30181089187607707</v>
      </c>
      <c r="L44" s="52">
        <f>L40/(L43*1.5)</f>
        <v>0.15510891104669106</v>
      </c>
      <c r="M44" s="52">
        <f aca="true" t="shared" si="1" ref="M44:W44">M40/(M43*1.5)</f>
        <v>0.11908241187660296</v>
      </c>
      <c r="N44" s="52">
        <f t="shared" si="1"/>
        <v>0.023370111481634055</v>
      </c>
      <c r="O44" s="52">
        <f t="shared" si="1"/>
        <v>0.08080842178994356</v>
      </c>
      <c r="P44" s="52">
        <f t="shared" si="1"/>
        <v>0.03114671060462961</v>
      </c>
      <c r="Q44" s="52">
        <f t="shared" si="1"/>
        <v>0.014754382382196656</v>
      </c>
      <c r="R44" s="52">
        <f t="shared" si="1"/>
        <v>0.0005995744246791501</v>
      </c>
      <c r="S44" s="52">
        <f t="shared" si="1"/>
        <v>0.003180600466589417</v>
      </c>
      <c r="T44" s="52">
        <f t="shared" si="1"/>
        <v>0.0009166712368581723</v>
      </c>
      <c r="U44" s="52">
        <f t="shared" si="1"/>
        <v>0.0006454917873890413</v>
      </c>
      <c r="V44" s="52">
        <f t="shared" si="1"/>
        <v>0.00013351650791524285</v>
      </c>
      <c r="W44" s="52">
        <f t="shared" si="1"/>
        <v>0.00019832295958293022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1226</v>
      </c>
      <c r="B51" s="24">
        <v>144.54</v>
      </c>
      <c r="C51" s="24">
        <v>164.84</v>
      </c>
      <c r="D51" s="24">
        <v>9.15191219353547</v>
      </c>
      <c r="E51" s="24">
        <v>8.985177564232803</v>
      </c>
      <c r="F51" s="24">
        <v>30.234536235451664</v>
      </c>
      <c r="G51" s="24" t="s">
        <v>59</v>
      </c>
      <c r="H51" s="24">
        <v>1.6608696782800223</v>
      </c>
      <c r="I51" s="24">
        <v>78.70086967828001</v>
      </c>
      <c r="J51" s="24" t="s">
        <v>73</v>
      </c>
      <c r="K51" s="24">
        <v>0.23024766991349033</v>
      </c>
      <c r="M51" s="24" t="s">
        <v>68</v>
      </c>
      <c r="N51" s="24">
        <v>0.13960911146270438</v>
      </c>
      <c r="X51" s="24">
        <v>67.5</v>
      </c>
    </row>
    <row r="52" spans="1:24" ht="12.75" hidden="1">
      <c r="A52" s="24">
        <v>1225</v>
      </c>
      <c r="B52" s="24">
        <v>164.55999755859375</v>
      </c>
      <c r="C52" s="24">
        <v>146.9600067138672</v>
      </c>
      <c r="D52" s="24">
        <v>8.447230339050293</v>
      </c>
      <c r="E52" s="24">
        <v>9.241203308105469</v>
      </c>
      <c r="F52" s="24">
        <v>35.49968674293555</v>
      </c>
      <c r="G52" s="24" t="s">
        <v>56</v>
      </c>
      <c r="H52" s="24">
        <v>3.1389288457424556</v>
      </c>
      <c r="I52" s="24">
        <v>100.1989264043362</v>
      </c>
      <c r="J52" s="24" t="s">
        <v>62</v>
      </c>
      <c r="K52" s="24">
        <v>0.4151516487210973</v>
      </c>
      <c r="L52" s="24">
        <v>0.2183903973582042</v>
      </c>
      <c r="M52" s="24">
        <v>0.0982817003199805</v>
      </c>
      <c r="N52" s="24">
        <v>0.014887720479744423</v>
      </c>
      <c r="O52" s="24">
        <v>0.01667324237590783</v>
      </c>
      <c r="P52" s="24">
        <v>0.006264886553125857</v>
      </c>
      <c r="Q52" s="24">
        <v>0.002029550503479887</v>
      </c>
      <c r="R52" s="24">
        <v>0.00022916317363949281</v>
      </c>
      <c r="S52" s="24">
        <v>0.00021874537685557513</v>
      </c>
      <c r="T52" s="24">
        <v>9.217477085828977E-05</v>
      </c>
      <c r="U52" s="24">
        <v>4.439236385084448E-05</v>
      </c>
      <c r="V52" s="24">
        <v>8.499392025283715E-06</v>
      </c>
      <c r="W52" s="24">
        <v>1.3638022981592987E-05</v>
      </c>
      <c r="X52" s="24">
        <v>67.5</v>
      </c>
    </row>
    <row r="53" spans="1:24" ht="12.75" hidden="1">
      <c r="A53" s="24">
        <v>1228</v>
      </c>
      <c r="B53" s="24">
        <v>138.77999877929688</v>
      </c>
      <c r="C53" s="24">
        <v>121.9800033569336</v>
      </c>
      <c r="D53" s="24">
        <v>8.821584701538086</v>
      </c>
      <c r="E53" s="24">
        <v>9.311578750610352</v>
      </c>
      <c r="F53" s="24">
        <v>28.560314689972266</v>
      </c>
      <c r="G53" s="24" t="s">
        <v>57</v>
      </c>
      <c r="H53" s="24">
        <v>5.8279987835871765</v>
      </c>
      <c r="I53" s="24">
        <v>77.10799756288405</v>
      </c>
      <c r="J53" s="24" t="s">
        <v>60</v>
      </c>
      <c r="K53" s="24">
        <v>-0.16176525828639865</v>
      </c>
      <c r="L53" s="24">
        <v>0.0011885124838303665</v>
      </c>
      <c r="M53" s="24">
        <v>0.037264593114734006</v>
      </c>
      <c r="N53" s="24">
        <v>-0.00015403640241001403</v>
      </c>
      <c r="O53" s="24">
        <v>-0.006662065408305119</v>
      </c>
      <c r="P53" s="24">
        <v>0.00013600684853027866</v>
      </c>
      <c r="Q53" s="24">
        <v>0.0007199671863887766</v>
      </c>
      <c r="R53" s="24">
        <v>-1.2377884711305741E-05</v>
      </c>
      <c r="S53" s="24">
        <v>-0.00010073719113812914</v>
      </c>
      <c r="T53" s="24">
        <v>9.6852964200727E-06</v>
      </c>
      <c r="U53" s="24">
        <v>1.2399035457522424E-05</v>
      </c>
      <c r="V53" s="24">
        <v>-9.782191607923555E-07</v>
      </c>
      <c r="W53" s="24">
        <v>-6.678107386250907E-06</v>
      </c>
      <c r="X53" s="24">
        <v>67.5</v>
      </c>
    </row>
    <row r="54" spans="1:24" ht="12.75" hidden="1">
      <c r="A54" s="24">
        <v>1227</v>
      </c>
      <c r="B54" s="24">
        <v>143.24000549316406</v>
      </c>
      <c r="C54" s="24">
        <v>154.74000549316406</v>
      </c>
      <c r="D54" s="24">
        <v>8.288949012756348</v>
      </c>
      <c r="E54" s="24">
        <v>8.419947624206543</v>
      </c>
      <c r="F54" s="24">
        <v>23.982421514230996</v>
      </c>
      <c r="G54" s="24" t="s">
        <v>58</v>
      </c>
      <c r="H54" s="24">
        <v>-6.817996451462122</v>
      </c>
      <c r="I54" s="24">
        <v>68.92200904170194</v>
      </c>
      <c r="J54" s="24" t="s">
        <v>61</v>
      </c>
      <c r="K54" s="24">
        <v>-0.38233871455475194</v>
      </c>
      <c r="L54" s="24">
        <v>0.2183871633048749</v>
      </c>
      <c r="M54" s="24">
        <v>-0.09094307405063771</v>
      </c>
      <c r="N54" s="24">
        <v>-0.014886923586481329</v>
      </c>
      <c r="O54" s="24">
        <v>-0.015284433120702677</v>
      </c>
      <c r="P54" s="24">
        <v>0.0062634100664645965</v>
      </c>
      <c r="Q54" s="24">
        <v>-0.0018975569811467826</v>
      </c>
      <c r="R54" s="24">
        <v>-0.00022882864357985858</v>
      </c>
      <c r="S54" s="24">
        <v>-0.000194168890961677</v>
      </c>
      <c r="T54" s="24">
        <v>9.166451557736807E-05</v>
      </c>
      <c r="U54" s="24">
        <v>-4.262564824127447E-05</v>
      </c>
      <c r="V54" s="24">
        <v>-8.442911350530403E-06</v>
      </c>
      <c r="W54" s="24">
        <v>-1.1891112335864947E-05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1226</v>
      </c>
      <c r="B56" s="24">
        <v>144.54</v>
      </c>
      <c r="C56" s="24">
        <v>164.84</v>
      </c>
      <c r="D56" s="24">
        <v>9.15191219353547</v>
      </c>
      <c r="E56" s="24">
        <v>8.985177564232803</v>
      </c>
      <c r="F56" s="24">
        <v>25.493472917822217</v>
      </c>
      <c r="G56" s="24" t="s">
        <v>59</v>
      </c>
      <c r="H56" s="24">
        <v>-10.68017644829223</v>
      </c>
      <c r="I56" s="24">
        <v>66.35982355170776</v>
      </c>
      <c r="J56" s="24" t="s">
        <v>73</v>
      </c>
      <c r="K56" s="24">
        <v>0.5265570041487816</v>
      </c>
      <c r="M56" s="24" t="s">
        <v>68</v>
      </c>
      <c r="N56" s="24">
        <v>0.3038485150195778</v>
      </c>
      <c r="X56" s="24">
        <v>67.5</v>
      </c>
    </row>
    <row r="57" spans="1:24" ht="12.75" hidden="1">
      <c r="A57" s="24">
        <v>1225</v>
      </c>
      <c r="B57" s="24">
        <v>164.55999755859375</v>
      </c>
      <c r="C57" s="24">
        <v>146.9600067138672</v>
      </c>
      <c r="D57" s="24">
        <v>8.447230339050293</v>
      </c>
      <c r="E57" s="24">
        <v>9.241203308105469</v>
      </c>
      <c r="F57" s="24">
        <v>35.49968674293555</v>
      </c>
      <c r="G57" s="24" t="s">
        <v>56</v>
      </c>
      <c r="H57" s="24">
        <v>3.1389288457424556</v>
      </c>
      <c r="I57" s="24">
        <v>100.1989264043362</v>
      </c>
      <c r="J57" s="24" t="s">
        <v>62</v>
      </c>
      <c r="K57" s="24">
        <v>0.6542561580585368</v>
      </c>
      <c r="L57" s="24">
        <v>0.2709737586176578</v>
      </c>
      <c r="M57" s="24">
        <v>0.15488614422286734</v>
      </c>
      <c r="N57" s="24">
        <v>0.018113254427414512</v>
      </c>
      <c r="O57" s="24">
        <v>0.026276002512824925</v>
      </c>
      <c r="P57" s="24">
        <v>0.007773363480932097</v>
      </c>
      <c r="Q57" s="24">
        <v>0.003198384387540162</v>
      </c>
      <c r="R57" s="24">
        <v>0.00027880547907268194</v>
      </c>
      <c r="S57" s="24">
        <v>0.00034473258123848924</v>
      </c>
      <c r="T57" s="24">
        <v>0.00011440061708520195</v>
      </c>
      <c r="U57" s="24">
        <v>6.995410326190921E-05</v>
      </c>
      <c r="V57" s="24">
        <v>1.0342431858934984E-05</v>
      </c>
      <c r="W57" s="24">
        <v>2.149563442538788E-05</v>
      </c>
      <c r="X57" s="24">
        <v>67.5</v>
      </c>
    </row>
    <row r="58" spans="1:24" ht="12.75" hidden="1">
      <c r="A58" s="24">
        <v>1227</v>
      </c>
      <c r="B58" s="24">
        <v>143.24000549316406</v>
      </c>
      <c r="C58" s="24">
        <v>154.74000549316406</v>
      </c>
      <c r="D58" s="24">
        <v>8.288949012756348</v>
      </c>
      <c r="E58" s="24">
        <v>8.419947624206543</v>
      </c>
      <c r="F58" s="24">
        <v>28.466732642220542</v>
      </c>
      <c r="G58" s="24" t="s">
        <v>57</v>
      </c>
      <c r="H58" s="24">
        <v>6.069264825540344</v>
      </c>
      <c r="I58" s="24">
        <v>81.8092703187044</v>
      </c>
      <c r="J58" s="24" t="s">
        <v>60</v>
      </c>
      <c r="K58" s="24">
        <v>-0.6437695236302285</v>
      </c>
      <c r="L58" s="24">
        <v>-0.0014743182568621924</v>
      </c>
      <c r="M58" s="24">
        <v>0.15270775682261287</v>
      </c>
      <c r="N58" s="24">
        <v>-0.00018750574445600775</v>
      </c>
      <c r="O58" s="24">
        <v>-0.025802781748857192</v>
      </c>
      <c r="P58" s="24">
        <v>-0.00016859155819265288</v>
      </c>
      <c r="Q58" s="24">
        <v>0.003166344543849796</v>
      </c>
      <c r="R58" s="24">
        <v>-1.5090865134251589E-05</v>
      </c>
      <c r="S58" s="24">
        <v>-0.00033335675509242325</v>
      </c>
      <c r="T58" s="24">
        <v>-1.199995958183238E-05</v>
      </c>
      <c r="U58" s="24">
        <v>6.981813465121156E-05</v>
      </c>
      <c r="V58" s="24">
        <v>-1.1967737433665335E-06</v>
      </c>
      <c r="W58" s="24">
        <v>-2.0592817952944856E-05</v>
      </c>
      <c r="X58" s="24">
        <v>67.5</v>
      </c>
    </row>
    <row r="59" spans="1:24" ht="12.75" hidden="1">
      <c r="A59" s="24">
        <v>1228</v>
      </c>
      <c r="B59" s="24">
        <v>138.77999877929688</v>
      </c>
      <c r="C59" s="24">
        <v>121.9800033569336</v>
      </c>
      <c r="D59" s="24">
        <v>8.821584701538086</v>
      </c>
      <c r="E59" s="24">
        <v>9.311578750610352</v>
      </c>
      <c r="F59" s="24">
        <v>28.66370265544961</v>
      </c>
      <c r="G59" s="24" t="s">
        <v>58</v>
      </c>
      <c r="H59" s="24">
        <v>6.107128725837356</v>
      </c>
      <c r="I59" s="24">
        <v>77.38712750513423</v>
      </c>
      <c r="J59" s="24" t="s">
        <v>61</v>
      </c>
      <c r="K59" s="24">
        <v>0.11667013672069496</v>
      </c>
      <c r="L59" s="24">
        <v>-0.2709697478410794</v>
      </c>
      <c r="M59" s="24">
        <v>0.02588549165908576</v>
      </c>
      <c r="N59" s="24">
        <v>-0.018112283885475276</v>
      </c>
      <c r="O59" s="24">
        <v>0.004964349108878623</v>
      </c>
      <c r="P59" s="24">
        <v>-0.00777153502811349</v>
      </c>
      <c r="Q59" s="24">
        <v>0.000451580469122927</v>
      </c>
      <c r="R59" s="24">
        <v>-0.00027839676892961153</v>
      </c>
      <c r="S59" s="24">
        <v>8.782839177396874E-05</v>
      </c>
      <c r="T59" s="24">
        <v>-0.00011376951331314286</v>
      </c>
      <c r="U59" s="24">
        <v>4.359430811831957E-06</v>
      </c>
      <c r="V59" s="24">
        <v>-1.0272956213471457E-05</v>
      </c>
      <c r="W59" s="24">
        <v>6.164263792764917E-06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1226</v>
      </c>
      <c r="B61" s="24">
        <v>144.54</v>
      </c>
      <c r="C61" s="24">
        <v>164.84</v>
      </c>
      <c r="D61" s="24">
        <v>9.15191219353547</v>
      </c>
      <c r="E61" s="24">
        <v>8.985177564232803</v>
      </c>
      <c r="F61" s="24">
        <v>30.234536235451664</v>
      </c>
      <c r="G61" s="24" t="s">
        <v>59</v>
      </c>
      <c r="H61" s="24">
        <v>1.6608696782800223</v>
      </c>
      <c r="I61" s="24">
        <v>78.70086967828001</v>
      </c>
      <c r="J61" s="24" t="s">
        <v>73</v>
      </c>
      <c r="K61" s="24">
        <v>1.1570850832579096</v>
      </c>
      <c r="M61" s="24" t="s">
        <v>68</v>
      </c>
      <c r="N61" s="24">
        <v>0.8061197918956416</v>
      </c>
      <c r="X61" s="24">
        <v>67.5</v>
      </c>
    </row>
    <row r="62" spans="1:24" ht="12.75" hidden="1">
      <c r="A62" s="24">
        <v>1228</v>
      </c>
      <c r="B62" s="24">
        <v>138.77999877929688</v>
      </c>
      <c r="C62" s="24">
        <v>121.9800033569336</v>
      </c>
      <c r="D62" s="24">
        <v>8.821584701538086</v>
      </c>
      <c r="E62" s="24">
        <v>9.311578750610352</v>
      </c>
      <c r="F62" s="24">
        <v>31.497711131166824</v>
      </c>
      <c r="G62" s="24" t="s">
        <v>56</v>
      </c>
      <c r="H62" s="24">
        <v>13.75847014174694</v>
      </c>
      <c r="I62" s="24">
        <v>85.03846892104382</v>
      </c>
      <c r="J62" s="24" t="s">
        <v>62</v>
      </c>
      <c r="K62" s="24">
        <v>0.7953297362602199</v>
      </c>
      <c r="L62" s="24">
        <v>0.6981471754543098</v>
      </c>
      <c r="M62" s="24">
        <v>0.18828333529074348</v>
      </c>
      <c r="N62" s="24">
        <v>0.015451546155155161</v>
      </c>
      <c r="O62" s="24">
        <v>0.03194209128333035</v>
      </c>
      <c r="P62" s="24">
        <v>0.020027719112000544</v>
      </c>
      <c r="Q62" s="24">
        <v>0.0038880435890788685</v>
      </c>
      <c r="R62" s="24">
        <v>0.0002379057568969522</v>
      </c>
      <c r="S62" s="24">
        <v>0.00041907010261244194</v>
      </c>
      <c r="T62" s="24">
        <v>0.0002946818521515101</v>
      </c>
      <c r="U62" s="24">
        <v>8.501853359694844E-05</v>
      </c>
      <c r="V62" s="24">
        <v>8.842510301850699E-06</v>
      </c>
      <c r="W62" s="24">
        <v>2.6126023163014807E-05</v>
      </c>
      <c r="X62" s="24">
        <v>67.5</v>
      </c>
    </row>
    <row r="63" spans="1:24" ht="12.75" hidden="1">
      <c r="A63" s="24">
        <v>1225</v>
      </c>
      <c r="B63" s="24">
        <v>164.55999755859375</v>
      </c>
      <c r="C63" s="24">
        <v>146.9600067138672</v>
      </c>
      <c r="D63" s="24">
        <v>8.447230339050293</v>
      </c>
      <c r="E63" s="24">
        <v>9.241203308105469</v>
      </c>
      <c r="F63" s="24">
        <v>28.175219064864546</v>
      </c>
      <c r="G63" s="24" t="s">
        <v>57</v>
      </c>
      <c r="H63" s="24">
        <v>-17.534599998058482</v>
      </c>
      <c r="I63" s="24">
        <v>79.52539756053527</v>
      </c>
      <c r="J63" s="24" t="s">
        <v>60</v>
      </c>
      <c r="K63" s="24">
        <v>0.737142330439588</v>
      </c>
      <c r="L63" s="24">
        <v>-0.0037981879031238385</v>
      </c>
      <c r="M63" s="24">
        <v>-0.17530069830047906</v>
      </c>
      <c r="N63" s="24">
        <v>-0.00015920178920372818</v>
      </c>
      <c r="O63" s="24">
        <v>0.029473996321156624</v>
      </c>
      <c r="P63" s="24">
        <v>-0.00043470383738985243</v>
      </c>
      <c r="Q63" s="24">
        <v>-0.0036559353463909323</v>
      </c>
      <c r="R63" s="24">
        <v>-1.2807250744452438E-05</v>
      </c>
      <c r="S63" s="24">
        <v>0.00037488452855109056</v>
      </c>
      <c r="T63" s="24">
        <v>-3.096631044227182E-05</v>
      </c>
      <c r="U63" s="24">
        <v>-8.198503537290391E-05</v>
      </c>
      <c r="V63" s="24">
        <v>-1.0054462440018177E-06</v>
      </c>
      <c r="W63" s="24">
        <v>2.296771881023103E-05</v>
      </c>
      <c r="X63" s="24">
        <v>67.5</v>
      </c>
    </row>
    <row r="64" spans="1:24" ht="12.75" hidden="1">
      <c r="A64" s="24">
        <v>1227</v>
      </c>
      <c r="B64" s="24">
        <v>143.24000549316406</v>
      </c>
      <c r="C64" s="24">
        <v>154.74000549316406</v>
      </c>
      <c r="D64" s="24">
        <v>8.288949012756348</v>
      </c>
      <c r="E64" s="24">
        <v>8.419947624206543</v>
      </c>
      <c r="F64" s="24">
        <v>28.466732642220542</v>
      </c>
      <c r="G64" s="24" t="s">
        <v>58</v>
      </c>
      <c r="H64" s="24">
        <v>6.069264825540344</v>
      </c>
      <c r="I64" s="24">
        <v>81.8092703187044</v>
      </c>
      <c r="J64" s="24" t="s">
        <v>61</v>
      </c>
      <c r="K64" s="24">
        <v>-0.29861442372036257</v>
      </c>
      <c r="L64" s="24">
        <v>-0.6981368435797407</v>
      </c>
      <c r="M64" s="24">
        <v>-0.06870429043059058</v>
      </c>
      <c r="N64" s="24">
        <v>-0.015450725982140923</v>
      </c>
      <c r="O64" s="24">
        <v>-0.01231181288084961</v>
      </c>
      <c r="P64" s="24">
        <v>-0.020023000909028355</v>
      </c>
      <c r="Q64" s="24">
        <v>-0.0013232610073552022</v>
      </c>
      <c r="R64" s="24">
        <v>-0.00023756077852431882</v>
      </c>
      <c r="S64" s="24">
        <v>-0.0001873001365632956</v>
      </c>
      <c r="T64" s="24">
        <v>-0.00029305030558768796</v>
      </c>
      <c r="U64" s="24">
        <v>-2.250788817013145E-05</v>
      </c>
      <c r="V64" s="24">
        <v>-8.785161711019233E-06</v>
      </c>
      <c r="W64" s="24">
        <v>-1.2452027102787158E-05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1226</v>
      </c>
      <c r="B66" s="24">
        <v>144.54</v>
      </c>
      <c r="C66" s="24">
        <v>164.84</v>
      </c>
      <c r="D66" s="24">
        <v>9.15191219353547</v>
      </c>
      <c r="E66" s="24">
        <v>8.985177564232803</v>
      </c>
      <c r="F66" s="24">
        <v>30.205735562415413</v>
      </c>
      <c r="G66" s="24" t="s">
        <v>59</v>
      </c>
      <c r="H66" s="24">
        <v>1.5859011721444745</v>
      </c>
      <c r="I66" s="24">
        <v>78.62590117214447</v>
      </c>
      <c r="J66" s="24" t="s">
        <v>73</v>
      </c>
      <c r="K66" s="24">
        <v>0.7381057664294541</v>
      </c>
      <c r="M66" s="24" t="s">
        <v>68</v>
      </c>
      <c r="N66" s="24">
        <v>0.4134219089102374</v>
      </c>
      <c r="X66" s="24">
        <v>67.5</v>
      </c>
    </row>
    <row r="67" spans="1:24" ht="12.75" hidden="1">
      <c r="A67" s="24">
        <v>1228</v>
      </c>
      <c r="B67" s="24">
        <v>138.77999877929688</v>
      </c>
      <c r="C67" s="24">
        <v>121.9800033569336</v>
      </c>
      <c r="D67" s="24">
        <v>8.821584701538086</v>
      </c>
      <c r="E67" s="24">
        <v>9.311578750610352</v>
      </c>
      <c r="F67" s="24">
        <v>31.497711131166824</v>
      </c>
      <c r="G67" s="24" t="s">
        <v>56</v>
      </c>
      <c r="H67" s="24">
        <v>13.75847014174694</v>
      </c>
      <c r="I67" s="24">
        <v>85.03846892104382</v>
      </c>
      <c r="J67" s="24" t="s">
        <v>62</v>
      </c>
      <c r="K67" s="24">
        <v>0.7919949442415044</v>
      </c>
      <c r="L67" s="24">
        <v>0.2728039517893389</v>
      </c>
      <c r="M67" s="24">
        <v>0.1874938250558509</v>
      </c>
      <c r="N67" s="24">
        <v>0.013623791004503519</v>
      </c>
      <c r="O67" s="24">
        <v>0.031808181133053184</v>
      </c>
      <c r="P67" s="24">
        <v>0.007825990174550422</v>
      </c>
      <c r="Q67" s="24">
        <v>0.003871776220304568</v>
      </c>
      <c r="R67" s="24">
        <v>0.00020975935213869565</v>
      </c>
      <c r="S67" s="24">
        <v>0.000417335921810748</v>
      </c>
      <c r="T67" s="24">
        <v>0.00011515550233123675</v>
      </c>
      <c r="U67" s="24">
        <v>8.468072658789821E-05</v>
      </c>
      <c r="V67" s="24">
        <v>7.788010764710369E-06</v>
      </c>
      <c r="W67" s="24">
        <v>2.6023663394263603E-05</v>
      </c>
      <c r="X67" s="24">
        <v>67.5</v>
      </c>
    </row>
    <row r="68" spans="1:24" ht="12.75" hidden="1">
      <c r="A68" s="24">
        <v>1227</v>
      </c>
      <c r="B68" s="24">
        <v>143.24000549316406</v>
      </c>
      <c r="C68" s="24">
        <v>154.74000549316406</v>
      </c>
      <c r="D68" s="24">
        <v>8.288949012756348</v>
      </c>
      <c r="E68" s="24">
        <v>8.419947624206543</v>
      </c>
      <c r="F68" s="24">
        <v>23.982421514230996</v>
      </c>
      <c r="G68" s="24" t="s">
        <v>57</v>
      </c>
      <c r="H68" s="24">
        <v>-6.817996451462122</v>
      </c>
      <c r="I68" s="24">
        <v>68.92200904170194</v>
      </c>
      <c r="J68" s="24" t="s">
        <v>60</v>
      </c>
      <c r="K68" s="24">
        <v>0.3204164337365426</v>
      </c>
      <c r="L68" s="24">
        <v>-0.0014838624816893217</v>
      </c>
      <c r="M68" s="24">
        <v>-0.07779814438075525</v>
      </c>
      <c r="N68" s="24">
        <v>-0.00014054066405780433</v>
      </c>
      <c r="O68" s="24">
        <v>0.012554052066177778</v>
      </c>
      <c r="P68" s="24">
        <v>-0.00016982893924847906</v>
      </c>
      <c r="Q68" s="24">
        <v>-0.0016984186454969208</v>
      </c>
      <c r="R68" s="24">
        <v>-1.129960481153907E-05</v>
      </c>
      <c r="S68" s="24">
        <v>0.00013843288440965843</v>
      </c>
      <c r="T68" s="24">
        <v>-1.210029689555602E-05</v>
      </c>
      <c r="U68" s="24">
        <v>-4.305713574249729E-05</v>
      </c>
      <c r="V68" s="24">
        <v>-8.900537764666371E-07</v>
      </c>
      <c r="W68" s="24">
        <v>7.808225853732277E-06</v>
      </c>
      <c r="X68" s="24">
        <v>67.5</v>
      </c>
    </row>
    <row r="69" spans="1:24" ht="12.75" hidden="1">
      <c r="A69" s="24">
        <v>1225</v>
      </c>
      <c r="B69" s="24">
        <v>164.55999755859375</v>
      </c>
      <c r="C69" s="24">
        <v>146.9600067138672</v>
      </c>
      <c r="D69" s="24">
        <v>8.447230339050293</v>
      </c>
      <c r="E69" s="24">
        <v>9.241203308105469</v>
      </c>
      <c r="F69" s="24">
        <v>32.601932787591636</v>
      </c>
      <c r="G69" s="24" t="s">
        <v>58</v>
      </c>
      <c r="H69" s="24">
        <v>-5.04006826518723</v>
      </c>
      <c r="I69" s="24">
        <v>92.01992929340652</v>
      </c>
      <c r="J69" s="24" t="s">
        <v>61</v>
      </c>
      <c r="K69" s="24">
        <v>-0.7242853724159142</v>
      </c>
      <c r="L69" s="24">
        <v>-0.27279991617303584</v>
      </c>
      <c r="M69" s="24">
        <v>-0.17059127517251632</v>
      </c>
      <c r="N69" s="24">
        <v>-0.013623066088665106</v>
      </c>
      <c r="O69" s="24">
        <v>-0.029225950176389782</v>
      </c>
      <c r="P69" s="24">
        <v>-0.00782414725983308</v>
      </c>
      <c r="Q69" s="24">
        <v>-0.003479371380687082</v>
      </c>
      <c r="R69" s="24">
        <v>-0.00020945477970375458</v>
      </c>
      <c r="S69" s="24">
        <v>-0.00039370751599080366</v>
      </c>
      <c r="T69" s="24">
        <v>-0.00011451800090902247</v>
      </c>
      <c r="U69" s="24">
        <v>-7.291713459199102E-05</v>
      </c>
      <c r="V69" s="24">
        <v>-7.736983646502174E-06</v>
      </c>
      <c r="W69" s="24">
        <v>-2.48246382748076E-05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1226</v>
      </c>
      <c r="B71" s="100">
        <v>144.54</v>
      </c>
      <c r="C71" s="100">
        <v>164.84</v>
      </c>
      <c r="D71" s="100">
        <v>9.15191219353547</v>
      </c>
      <c r="E71" s="100">
        <v>8.985177564232803</v>
      </c>
      <c r="F71" s="100">
        <v>25.493472917822217</v>
      </c>
      <c r="G71" s="100" t="s">
        <v>59</v>
      </c>
      <c r="H71" s="100">
        <v>-10.68017644829223</v>
      </c>
      <c r="I71" s="100">
        <v>66.35982355170776</v>
      </c>
      <c r="J71" s="100" t="s">
        <v>73</v>
      </c>
      <c r="K71" s="100">
        <v>0.6514377551848525</v>
      </c>
      <c r="M71" s="100" t="s">
        <v>68</v>
      </c>
      <c r="N71" s="100">
        <v>0.5459792048965334</v>
      </c>
      <c r="X71" s="100">
        <v>67.5</v>
      </c>
    </row>
    <row r="72" spans="1:24" s="100" customFormat="1" ht="12.75">
      <c r="A72" s="100">
        <v>1227</v>
      </c>
      <c r="B72" s="100">
        <v>143.24000549316406</v>
      </c>
      <c r="C72" s="100">
        <v>154.74000549316406</v>
      </c>
      <c r="D72" s="100">
        <v>8.288949012756348</v>
      </c>
      <c r="E72" s="100">
        <v>8.419947624206543</v>
      </c>
      <c r="F72" s="100">
        <v>31.312925749955742</v>
      </c>
      <c r="G72" s="100" t="s">
        <v>56</v>
      </c>
      <c r="H72" s="100">
        <v>14.248811957148888</v>
      </c>
      <c r="I72" s="100">
        <v>89.98881745031295</v>
      </c>
      <c r="J72" s="100" t="s">
        <v>62</v>
      </c>
      <c r="K72" s="100">
        <v>0.38981814523292857</v>
      </c>
      <c r="L72" s="100">
        <v>0.700015092853866</v>
      </c>
      <c r="M72" s="100">
        <v>0.09228433911890664</v>
      </c>
      <c r="N72" s="100">
        <v>0.01702482655515231</v>
      </c>
      <c r="O72" s="100">
        <v>0.015655835904831685</v>
      </c>
      <c r="P72" s="100">
        <v>0.020081274572457827</v>
      </c>
      <c r="Q72" s="100">
        <v>0.0019056859372114548</v>
      </c>
      <c r="R72" s="100">
        <v>0.00026210293750236773</v>
      </c>
      <c r="S72" s="100">
        <v>0.00020543734204073622</v>
      </c>
      <c r="T72" s="100">
        <v>0.0002954980726400655</v>
      </c>
      <c r="U72" s="100">
        <v>4.168068550527814E-05</v>
      </c>
      <c r="V72" s="100">
        <v>9.729767647282401E-06</v>
      </c>
      <c r="W72" s="100">
        <v>1.281498616689909E-05</v>
      </c>
      <c r="X72" s="100">
        <v>67.5</v>
      </c>
    </row>
    <row r="73" spans="1:24" s="100" customFormat="1" ht="12.75">
      <c r="A73" s="100">
        <v>1225</v>
      </c>
      <c r="B73" s="100">
        <v>164.55999755859375</v>
      </c>
      <c r="C73" s="100">
        <v>146.9600067138672</v>
      </c>
      <c r="D73" s="100">
        <v>8.447230339050293</v>
      </c>
      <c r="E73" s="100">
        <v>9.241203308105469</v>
      </c>
      <c r="F73" s="100">
        <v>32.601932787591636</v>
      </c>
      <c r="G73" s="100" t="s">
        <v>57</v>
      </c>
      <c r="H73" s="100">
        <v>-5.04006826518723</v>
      </c>
      <c r="I73" s="100">
        <v>92.01992929340652</v>
      </c>
      <c r="J73" s="100" t="s">
        <v>60</v>
      </c>
      <c r="K73" s="100">
        <v>-0.21818841291652263</v>
      </c>
      <c r="L73" s="100">
        <v>-0.0038084961516428755</v>
      </c>
      <c r="M73" s="100">
        <v>0.050780547450225845</v>
      </c>
      <c r="N73" s="100">
        <v>-0.0001758521783749893</v>
      </c>
      <c r="O73" s="100">
        <v>-0.008902069863245949</v>
      </c>
      <c r="P73" s="100">
        <v>-0.0004357210709350577</v>
      </c>
      <c r="Q73" s="100">
        <v>0.001006490239206787</v>
      </c>
      <c r="R73" s="100">
        <v>-1.4159434339360216E-05</v>
      </c>
      <c r="S73" s="100">
        <v>-0.0001279494662240249</v>
      </c>
      <c r="T73" s="100">
        <v>-3.102882402731378E-05</v>
      </c>
      <c r="U73" s="100">
        <v>1.9150606976427048E-05</v>
      </c>
      <c r="V73" s="100">
        <v>-1.1207220788599707E-06</v>
      </c>
      <c r="W73" s="100">
        <v>-8.311613388874006E-06</v>
      </c>
      <c r="X73" s="100">
        <v>67.5</v>
      </c>
    </row>
    <row r="74" spans="1:24" s="100" customFormat="1" ht="12.75">
      <c r="A74" s="100">
        <v>1228</v>
      </c>
      <c r="B74" s="100">
        <v>138.77999877929688</v>
      </c>
      <c r="C74" s="100">
        <v>121.9800033569336</v>
      </c>
      <c r="D74" s="100">
        <v>8.821584701538086</v>
      </c>
      <c r="E74" s="100">
        <v>9.311578750610352</v>
      </c>
      <c r="F74" s="100">
        <v>28.560314689972266</v>
      </c>
      <c r="G74" s="100" t="s">
        <v>58</v>
      </c>
      <c r="H74" s="100">
        <v>5.8279987835871765</v>
      </c>
      <c r="I74" s="100">
        <v>77.10799756288405</v>
      </c>
      <c r="J74" s="100" t="s">
        <v>61</v>
      </c>
      <c r="K74" s="100">
        <v>-0.3230356061207644</v>
      </c>
      <c r="L74" s="100">
        <v>-0.7000047325413375</v>
      </c>
      <c r="M74" s="100">
        <v>-0.07705670150784241</v>
      </c>
      <c r="N74" s="100">
        <v>-0.017023918328175215</v>
      </c>
      <c r="O74" s="100">
        <v>-0.012878600468564321</v>
      </c>
      <c r="P74" s="100">
        <v>-0.020076546904355452</v>
      </c>
      <c r="Q74" s="100">
        <v>-0.0016182139196246476</v>
      </c>
      <c r="R74" s="100">
        <v>-0.0002617201946097386</v>
      </c>
      <c r="S74" s="100">
        <v>-0.0001607278308126802</v>
      </c>
      <c r="T74" s="100">
        <v>-0.00029386446367921966</v>
      </c>
      <c r="U74" s="100">
        <v>-3.702072117914948E-05</v>
      </c>
      <c r="V74" s="100">
        <v>-9.665007009415932E-06</v>
      </c>
      <c r="W74" s="100">
        <v>-9.754022418044023E-06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1226</v>
      </c>
      <c r="B76" s="24">
        <v>144.54</v>
      </c>
      <c r="C76" s="24">
        <v>164.84</v>
      </c>
      <c r="D76" s="24">
        <v>9.15191219353547</v>
      </c>
      <c r="E76" s="24">
        <v>8.985177564232803</v>
      </c>
      <c r="F76" s="24">
        <v>30.205735562415413</v>
      </c>
      <c r="G76" s="24" t="s">
        <v>59</v>
      </c>
      <c r="H76" s="24">
        <v>1.5859011721444745</v>
      </c>
      <c r="I76" s="24">
        <v>78.62590117214447</v>
      </c>
      <c r="J76" s="24" t="s">
        <v>73</v>
      </c>
      <c r="K76" s="24">
        <v>1.659018537753086</v>
      </c>
      <c r="M76" s="24" t="s">
        <v>68</v>
      </c>
      <c r="N76" s="24">
        <v>0.8774098426012757</v>
      </c>
      <c r="X76" s="24">
        <v>67.5</v>
      </c>
    </row>
    <row r="77" spans="1:24" ht="12.75" hidden="1">
      <c r="A77" s="24">
        <v>1227</v>
      </c>
      <c r="B77" s="24">
        <v>143.24000549316406</v>
      </c>
      <c r="C77" s="24">
        <v>154.74000549316406</v>
      </c>
      <c r="D77" s="24">
        <v>8.288949012756348</v>
      </c>
      <c r="E77" s="24">
        <v>8.419947624206543</v>
      </c>
      <c r="F77" s="24">
        <v>31.312925749955742</v>
      </c>
      <c r="G77" s="24" t="s">
        <v>56</v>
      </c>
      <c r="H77" s="24">
        <v>14.248811957148888</v>
      </c>
      <c r="I77" s="24">
        <v>89.98881745031295</v>
      </c>
      <c r="J77" s="24" t="s">
        <v>62</v>
      </c>
      <c r="K77" s="24">
        <v>1.2347661091478568</v>
      </c>
      <c r="L77" s="24">
        <v>0.2146922870170779</v>
      </c>
      <c r="M77" s="24">
        <v>0.29231436320219767</v>
      </c>
      <c r="N77" s="24">
        <v>0.017222463454850293</v>
      </c>
      <c r="O77" s="24">
        <v>0.049590591848172695</v>
      </c>
      <c r="P77" s="24">
        <v>0.00615870442997291</v>
      </c>
      <c r="Q77" s="24">
        <v>0.006036366666615907</v>
      </c>
      <c r="R77" s="24">
        <v>0.00026513807138282955</v>
      </c>
      <c r="S77" s="24">
        <v>0.0006506314369590896</v>
      </c>
      <c r="T77" s="24">
        <v>9.06027060540809E-05</v>
      </c>
      <c r="U77" s="24">
        <v>0.00013203413043633597</v>
      </c>
      <c r="V77" s="24">
        <v>9.83148794398665E-06</v>
      </c>
      <c r="W77" s="24">
        <v>4.057019004132388E-05</v>
      </c>
      <c r="X77" s="24">
        <v>67.5</v>
      </c>
    </row>
    <row r="78" spans="1:24" ht="12.75" hidden="1">
      <c r="A78" s="24">
        <v>1228</v>
      </c>
      <c r="B78" s="24">
        <v>138.77999877929688</v>
      </c>
      <c r="C78" s="24">
        <v>121.9800033569336</v>
      </c>
      <c r="D78" s="24">
        <v>8.821584701538086</v>
      </c>
      <c r="E78" s="24">
        <v>9.311578750610352</v>
      </c>
      <c r="F78" s="24">
        <v>28.66370265544961</v>
      </c>
      <c r="G78" s="24" t="s">
        <v>57</v>
      </c>
      <c r="H78" s="24">
        <v>6.107128725837356</v>
      </c>
      <c r="I78" s="24">
        <v>77.38712750513423</v>
      </c>
      <c r="J78" s="24" t="s">
        <v>60</v>
      </c>
      <c r="K78" s="24">
        <v>-0.1786504329529876</v>
      </c>
      <c r="L78" s="24">
        <v>0.0011687021360739967</v>
      </c>
      <c r="M78" s="24">
        <v>0.03900304617722503</v>
      </c>
      <c r="N78" s="24">
        <v>-0.0001780395216413586</v>
      </c>
      <c r="O78" s="24">
        <v>-0.0077037796006875795</v>
      </c>
      <c r="P78" s="24">
        <v>0.00013375675352801222</v>
      </c>
      <c r="Q78" s="24">
        <v>0.0006481445818490326</v>
      </c>
      <c r="R78" s="24">
        <v>-1.4305807571990646E-05</v>
      </c>
      <c r="S78" s="24">
        <v>-0.00014423175177725995</v>
      </c>
      <c r="T78" s="24">
        <v>9.522796923974265E-06</v>
      </c>
      <c r="U78" s="24">
        <v>3.7158591829305354E-06</v>
      </c>
      <c r="V78" s="24">
        <v>-1.1315421993175715E-06</v>
      </c>
      <c r="W78" s="24">
        <v>-1.0301625501555865E-05</v>
      </c>
      <c r="X78" s="24">
        <v>67.5</v>
      </c>
    </row>
    <row r="79" spans="1:24" ht="12.75" hidden="1">
      <c r="A79" s="24">
        <v>1225</v>
      </c>
      <c r="B79" s="24">
        <v>164.55999755859375</v>
      </c>
      <c r="C79" s="24">
        <v>146.9600067138672</v>
      </c>
      <c r="D79" s="24">
        <v>8.447230339050293</v>
      </c>
      <c r="E79" s="24">
        <v>9.241203308105469</v>
      </c>
      <c r="F79" s="24">
        <v>28.175219064864546</v>
      </c>
      <c r="G79" s="24" t="s">
        <v>58</v>
      </c>
      <c r="H79" s="24">
        <v>-17.534599998058482</v>
      </c>
      <c r="I79" s="24">
        <v>79.52539756053527</v>
      </c>
      <c r="J79" s="24" t="s">
        <v>61</v>
      </c>
      <c r="K79" s="24">
        <v>-1.2217738608702704</v>
      </c>
      <c r="L79" s="24">
        <v>0.21468910601132163</v>
      </c>
      <c r="M79" s="24">
        <v>-0.2897006201636503</v>
      </c>
      <c r="N79" s="24">
        <v>-0.017221543176567763</v>
      </c>
      <c r="O79" s="24">
        <v>-0.04898855559940589</v>
      </c>
      <c r="P79" s="24">
        <v>0.006157251772231958</v>
      </c>
      <c r="Q79" s="24">
        <v>-0.006001469081387605</v>
      </c>
      <c r="R79" s="24">
        <v>-0.0002647518475220137</v>
      </c>
      <c r="S79" s="24">
        <v>-0.000634443432103062</v>
      </c>
      <c r="T79" s="24">
        <v>9.010086949118156E-05</v>
      </c>
      <c r="U79" s="24">
        <v>-0.00013198183204749057</v>
      </c>
      <c r="V79" s="24">
        <v>-9.766154178791075E-06</v>
      </c>
      <c r="W79" s="24">
        <v>-3.9240499895067964E-05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1226</v>
      </c>
      <c r="B81" s="24">
        <v>148</v>
      </c>
      <c r="C81" s="24">
        <v>173.7</v>
      </c>
      <c r="D81" s="24">
        <v>8.663642678320242</v>
      </c>
      <c r="E81" s="24">
        <v>8.840680533728218</v>
      </c>
      <c r="F81" s="24">
        <v>31.401926065088478</v>
      </c>
      <c r="G81" s="24" t="s">
        <v>59</v>
      </c>
      <c r="H81" s="24">
        <v>5.858858300912772</v>
      </c>
      <c r="I81" s="24">
        <v>86.35885830091277</v>
      </c>
      <c r="J81" s="24" t="s">
        <v>73</v>
      </c>
      <c r="K81" s="24">
        <v>1.3110493572067057</v>
      </c>
      <c r="M81" s="24" t="s">
        <v>68</v>
      </c>
      <c r="N81" s="24">
        <v>0.6921793366405343</v>
      </c>
      <c r="X81" s="24">
        <v>67.5</v>
      </c>
    </row>
    <row r="82" spans="1:24" ht="12.75" hidden="1">
      <c r="A82" s="24">
        <v>1225</v>
      </c>
      <c r="B82" s="24">
        <v>140.82000732421875</v>
      </c>
      <c r="C82" s="24">
        <v>129.6199951171875</v>
      </c>
      <c r="D82" s="24">
        <v>8.867281913757324</v>
      </c>
      <c r="E82" s="24">
        <v>9.45810604095459</v>
      </c>
      <c r="F82" s="24">
        <v>33.342651602338535</v>
      </c>
      <c r="G82" s="24" t="s">
        <v>56</v>
      </c>
      <c r="H82" s="24">
        <v>16.24324608389398</v>
      </c>
      <c r="I82" s="24">
        <v>89.56325340811273</v>
      </c>
      <c r="J82" s="24" t="s">
        <v>62</v>
      </c>
      <c r="K82" s="24">
        <v>1.1017722072918787</v>
      </c>
      <c r="L82" s="24">
        <v>0.15308220583326376</v>
      </c>
      <c r="M82" s="24">
        <v>0.2608296608000032</v>
      </c>
      <c r="N82" s="24">
        <v>0.06060994728027816</v>
      </c>
      <c r="O82" s="24">
        <v>0.04424927245282454</v>
      </c>
      <c r="P82" s="24">
        <v>0.004391280943908642</v>
      </c>
      <c r="Q82" s="24">
        <v>0.005386232957802958</v>
      </c>
      <c r="R82" s="24">
        <v>0.0009329872559342406</v>
      </c>
      <c r="S82" s="24">
        <v>0.0005805566602417559</v>
      </c>
      <c r="T82" s="24">
        <v>6.459826468631741E-05</v>
      </c>
      <c r="U82" s="24">
        <v>0.00011781896279472272</v>
      </c>
      <c r="V82" s="24">
        <v>3.461895373589531E-05</v>
      </c>
      <c r="W82" s="24">
        <v>3.6198987655909464E-05</v>
      </c>
      <c r="X82" s="24">
        <v>67.5</v>
      </c>
    </row>
    <row r="83" spans="1:24" ht="12.75" hidden="1">
      <c r="A83" s="24">
        <v>1228</v>
      </c>
      <c r="B83" s="24">
        <v>119.76000213623047</v>
      </c>
      <c r="C83" s="24">
        <v>118.86000061035156</v>
      </c>
      <c r="D83" s="24">
        <v>9.167534828186035</v>
      </c>
      <c r="E83" s="24">
        <v>9.4512300491333</v>
      </c>
      <c r="F83" s="24">
        <v>22.370256673667928</v>
      </c>
      <c r="G83" s="24" t="s">
        <v>57</v>
      </c>
      <c r="H83" s="24">
        <v>5.8103525974502475</v>
      </c>
      <c r="I83" s="24">
        <v>58.070354733680716</v>
      </c>
      <c r="J83" s="24" t="s">
        <v>60</v>
      </c>
      <c r="K83" s="24">
        <v>-0.0024205671748159575</v>
      </c>
      <c r="L83" s="24">
        <v>0.0008339344067537661</v>
      </c>
      <c r="M83" s="24">
        <v>-0.0023912757252306793</v>
      </c>
      <c r="N83" s="24">
        <v>-0.0006266633934461984</v>
      </c>
      <c r="O83" s="24">
        <v>-0.0005745080256367483</v>
      </c>
      <c r="P83" s="24">
        <v>9.538707454328376E-05</v>
      </c>
      <c r="Q83" s="24">
        <v>-0.0001906926825220474</v>
      </c>
      <c r="R83" s="24">
        <v>-5.036991652620244E-05</v>
      </c>
      <c r="S83" s="24">
        <v>-4.670325931032755E-05</v>
      </c>
      <c r="T83" s="24">
        <v>6.7862360641257224E-06</v>
      </c>
      <c r="U83" s="24">
        <v>-1.3502020655651669E-05</v>
      </c>
      <c r="V83" s="24">
        <v>-3.97548029739393E-06</v>
      </c>
      <c r="W83" s="24">
        <v>-4.107655872730808E-06</v>
      </c>
      <c r="X83" s="24">
        <v>67.5</v>
      </c>
    </row>
    <row r="84" spans="1:24" ht="12.75" hidden="1">
      <c r="A84" s="24">
        <v>1227</v>
      </c>
      <c r="B84" s="24">
        <v>151.32000732421875</v>
      </c>
      <c r="C84" s="24">
        <v>159.72000122070312</v>
      </c>
      <c r="D84" s="24">
        <v>8.449642181396484</v>
      </c>
      <c r="E84" s="24">
        <v>8.667675018310547</v>
      </c>
      <c r="F84" s="24">
        <v>25.32401794742883</v>
      </c>
      <c r="G84" s="24" t="s">
        <v>58</v>
      </c>
      <c r="H84" s="24">
        <v>-12.402293463018339</v>
      </c>
      <c r="I84" s="24">
        <v>71.41771386120041</v>
      </c>
      <c r="J84" s="24" t="s">
        <v>61</v>
      </c>
      <c r="K84" s="24">
        <v>-1.10176954832459</v>
      </c>
      <c r="L84" s="24">
        <v>0.1530799343355718</v>
      </c>
      <c r="M84" s="24">
        <v>-0.26081869901034826</v>
      </c>
      <c r="N84" s="24">
        <v>-0.060606707568629826</v>
      </c>
      <c r="O84" s="24">
        <v>-0.04424554274876483</v>
      </c>
      <c r="P84" s="24">
        <v>0.004390244826242068</v>
      </c>
      <c r="Q84" s="24">
        <v>-0.005382856284218941</v>
      </c>
      <c r="R84" s="24">
        <v>-0.0009316265835863892</v>
      </c>
      <c r="S84" s="24">
        <v>-0.0005786750740448856</v>
      </c>
      <c r="T84" s="24">
        <v>6.424081880366628E-05</v>
      </c>
      <c r="U84" s="24">
        <v>-0.0001170427419032834</v>
      </c>
      <c r="V84" s="24">
        <v>-3.438993332609257E-05</v>
      </c>
      <c r="W84" s="24">
        <v>-3.596517580304462E-05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1226</v>
      </c>
      <c r="B86" s="24">
        <v>148</v>
      </c>
      <c r="C86" s="24">
        <v>173.7</v>
      </c>
      <c r="D86" s="24">
        <v>8.663642678320242</v>
      </c>
      <c r="E86" s="24">
        <v>8.840680533728218</v>
      </c>
      <c r="F86" s="24">
        <v>25.030505548026852</v>
      </c>
      <c r="G86" s="24" t="s">
        <v>59</v>
      </c>
      <c r="H86" s="24">
        <v>-11.663270770659622</v>
      </c>
      <c r="I86" s="24">
        <v>68.83672922934038</v>
      </c>
      <c r="J86" s="24" t="s">
        <v>73</v>
      </c>
      <c r="K86" s="24">
        <v>1.1017142653581655</v>
      </c>
      <c r="M86" s="24" t="s">
        <v>68</v>
      </c>
      <c r="N86" s="24">
        <v>1.0237457290053953</v>
      </c>
      <c r="X86" s="24">
        <v>67.5</v>
      </c>
    </row>
    <row r="87" spans="1:24" ht="12.75" hidden="1">
      <c r="A87" s="24">
        <v>1225</v>
      </c>
      <c r="B87" s="24">
        <v>140.82000732421875</v>
      </c>
      <c r="C87" s="24">
        <v>129.6199951171875</v>
      </c>
      <c r="D87" s="24">
        <v>8.867281913757324</v>
      </c>
      <c r="E87" s="24">
        <v>9.45810604095459</v>
      </c>
      <c r="F87" s="24">
        <v>33.342651602338535</v>
      </c>
      <c r="G87" s="24" t="s">
        <v>56</v>
      </c>
      <c r="H87" s="24">
        <v>16.24324608389398</v>
      </c>
      <c r="I87" s="24">
        <v>89.56325340811273</v>
      </c>
      <c r="J87" s="24" t="s">
        <v>62</v>
      </c>
      <c r="K87" s="24">
        <v>0.20091121140415708</v>
      </c>
      <c r="L87" s="24">
        <v>1.026818142491342</v>
      </c>
      <c r="M87" s="24">
        <v>0.04756292018373043</v>
      </c>
      <c r="N87" s="24">
        <v>0.06161480444920166</v>
      </c>
      <c r="O87" s="24">
        <v>0.00806867256191513</v>
      </c>
      <c r="P87" s="24">
        <v>0.029456217006670515</v>
      </c>
      <c r="Q87" s="24">
        <v>0.0009821596141123246</v>
      </c>
      <c r="R87" s="24">
        <v>0.0009484604046899139</v>
      </c>
      <c r="S87" s="24">
        <v>0.0001058548802882238</v>
      </c>
      <c r="T87" s="24">
        <v>0.0004334452336214692</v>
      </c>
      <c r="U87" s="24">
        <v>2.1498557528256882E-05</v>
      </c>
      <c r="V87" s="24">
        <v>3.520575406744485E-05</v>
      </c>
      <c r="W87" s="24">
        <v>6.605307731333225E-06</v>
      </c>
      <c r="X87" s="24">
        <v>67.5</v>
      </c>
    </row>
    <row r="88" spans="1:24" ht="12.75" hidden="1">
      <c r="A88" s="24">
        <v>1227</v>
      </c>
      <c r="B88" s="24">
        <v>151.32000732421875</v>
      </c>
      <c r="C88" s="24">
        <v>159.72000122070312</v>
      </c>
      <c r="D88" s="24">
        <v>8.449642181396484</v>
      </c>
      <c r="E88" s="24">
        <v>8.667675018310547</v>
      </c>
      <c r="F88" s="24">
        <v>27.343296071633326</v>
      </c>
      <c r="G88" s="24" t="s">
        <v>57</v>
      </c>
      <c r="H88" s="24">
        <v>-6.707611537741144</v>
      </c>
      <c r="I88" s="24">
        <v>77.1123957864776</v>
      </c>
      <c r="J88" s="24" t="s">
        <v>60</v>
      </c>
      <c r="K88" s="24">
        <v>-0.19035587103819382</v>
      </c>
      <c r="L88" s="24">
        <v>-0.0055862720250007755</v>
      </c>
      <c r="M88" s="24">
        <v>0.04523416075388162</v>
      </c>
      <c r="N88" s="24">
        <v>-0.0006369265305054336</v>
      </c>
      <c r="O88" s="24">
        <v>-0.007616493103561569</v>
      </c>
      <c r="P88" s="24">
        <v>-0.0006391736848508424</v>
      </c>
      <c r="Q88" s="24">
        <v>0.0009417253212272168</v>
      </c>
      <c r="R88" s="24">
        <v>-5.123494731636492E-05</v>
      </c>
      <c r="S88" s="24">
        <v>-9.735290983989693E-05</v>
      </c>
      <c r="T88" s="24">
        <v>-4.551929189058728E-05</v>
      </c>
      <c r="U88" s="24">
        <v>2.103169022726538E-05</v>
      </c>
      <c r="V88" s="24">
        <v>-4.045891616972456E-06</v>
      </c>
      <c r="W88" s="24">
        <v>-5.986692174696341E-06</v>
      </c>
      <c r="X88" s="24">
        <v>67.5</v>
      </c>
    </row>
    <row r="89" spans="1:24" ht="12.75" hidden="1">
      <c r="A89" s="24">
        <v>1228</v>
      </c>
      <c r="B89" s="24">
        <v>119.76000213623047</v>
      </c>
      <c r="C89" s="24">
        <v>118.86000061035156</v>
      </c>
      <c r="D89" s="24">
        <v>9.167534828186035</v>
      </c>
      <c r="E89" s="24">
        <v>9.4512300491333</v>
      </c>
      <c r="F89" s="24">
        <v>27.025513045096204</v>
      </c>
      <c r="G89" s="24" t="s">
        <v>58</v>
      </c>
      <c r="H89" s="24">
        <v>17.89480888280329</v>
      </c>
      <c r="I89" s="24">
        <v>70.15481101903376</v>
      </c>
      <c r="J89" s="24" t="s">
        <v>61</v>
      </c>
      <c r="K89" s="24">
        <v>0.06426474328258398</v>
      </c>
      <c r="L89" s="24">
        <v>-1.0268029466817052</v>
      </c>
      <c r="M89" s="24">
        <v>0.014700410786638139</v>
      </c>
      <c r="N89" s="24">
        <v>-0.06161151233258358</v>
      </c>
      <c r="O89" s="24">
        <v>0.0026631766210300674</v>
      </c>
      <c r="P89" s="24">
        <v>-0.02944928144020936</v>
      </c>
      <c r="Q89" s="24">
        <v>0.0002789102489202672</v>
      </c>
      <c r="R89" s="24">
        <v>-0.0009470755616306677</v>
      </c>
      <c r="S89" s="24">
        <v>4.1565209328705336E-05</v>
      </c>
      <c r="T89" s="24">
        <v>-0.0004310484481064159</v>
      </c>
      <c r="U89" s="24">
        <v>4.456005159346274E-06</v>
      </c>
      <c r="V89" s="24">
        <v>-3.4972501776125794E-05</v>
      </c>
      <c r="W89" s="24">
        <v>2.7909867486321147E-06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1226</v>
      </c>
      <c r="B91" s="24">
        <v>148</v>
      </c>
      <c r="C91" s="24">
        <v>173.7</v>
      </c>
      <c r="D91" s="24">
        <v>8.663642678320242</v>
      </c>
      <c r="E91" s="24">
        <v>8.840680533728218</v>
      </c>
      <c r="F91" s="24">
        <v>31.401926065088478</v>
      </c>
      <c r="G91" s="24" t="s">
        <v>59</v>
      </c>
      <c r="H91" s="24">
        <v>5.858858300912772</v>
      </c>
      <c r="I91" s="24">
        <v>86.35885830091277</v>
      </c>
      <c r="J91" s="24" t="s">
        <v>73</v>
      </c>
      <c r="K91" s="24">
        <v>2.147336929179256</v>
      </c>
      <c r="M91" s="24" t="s">
        <v>68</v>
      </c>
      <c r="N91" s="24">
        <v>1.1922292386850257</v>
      </c>
      <c r="X91" s="24">
        <v>67.5</v>
      </c>
    </row>
    <row r="92" spans="1:24" ht="12.75" hidden="1">
      <c r="A92" s="24">
        <v>1228</v>
      </c>
      <c r="B92" s="24">
        <v>119.76000213623047</v>
      </c>
      <c r="C92" s="24">
        <v>118.86000061035156</v>
      </c>
      <c r="D92" s="24">
        <v>9.167534828186035</v>
      </c>
      <c r="E92" s="24">
        <v>9.4512300491333</v>
      </c>
      <c r="F92" s="24">
        <v>29.933006274201208</v>
      </c>
      <c r="G92" s="24" t="s">
        <v>56</v>
      </c>
      <c r="H92" s="24">
        <v>25.442293279736617</v>
      </c>
      <c r="I92" s="24">
        <v>77.70229541596709</v>
      </c>
      <c r="J92" s="24" t="s">
        <v>62</v>
      </c>
      <c r="K92" s="24">
        <v>1.3616568598096044</v>
      </c>
      <c r="L92" s="24">
        <v>0.42708195002332355</v>
      </c>
      <c r="M92" s="24">
        <v>0.32235331224909414</v>
      </c>
      <c r="N92" s="24">
        <v>0.06107650433410814</v>
      </c>
      <c r="O92" s="24">
        <v>0.054686939587392534</v>
      </c>
      <c r="P92" s="24">
        <v>0.012251841310345462</v>
      </c>
      <c r="Q92" s="24">
        <v>0.006656668980749911</v>
      </c>
      <c r="R92" s="24">
        <v>0.0009402175957669349</v>
      </c>
      <c r="S92" s="24">
        <v>0.0007175164985962148</v>
      </c>
      <c r="T92" s="24">
        <v>0.00018028261857144497</v>
      </c>
      <c r="U92" s="24">
        <v>0.0001455953470393867</v>
      </c>
      <c r="V92" s="24">
        <v>3.48984447809069E-05</v>
      </c>
      <c r="W92" s="24">
        <v>4.474049955777306E-05</v>
      </c>
      <c r="X92" s="24">
        <v>67.5</v>
      </c>
    </row>
    <row r="93" spans="1:24" ht="12.75" hidden="1">
      <c r="A93" s="24">
        <v>1225</v>
      </c>
      <c r="B93" s="24">
        <v>140.82000732421875</v>
      </c>
      <c r="C93" s="24">
        <v>129.6199951171875</v>
      </c>
      <c r="D93" s="24">
        <v>8.867281913757324</v>
      </c>
      <c r="E93" s="24">
        <v>9.45810604095459</v>
      </c>
      <c r="F93" s="24">
        <v>23.95847103182275</v>
      </c>
      <c r="G93" s="24" t="s">
        <v>57</v>
      </c>
      <c r="H93" s="24">
        <v>-8.964039541993216</v>
      </c>
      <c r="I93" s="24">
        <v>64.35596778222553</v>
      </c>
      <c r="J93" s="24" t="s">
        <v>60</v>
      </c>
      <c r="K93" s="24">
        <v>0.5653052092236409</v>
      </c>
      <c r="L93" s="24">
        <v>-0.0023225580986173094</v>
      </c>
      <c r="M93" s="24">
        <v>-0.13715266242989455</v>
      </c>
      <c r="N93" s="24">
        <v>-0.0006310342638518635</v>
      </c>
      <c r="O93" s="24">
        <v>0.022165806485658152</v>
      </c>
      <c r="P93" s="24">
        <v>-0.00026585898458848247</v>
      </c>
      <c r="Q93" s="24">
        <v>-0.002989298211940497</v>
      </c>
      <c r="R93" s="24">
        <v>-5.0729789367319836E-05</v>
      </c>
      <c r="S93" s="24">
        <v>0.000245854608055889</v>
      </c>
      <c r="T93" s="24">
        <v>-1.894576183561122E-05</v>
      </c>
      <c r="U93" s="24">
        <v>-7.54820166977325E-05</v>
      </c>
      <c r="V93" s="24">
        <v>-3.999913600003438E-06</v>
      </c>
      <c r="W93" s="24">
        <v>1.39209092122828E-05</v>
      </c>
      <c r="X93" s="24">
        <v>67.5</v>
      </c>
    </row>
    <row r="94" spans="1:24" ht="12.75" hidden="1">
      <c r="A94" s="24">
        <v>1227</v>
      </c>
      <c r="B94" s="24">
        <v>151.32000732421875</v>
      </c>
      <c r="C94" s="24">
        <v>159.72000122070312</v>
      </c>
      <c r="D94" s="24">
        <v>8.449642181396484</v>
      </c>
      <c r="E94" s="24">
        <v>8.667675018310547</v>
      </c>
      <c r="F94" s="24">
        <v>27.343296071633326</v>
      </c>
      <c r="G94" s="24" t="s">
        <v>58</v>
      </c>
      <c r="H94" s="24">
        <v>-6.707611537741144</v>
      </c>
      <c r="I94" s="24">
        <v>77.1123957864776</v>
      </c>
      <c r="J94" s="24" t="s">
        <v>61</v>
      </c>
      <c r="K94" s="24">
        <v>-1.2387652821625121</v>
      </c>
      <c r="L94" s="24">
        <v>-0.42707563470608245</v>
      </c>
      <c r="M94" s="24">
        <v>-0.29172042284755</v>
      </c>
      <c r="N94" s="24">
        <v>-0.06107324436635224</v>
      </c>
      <c r="O94" s="24">
        <v>-0.049993383404961456</v>
      </c>
      <c r="P94" s="24">
        <v>-0.012248956465519876</v>
      </c>
      <c r="Q94" s="24">
        <v>-0.005947717051051387</v>
      </c>
      <c r="R94" s="24">
        <v>-0.000938848025966132</v>
      </c>
      <c r="S94" s="24">
        <v>-0.0006740811801670902</v>
      </c>
      <c r="T94" s="24">
        <v>-0.0001792843570070892</v>
      </c>
      <c r="U94" s="24">
        <v>-0.0001245008844738168</v>
      </c>
      <c r="V94" s="24">
        <v>-3.466846029633441E-05</v>
      </c>
      <c r="W94" s="24">
        <v>-4.251964942685289E-05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1226</v>
      </c>
      <c r="B96" s="24">
        <v>148</v>
      </c>
      <c r="C96" s="24">
        <v>173.7</v>
      </c>
      <c r="D96" s="24">
        <v>8.663642678320242</v>
      </c>
      <c r="E96" s="24">
        <v>8.840680533728218</v>
      </c>
      <c r="F96" s="24">
        <v>27.076597270215075</v>
      </c>
      <c r="G96" s="24" t="s">
        <v>59</v>
      </c>
      <c r="H96" s="24">
        <v>-6.036286465911203</v>
      </c>
      <c r="I96" s="24">
        <v>74.4637135340888</v>
      </c>
      <c r="J96" s="24" t="s">
        <v>73</v>
      </c>
      <c r="K96" s="24">
        <v>1.5666024282151167</v>
      </c>
      <c r="M96" s="24" t="s">
        <v>68</v>
      </c>
      <c r="N96" s="24">
        <v>1.261209640131347</v>
      </c>
      <c r="X96" s="24">
        <v>67.5</v>
      </c>
    </row>
    <row r="97" spans="1:24" ht="12.75" hidden="1">
      <c r="A97" s="24">
        <v>1228</v>
      </c>
      <c r="B97" s="24">
        <v>119.76000213623047</v>
      </c>
      <c r="C97" s="24">
        <v>118.86000061035156</v>
      </c>
      <c r="D97" s="24">
        <v>9.167534828186035</v>
      </c>
      <c r="E97" s="24">
        <v>9.4512300491333</v>
      </c>
      <c r="F97" s="24">
        <v>29.933006274201208</v>
      </c>
      <c r="G97" s="24" t="s">
        <v>56</v>
      </c>
      <c r="H97" s="24">
        <v>25.442293279736617</v>
      </c>
      <c r="I97" s="24">
        <v>77.70229541596709</v>
      </c>
      <c r="J97" s="24" t="s">
        <v>62</v>
      </c>
      <c r="K97" s="24">
        <v>0.6970212738583155</v>
      </c>
      <c r="L97" s="24">
        <v>1.0238249749005648</v>
      </c>
      <c r="M97" s="24">
        <v>0.16501019158062163</v>
      </c>
      <c r="N97" s="24">
        <v>0.06048747179211506</v>
      </c>
      <c r="O97" s="24">
        <v>0.02799401516306454</v>
      </c>
      <c r="P97" s="24">
        <v>0.029370446871317266</v>
      </c>
      <c r="Q97" s="24">
        <v>0.00340751464062091</v>
      </c>
      <c r="R97" s="24">
        <v>0.0009311489554326691</v>
      </c>
      <c r="S97" s="24">
        <v>0.00036732243816233124</v>
      </c>
      <c r="T97" s="24">
        <v>0.00043217812563077506</v>
      </c>
      <c r="U97" s="24">
        <v>7.451662253464063E-05</v>
      </c>
      <c r="V97" s="24">
        <v>3.456570144795507E-05</v>
      </c>
      <c r="W97" s="24">
        <v>2.2904930027055144E-05</v>
      </c>
      <c r="X97" s="24">
        <v>67.5</v>
      </c>
    </row>
    <row r="98" spans="1:24" ht="12.75" hidden="1">
      <c r="A98" s="24">
        <v>1227</v>
      </c>
      <c r="B98" s="24">
        <v>151.32000732421875</v>
      </c>
      <c r="C98" s="24">
        <v>159.72000122070312</v>
      </c>
      <c r="D98" s="24">
        <v>8.449642181396484</v>
      </c>
      <c r="E98" s="24">
        <v>8.667675018310547</v>
      </c>
      <c r="F98" s="24">
        <v>25.32401794742883</v>
      </c>
      <c r="G98" s="24" t="s">
        <v>57</v>
      </c>
      <c r="H98" s="24">
        <v>-12.402293463018339</v>
      </c>
      <c r="I98" s="24">
        <v>71.41771386120041</v>
      </c>
      <c r="J98" s="24" t="s">
        <v>60</v>
      </c>
      <c r="K98" s="24">
        <v>0.24230994213757262</v>
      </c>
      <c r="L98" s="24">
        <v>-0.00556967399277818</v>
      </c>
      <c r="M98" s="24">
        <v>-0.059118357507761024</v>
      </c>
      <c r="N98" s="24">
        <v>-0.0006249687550365333</v>
      </c>
      <c r="O98" s="24">
        <v>0.009448162541546151</v>
      </c>
      <c r="P98" s="24">
        <v>-0.0006373342725511369</v>
      </c>
      <c r="Q98" s="24">
        <v>-0.0013038554629389027</v>
      </c>
      <c r="R98" s="24">
        <v>-5.0265662288067535E-05</v>
      </c>
      <c r="S98" s="24">
        <v>0.00010031399255376433</v>
      </c>
      <c r="T98" s="24">
        <v>-4.539477030852632E-05</v>
      </c>
      <c r="U98" s="24">
        <v>-3.386845198041833E-05</v>
      </c>
      <c r="V98" s="24">
        <v>-3.966429893262353E-06</v>
      </c>
      <c r="W98" s="24">
        <v>5.511959274096337E-06</v>
      </c>
      <c r="X98" s="24">
        <v>67.5</v>
      </c>
    </row>
    <row r="99" spans="1:24" ht="12.75" hidden="1">
      <c r="A99" s="24">
        <v>1225</v>
      </c>
      <c r="B99" s="24">
        <v>140.82000732421875</v>
      </c>
      <c r="C99" s="24">
        <v>129.6199951171875</v>
      </c>
      <c r="D99" s="24">
        <v>8.867281913757324</v>
      </c>
      <c r="E99" s="24">
        <v>9.45810604095459</v>
      </c>
      <c r="F99" s="24">
        <v>30.450675577139748</v>
      </c>
      <c r="G99" s="24" t="s">
        <v>58</v>
      </c>
      <c r="H99" s="24">
        <v>8.474974241444016</v>
      </c>
      <c r="I99" s="24">
        <v>81.79498156566277</v>
      </c>
      <c r="J99" s="24" t="s">
        <v>61</v>
      </c>
      <c r="K99" s="24">
        <v>-0.6535476632598077</v>
      </c>
      <c r="L99" s="24">
        <v>-1.0238098250953427</v>
      </c>
      <c r="M99" s="24">
        <v>-0.15405642839900582</v>
      </c>
      <c r="N99" s="24">
        <v>-0.060484243054345514</v>
      </c>
      <c r="O99" s="24">
        <v>-0.026351415702736195</v>
      </c>
      <c r="P99" s="24">
        <v>-0.029363531028231294</v>
      </c>
      <c r="Q99" s="24">
        <v>-0.003148192649411759</v>
      </c>
      <c r="R99" s="24">
        <v>-0.0009297912348468836</v>
      </c>
      <c r="S99" s="24">
        <v>-0.00035335941543341247</v>
      </c>
      <c r="T99" s="24">
        <v>-0.0004297874440957601</v>
      </c>
      <c r="U99" s="24">
        <v>-6.637510824413178E-05</v>
      </c>
      <c r="V99" s="24">
        <v>-3.433737250418264E-05</v>
      </c>
      <c r="W99" s="24">
        <v>-2.2231826836879503E-05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1226</v>
      </c>
      <c r="B101" s="100">
        <v>148</v>
      </c>
      <c r="C101" s="100">
        <v>173.7</v>
      </c>
      <c r="D101" s="100">
        <v>8.663642678320242</v>
      </c>
      <c r="E101" s="100">
        <v>8.840680533728218</v>
      </c>
      <c r="F101" s="100">
        <v>25.030505548026852</v>
      </c>
      <c r="G101" s="100" t="s">
        <v>59</v>
      </c>
      <c r="H101" s="100">
        <v>-11.663270770659622</v>
      </c>
      <c r="I101" s="100">
        <v>68.83672922934038</v>
      </c>
      <c r="J101" s="100" t="s">
        <v>73</v>
      </c>
      <c r="K101" s="100">
        <v>0.9162470385777084</v>
      </c>
      <c r="M101" s="100" t="s">
        <v>68</v>
      </c>
      <c r="N101" s="100">
        <v>0.5594345596708749</v>
      </c>
      <c r="X101" s="100">
        <v>67.5</v>
      </c>
    </row>
    <row r="102" spans="1:24" s="100" customFormat="1" ht="12.75">
      <c r="A102" s="100">
        <v>1227</v>
      </c>
      <c r="B102" s="100">
        <v>151.32000732421875</v>
      </c>
      <c r="C102" s="100">
        <v>159.72000122070312</v>
      </c>
      <c r="D102" s="100">
        <v>8.449642181396484</v>
      </c>
      <c r="E102" s="100">
        <v>8.667675018310547</v>
      </c>
      <c r="F102" s="100">
        <v>34.435731674251876</v>
      </c>
      <c r="G102" s="100" t="s">
        <v>56</v>
      </c>
      <c r="H102" s="100">
        <v>13.294172440548522</v>
      </c>
      <c r="I102" s="100">
        <v>97.11417976476727</v>
      </c>
      <c r="J102" s="100" t="s">
        <v>62</v>
      </c>
      <c r="K102" s="100">
        <v>0.8263139943034358</v>
      </c>
      <c r="L102" s="100">
        <v>0.43593781534586884</v>
      </c>
      <c r="M102" s="100">
        <v>0.19561897761303831</v>
      </c>
      <c r="N102" s="100">
        <v>0.06219710758135899</v>
      </c>
      <c r="O102" s="100">
        <v>0.03318609202310987</v>
      </c>
      <c r="P102" s="100">
        <v>0.01250573596465152</v>
      </c>
      <c r="Q102" s="100">
        <v>0.004039549705362655</v>
      </c>
      <c r="R102" s="100">
        <v>0.0009573954028634491</v>
      </c>
      <c r="S102" s="100">
        <v>0.00043539858585836245</v>
      </c>
      <c r="T102" s="100">
        <v>0.00018404749204198564</v>
      </c>
      <c r="U102" s="100">
        <v>8.83493734052981E-05</v>
      </c>
      <c r="V102" s="100">
        <v>3.552425394480181E-05</v>
      </c>
      <c r="W102" s="100">
        <v>2.7148991783393047E-05</v>
      </c>
      <c r="X102" s="100">
        <v>67.5</v>
      </c>
    </row>
    <row r="103" spans="1:24" s="100" customFormat="1" ht="12.75">
      <c r="A103" s="100">
        <v>1225</v>
      </c>
      <c r="B103" s="100">
        <v>140.82000732421875</v>
      </c>
      <c r="C103" s="100">
        <v>129.6199951171875</v>
      </c>
      <c r="D103" s="100">
        <v>8.867281913757324</v>
      </c>
      <c r="E103" s="100">
        <v>9.45810604095459</v>
      </c>
      <c r="F103" s="100">
        <v>30.450675577139748</v>
      </c>
      <c r="G103" s="100" t="s">
        <v>57</v>
      </c>
      <c r="H103" s="100">
        <v>8.474974241444016</v>
      </c>
      <c r="I103" s="100">
        <v>81.79498156566277</v>
      </c>
      <c r="J103" s="100" t="s">
        <v>60</v>
      </c>
      <c r="K103" s="100">
        <v>-0.7756728118158958</v>
      </c>
      <c r="L103" s="100">
        <v>-0.0023712979130301</v>
      </c>
      <c r="M103" s="100">
        <v>0.18285185829333783</v>
      </c>
      <c r="N103" s="100">
        <v>-0.0006433280205566219</v>
      </c>
      <c r="O103" s="100">
        <v>-0.03127381834468958</v>
      </c>
      <c r="P103" s="100">
        <v>-0.00027122529043547455</v>
      </c>
      <c r="Q103" s="100">
        <v>0.003736911199569654</v>
      </c>
      <c r="R103" s="100">
        <v>-5.173982545789952E-05</v>
      </c>
      <c r="S103" s="100">
        <v>-0.0004192011215794965</v>
      </c>
      <c r="T103" s="100">
        <v>-1.931120661810392E-05</v>
      </c>
      <c r="U103" s="100">
        <v>7.881297523995508E-05</v>
      </c>
      <c r="V103" s="100">
        <v>-4.090435956497042E-06</v>
      </c>
      <c r="W103" s="100">
        <v>-2.6368502698805104E-05</v>
      </c>
      <c r="X103" s="100">
        <v>67.5</v>
      </c>
    </row>
    <row r="104" spans="1:24" s="100" customFormat="1" ht="12.75">
      <c r="A104" s="100">
        <v>1228</v>
      </c>
      <c r="B104" s="100">
        <v>119.76000213623047</v>
      </c>
      <c r="C104" s="100">
        <v>118.86000061035156</v>
      </c>
      <c r="D104" s="100">
        <v>9.167534828186035</v>
      </c>
      <c r="E104" s="100">
        <v>9.4512300491333</v>
      </c>
      <c r="F104" s="100">
        <v>22.370256673667928</v>
      </c>
      <c r="G104" s="100" t="s">
        <v>58</v>
      </c>
      <c r="H104" s="100">
        <v>5.8103525974502475</v>
      </c>
      <c r="I104" s="100">
        <v>58.070354733680716</v>
      </c>
      <c r="J104" s="100" t="s">
        <v>61</v>
      </c>
      <c r="K104" s="100">
        <v>-0.28482715142928444</v>
      </c>
      <c r="L104" s="100">
        <v>-0.43593136592213283</v>
      </c>
      <c r="M104" s="100">
        <v>-0.06951246162411091</v>
      </c>
      <c r="N104" s="100">
        <v>-0.0621937804008175</v>
      </c>
      <c r="O104" s="100">
        <v>-0.011102476746639632</v>
      </c>
      <c r="P104" s="100">
        <v>-0.01250279444202002</v>
      </c>
      <c r="Q104" s="100">
        <v>-0.0015340979462297706</v>
      </c>
      <c r="R104" s="100">
        <v>-0.0009559963116485608</v>
      </c>
      <c r="S104" s="100">
        <v>-0.00011765350922923652</v>
      </c>
      <c r="T104" s="100">
        <v>-0.00018303157275699093</v>
      </c>
      <c r="U104" s="100">
        <v>-3.992651643876565E-05</v>
      </c>
      <c r="V104" s="100">
        <v>-3.528797177538776E-05</v>
      </c>
      <c r="W104" s="100">
        <v>-6.4629575488201375E-06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1226</v>
      </c>
      <c r="B106" s="24">
        <v>148</v>
      </c>
      <c r="C106" s="24">
        <v>173.7</v>
      </c>
      <c r="D106" s="24">
        <v>8.663642678320242</v>
      </c>
      <c r="E106" s="24">
        <v>8.840680533728218</v>
      </c>
      <c r="F106" s="24">
        <v>27.076597270215075</v>
      </c>
      <c r="G106" s="24" t="s">
        <v>59</v>
      </c>
      <c r="H106" s="24">
        <v>-6.036286465911203</v>
      </c>
      <c r="I106" s="24">
        <v>74.4637135340888</v>
      </c>
      <c r="J106" s="24" t="s">
        <v>73</v>
      </c>
      <c r="K106" s="24">
        <v>1.6969523748901274</v>
      </c>
      <c r="M106" s="24" t="s">
        <v>68</v>
      </c>
      <c r="N106" s="24">
        <v>0.8912777755356686</v>
      </c>
      <c r="X106" s="24">
        <v>67.5</v>
      </c>
    </row>
    <row r="107" spans="1:24" ht="12.75" hidden="1">
      <c r="A107" s="24">
        <v>1227</v>
      </c>
      <c r="B107" s="24">
        <v>151.32000732421875</v>
      </c>
      <c r="C107" s="24">
        <v>159.72000122070312</v>
      </c>
      <c r="D107" s="24">
        <v>8.449642181396484</v>
      </c>
      <c r="E107" s="24">
        <v>8.667675018310547</v>
      </c>
      <c r="F107" s="24">
        <v>34.435731674251876</v>
      </c>
      <c r="G107" s="24" t="s">
        <v>56</v>
      </c>
      <c r="H107" s="24">
        <v>13.294172440548522</v>
      </c>
      <c r="I107" s="24">
        <v>97.11417976476727</v>
      </c>
      <c r="J107" s="24" t="s">
        <v>62</v>
      </c>
      <c r="K107" s="24">
        <v>1.2570260482892752</v>
      </c>
      <c r="L107" s="24">
        <v>0.14721950821534682</v>
      </c>
      <c r="M107" s="24">
        <v>0.29758462954936915</v>
      </c>
      <c r="N107" s="24">
        <v>0.06326146447125278</v>
      </c>
      <c r="O107" s="24">
        <v>0.050484356673075347</v>
      </c>
      <c r="P107" s="24">
        <v>0.004223156446154498</v>
      </c>
      <c r="Q107" s="24">
        <v>0.006145194080538272</v>
      </c>
      <c r="R107" s="24">
        <v>0.0009737701497570358</v>
      </c>
      <c r="S107" s="24">
        <v>0.0006623400104191475</v>
      </c>
      <c r="T107" s="24">
        <v>6.21000192637305E-05</v>
      </c>
      <c r="U107" s="24">
        <v>0.00013440085821091882</v>
      </c>
      <c r="V107" s="24">
        <v>3.612306307436318E-05</v>
      </c>
      <c r="W107" s="24">
        <v>4.129529940551282E-05</v>
      </c>
      <c r="X107" s="24">
        <v>67.5</v>
      </c>
    </row>
    <row r="108" spans="1:24" ht="12.75" hidden="1">
      <c r="A108" s="24">
        <v>1228</v>
      </c>
      <c r="B108" s="24">
        <v>119.76000213623047</v>
      </c>
      <c r="C108" s="24">
        <v>118.86000061035156</v>
      </c>
      <c r="D108" s="24">
        <v>9.167534828186035</v>
      </c>
      <c r="E108" s="24">
        <v>9.4512300491333</v>
      </c>
      <c r="F108" s="24">
        <v>27.025513045096204</v>
      </c>
      <c r="G108" s="24" t="s">
        <v>57</v>
      </c>
      <c r="H108" s="24">
        <v>17.89480888280329</v>
      </c>
      <c r="I108" s="24">
        <v>70.15481101903376</v>
      </c>
      <c r="J108" s="24" t="s">
        <v>60</v>
      </c>
      <c r="K108" s="24">
        <v>-0.9237636767852124</v>
      </c>
      <c r="L108" s="24">
        <v>0.0008018139503651547</v>
      </c>
      <c r="M108" s="24">
        <v>0.21638075971339613</v>
      </c>
      <c r="N108" s="24">
        <v>-0.0006544974074448411</v>
      </c>
      <c r="O108" s="24">
        <v>-0.037467101880048675</v>
      </c>
      <c r="P108" s="24">
        <v>9.186246901301908E-05</v>
      </c>
      <c r="Q108" s="24">
        <v>0.0043560083010898585</v>
      </c>
      <c r="R108" s="24">
        <v>-5.26214322851135E-05</v>
      </c>
      <c r="S108" s="24">
        <v>-0.0005203949207821472</v>
      </c>
      <c r="T108" s="24">
        <v>6.545490758973122E-06</v>
      </c>
      <c r="U108" s="24">
        <v>8.744013759423421E-05</v>
      </c>
      <c r="V108" s="24">
        <v>-4.161077033009911E-06</v>
      </c>
      <c r="W108" s="24">
        <v>-3.327568395981756E-05</v>
      </c>
      <c r="X108" s="24">
        <v>67.5</v>
      </c>
    </row>
    <row r="109" spans="1:24" ht="12.75" hidden="1">
      <c r="A109" s="24">
        <v>1225</v>
      </c>
      <c r="B109" s="24">
        <v>140.82000732421875</v>
      </c>
      <c r="C109" s="24">
        <v>129.6199951171875</v>
      </c>
      <c r="D109" s="24">
        <v>8.867281913757324</v>
      </c>
      <c r="E109" s="24">
        <v>9.45810604095459</v>
      </c>
      <c r="F109" s="24">
        <v>23.95847103182275</v>
      </c>
      <c r="G109" s="24" t="s">
        <v>58</v>
      </c>
      <c r="H109" s="24">
        <v>-8.964039541993216</v>
      </c>
      <c r="I109" s="24">
        <v>64.35596778222553</v>
      </c>
      <c r="J109" s="24" t="s">
        <v>61</v>
      </c>
      <c r="K109" s="24">
        <v>-0.8525110882152895</v>
      </c>
      <c r="L109" s="24">
        <v>0.1472173247058836</v>
      </c>
      <c r="M109" s="24">
        <v>-0.20429385348044324</v>
      </c>
      <c r="N109" s="24">
        <v>-0.0632580786950665</v>
      </c>
      <c r="O109" s="24">
        <v>-0.03383617214467884</v>
      </c>
      <c r="P109" s="24">
        <v>0.004222157227707552</v>
      </c>
      <c r="Q109" s="24">
        <v>-0.004334582098463342</v>
      </c>
      <c r="R109" s="24">
        <v>-0.0009723473090527392</v>
      </c>
      <c r="S109" s="24">
        <v>-0.0004097357878269595</v>
      </c>
      <c r="T109" s="24">
        <v>6.175410061914833E-05</v>
      </c>
      <c r="U109" s="24">
        <v>-0.00010206768844905273</v>
      </c>
      <c r="V109" s="24">
        <v>-3.58826019652948E-05</v>
      </c>
      <c r="W109" s="24">
        <v>-2.4454664381203186E-05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1226</v>
      </c>
      <c r="B111" s="24">
        <v>135.3</v>
      </c>
      <c r="C111" s="24">
        <v>144</v>
      </c>
      <c r="D111" s="24">
        <v>8.764270709870214</v>
      </c>
      <c r="E111" s="24">
        <v>8.909724111937777</v>
      </c>
      <c r="F111" s="24">
        <v>28.257911773154593</v>
      </c>
      <c r="G111" s="24" t="s">
        <v>59</v>
      </c>
      <c r="H111" s="24">
        <v>8.979249831915226</v>
      </c>
      <c r="I111" s="24">
        <v>76.77924983191524</v>
      </c>
      <c r="J111" s="24" t="s">
        <v>73</v>
      </c>
      <c r="K111" s="24">
        <v>0.2636257279308981</v>
      </c>
      <c r="M111" s="24" t="s">
        <v>68</v>
      </c>
      <c r="N111" s="24">
        <v>0.17040234928299308</v>
      </c>
      <c r="X111" s="24">
        <v>67.5</v>
      </c>
    </row>
    <row r="112" spans="1:24" ht="12.75" hidden="1">
      <c r="A112" s="24">
        <v>1225</v>
      </c>
      <c r="B112" s="24">
        <v>144.8000030517578</v>
      </c>
      <c r="C112" s="24">
        <v>125.4000015258789</v>
      </c>
      <c r="D112" s="24">
        <v>8.923405647277832</v>
      </c>
      <c r="E112" s="24">
        <v>9.658032417297363</v>
      </c>
      <c r="F112" s="24">
        <v>28.7831393162863</v>
      </c>
      <c r="G112" s="24" t="s">
        <v>56</v>
      </c>
      <c r="H112" s="24">
        <v>-0.45770780083620366</v>
      </c>
      <c r="I112" s="24">
        <v>76.84229525092161</v>
      </c>
      <c r="J112" s="24" t="s">
        <v>62</v>
      </c>
      <c r="K112" s="24">
        <v>0.41665695641089434</v>
      </c>
      <c r="L112" s="24">
        <v>0.28259016791833597</v>
      </c>
      <c r="M112" s="24">
        <v>0.09863762866627654</v>
      </c>
      <c r="N112" s="24">
        <v>0.009282214790718975</v>
      </c>
      <c r="O112" s="24">
        <v>0.016733611805324698</v>
      </c>
      <c r="P112" s="24">
        <v>0.008106582572391592</v>
      </c>
      <c r="Q112" s="24">
        <v>0.002036863009317189</v>
      </c>
      <c r="R112" s="24">
        <v>0.0001428797604338665</v>
      </c>
      <c r="S112" s="24">
        <v>0.0002195422502423424</v>
      </c>
      <c r="T112" s="24">
        <v>0.00011929230996094719</v>
      </c>
      <c r="U112" s="24">
        <v>4.455640229258891E-05</v>
      </c>
      <c r="V112" s="24">
        <v>5.303252749108898E-06</v>
      </c>
      <c r="W112" s="24">
        <v>1.3690006955464124E-05</v>
      </c>
      <c r="X112" s="24">
        <v>67.5</v>
      </c>
    </row>
    <row r="113" spans="1:24" ht="12.75" hidden="1">
      <c r="A113" s="24">
        <v>1228</v>
      </c>
      <c r="B113" s="24">
        <v>130.0399932861328</v>
      </c>
      <c r="C113" s="24">
        <v>117.23999786376953</v>
      </c>
      <c r="D113" s="24">
        <v>9.113142013549805</v>
      </c>
      <c r="E113" s="24">
        <v>9.339871406555176</v>
      </c>
      <c r="F113" s="24">
        <v>23.722121716484384</v>
      </c>
      <c r="G113" s="24" t="s">
        <v>57</v>
      </c>
      <c r="H113" s="24">
        <v>-0.5660635797892724</v>
      </c>
      <c r="I113" s="24">
        <v>61.97392970634355</v>
      </c>
      <c r="J113" s="24" t="s">
        <v>60</v>
      </c>
      <c r="K113" s="24">
        <v>0.3663634524377096</v>
      </c>
      <c r="L113" s="24">
        <v>0.0015377916764766678</v>
      </c>
      <c r="M113" s="24">
        <v>-0.08725983266598089</v>
      </c>
      <c r="N113" s="24">
        <v>-9.590824363761111E-05</v>
      </c>
      <c r="O113" s="24">
        <v>0.014626896389395848</v>
      </c>
      <c r="P113" s="24">
        <v>0.00017588075707338334</v>
      </c>
      <c r="Q113" s="24">
        <v>-0.001826206216659923</v>
      </c>
      <c r="R113" s="24">
        <v>-7.69601086951555E-06</v>
      </c>
      <c r="S113" s="24">
        <v>0.00018426986975622357</v>
      </c>
      <c r="T113" s="24">
        <v>1.2520119151199316E-05</v>
      </c>
      <c r="U113" s="24">
        <v>-4.138556336587793E-05</v>
      </c>
      <c r="V113" s="24">
        <v>-6.037439141346566E-07</v>
      </c>
      <c r="W113" s="24">
        <v>1.1237851336855796E-05</v>
      </c>
      <c r="X113" s="24">
        <v>67.5</v>
      </c>
    </row>
    <row r="114" spans="1:24" ht="12.75" hidden="1">
      <c r="A114" s="24">
        <v>1227</v>
      </c>
      <c r="B114" s="24">
        <v>133.5</v>
      </c>
      <c r="C114" s="24">
        <v>155.39999389648438</v>
      </c>
      <c r="D114" s="24">
        <v>8.557373046875</v>
      </c>
      <c r="E114" s="24">
        <v>8.533651351928711</v>
      </c>
      <c r="F114" s="24">
        <v>21.7136947886992</v>
      </c>
      <c r="G114" s="24" t="s">
        <v>58</v>
      </c>
      <c r="H114" s="24">
        <v>-5.580097697163822</v>
      </c>
      <c r="I114" s="24">
        <v>60.41990230283618</v>
      </c>
      <c r="J114" s="24" t="s">
        <v>61</v>
      </c>
      <c r="K114" s="24">
        <v>-0.19844606331069406</v>
      </c>
      <c r="L114" s="24">
        <v>0.28258598373039145</v>
      </c>
      <c r="M114" s="24">
        <v>-0.045990253228388234</v>
      </c>
      <c r="N114" s="24">
        <v>-0.009281719292773535</v>
      </c>
      <c r="O114" s="24">
        <v>-0.008128201896187175</v>
      </c>
      <c r="P114" s="24">
        <v>0.008104674389652823</v>
      </c>
      <c r="Q114" s="24">
        <v>-0.0009020985383855383</v>
      </c>
      <c r="R114" s="24">
        <v>-0.00014267234265384228</v>
      </c>
      <c r="S114" s="24">
        <v>-0.00011934577806313759</v>
      </c>
      <c r="T114" s="24">
        <v>0.0001186334768615439</v>
      </c>
      <c r="U114" s="24">
        <v>-1.6507820272462526E-05</v>
      </c>
      <c r="V114" s="24">
        <v>-5.268774336321157E-06</v>
      </c>
      <c r="W114" s="24">
        <v>-7.81837500836232E-06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1226</v>
      </c>
      <c r="B116" s="24">
        <v>135.3</v>
      </c>
      <c r="C116" s="24">
        <v>144</v>
      </c>
      <c r="D116" s="24">
        <v>8.764270709870214</v>
      </c>
      <c r="E116" s="24">
        <v>8.909724111937777</v>
      </c>
      <c r="F116" s="24">
        <v>22.32565982790643</v>
      </c>
      <c r="G116" s="24" t="s">
        <v>59</v>
      </c>
      <c r="H116" s="24">
        <v>-7.1392042784405305</v>
      </c>
      <c r="I116" s="24">
        <v>60.66079572155949</v>
      </c>
      <c r="J116" s="24" t="s">
        <v>73</v>
      </c>
      <c r="K116" s="24">
        <v>0.36260538824654875</v>
      </c>
      <c r="M116" s="24" t="s">
        <v>68</v>
      </c>
      <c r="N116" s="24">
        <v>0.23544049570466125</v>
      </c>
      <c r="X116" s="24">
        <v>67.5</v>
      </c>
    </row>
    <row r="117" spans="1:24" ht="12.75" hidden="1">
      <c r="A117" s="24">
        <v>1225</v>
      </c>
      <c r="B117" s="24">
        <v>144.8000030517578</v>
      </c>
      <c r="C117" s="24">
        <v>125.4000015258789</v>
      </c>
      <c r="D117" s="24">
        <v>8.923405647277832</v>
      </c>
      <c r="E117" s="24">
        <v>9.658032417297363</v>
      </c>
      <c r="F117" s="24">
        <v>28.7831393162863</v>
      </c>
      <c r="G117" s="24" t="s">
        <v>56</v>
      </c>
      <c r="H117" s="24">
        <v>-0.45770780083620366</v>
      </c>
      <c r="I117" s="24">
        <v>76.84229525092161</v>
      </c>
      <c r="J117" s="24" t="s">
        <v>62</v>
      </c>
      <c r="K117" s="24">
        <v>0.48616746940888894</v>
      </c>
      <c r="L117" s="24">
        <v>0.3353228565739302</v>
      </c>
      <c r="M117" s="24">
        <v>0.11509331894869203</v>
      </c>
      <c r="N117" s="24">
        <v>0.008897364702858075</v>
      </c>
      <c r="O117" s="24">
        <v>0.01952535466320768</v>
      </c>
      <c r="P117" s="24">
        <v>0.009619310781088106</v>
      </c>
      <c r="Q117" s="24">
        <v>0.0023766825195620186</v>
      </c>
      <c r="R117" s="24">
        <v>0.0001369474324267119</v>
      </c>
      <c r="S117" s="24">
        <v>0.00025616435180507983</v>
      </c>
      <c r="T117" s="24">
        <v>0.0001415477976552951</v>
      </c>
      <c r="U117" s="24">
        <v>5.198985918123914E-05</v>
      </c>
      <c r="V117" s="24">
        <v>5.083769670468913E-06</v>
      </c>
      <c r="W117" s="24">
        <v>1.597355834799721E-05</v>
      </c>
      <c r="X117" s="24">
        <v>67.5</v>
      </c>
    </row>
    <row r="118" spans="1:24" ht="12.75" hidden="1">
      <c r="A118" s="24">
        <v>1227</v>
      </c>
      <c r="B118" s="24">
        <v>133.5</v>
      </c>
      <c r="C118" s="24">
        <v>155.39999389648438</v>
      </c>
      <c r="D118" s="24">
        <v>8.557373046875</v>
      </c>
      <c r="E118" s="24">
        <v>8.533651351928711</v>
      </c>
      <c r="F118" s="24">
        <v>23.61262377635654</v>
      </c>
      <c r="G118" s="24" t="s">
        <v>57</v>
      </c>
      <c r="H118" s="24">
        <v>-0.2961925381951005</v>
      </c>
      <c r="I118" s="24">
        <v>65.7038074618049</v>
      </c>
      <c r="J118" s="24" t="s">
        <v>60</v>
      </c>
      <c r="K118" s="24">
        <v>-0.2616042201307771</v>
      </c>
      <c r="L118" s="24">
        <v>-0.0018245692425904619</v>
      </c>
      <c r="M118" s="24">
        <v>0.06302978984035724</v>
      </c>
      <c r="N118" s="24">
        <v>-9.207394443424577E-05</v>
      </c>
      <c r="O118" s="24">
        <v>-0.010328276518293308</v>
      </c>
      <c r="P118" s="24">
        <v>-0.00020872889041790438</v>
      </c>
      <c r="Q118" s="24">
        <v>0.001353296066427552</v>
      </c>
      <c r="R118" s="24">
        <v>-7.4162888453708324E-06</v>
      </c>
      <c r="S118" s="24">
        <v>-0.00012052133995955045</v>
      </c>
      <c r="T118" s="24">
        <v>-1.486096182669757E-05</v>
      </c>
      <c r="U118" s="24">
        <v>3.289871889926438E-05</v>
      </c>
      <c r="V118" s="24">
        <v>-5.87546007580154E-07</v>
      </c>
      <c r="W118" s="24">
        <v>-7.043919457475419E-06</v>
      </c>
      <c r="X118" s="24">
        <v>67.5</v>
      </c>
    </row>
    <row r="119" spans="1:24" ht="12.75" hidden="1">
      <c r="A119" s="24">
        <v>1228</v>
      </c>
      <c r="B119" s="24">
        <v>130.0399932861328</v>
      </c>
      <c r="C119" s="24">
        <v>117.23999786376953</v>
      </c>
      <c r="D119" s="24">
        <v>9.113142013549805</v>
      </c>
      <c r="E119" s="24">
        <v>9.339871406555176</v>
      </c>
      <c r="F119" s="24">
        <v>27.831591755920837</v>
      </c>
      <c r="G119" s="24" t="s">
        <v>58</v>
      </c>
      <c r="H119" s="24">
        <v>10.169907274680455</v>
      </c>
      <c r="I119" s="24">
        <v>72.70990056081327</v>
      </c>
      <c r="J119" s="24" t="s">
        <v>61</v>
      </c>
      <c r="K119" s="24">
        <v>0.4097829185327408</v>
      </c>
      <c r="L119" s="24">
        <v>-0.33531789258549793</v>
      </c>
      <c r="M119" s="24">
        <v>0.09630014360999546</v>
      </c>
      <c r="N119" s="24">
        <v>-0.008896888278742241</v>
      </c>
      <c r="O119" s="24">
        <v>0.016570038590350868</v>
      </c>
      <c r="P119" s="24">
        <v>-0.00961704591615652</v>
      </c>
      <c r="Q119" s="24">
        <v>0.001953768040321926</v>
      </c>
      <c r="R119" s="24">
        <v>-0.00013674647311002523</v>
      </c>
      <c r="S119" s="24">
        <v>0.0002260415487251651</v>
      </c>
      <c r="T119" s="24">
        <v>-0.00014076551720733954</v>
      </c>
      <c r="U119" s="24">
        <v>4.025692179578886E-05</v>
      </c>
      <c r="V119" s="24">
        <v>-5.049703333004447E-06</v>
      </c>
      <c r="W119" s="24">
        <v>1.4336588331031568E-05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1226</v>
      </c>
      <c r="B121" s="24">
        <v>135.3</v>
      </c>
      <c r="C121" s="24">
        <v>144</v>
      </c>
      <c r="D121" s="24">
        <v>8.764270709870214</v>
      </c>
      <c r="E121" s="24">
        <v>8.909724111937777</v>
      </c>
      <c r="F121" s="24">
        <v>28.257911773154593</v>
      </c>
      <c r="G121" s="24" t="s">
        <v>59</v>
      </c>
      <c r="H121" s="24">
        <v>8.979249831915226</v>
      </c>
      <c r="I121" s="24">
        <v>76.77924983191524</v>
      </c>
      <c r="J121" s="24" t="s">
        <v>73</v>
      </c>
      <c r="K121" s="24">
        <v>0.8061193212059913</v>
      </c>
      <c r="M121" s="24" t="s">
        <v>68</v>
      </c>
      <c r="N121" s="24">
        <v>0.43051361970561547</v>
      </c>
      <c r="X121" s="24">
        <v>67.5</v>
      </c>
    </row>
    <row r="122" spans="1:24" ht="12.75" hidden="1">
      <c r="A122" s="24">
        <v>1228</v>
      </c>
      <c r="B122" s="24">
        <v>130.0399932861328</v>
      </c>
      <c r="C122" s="24">
        <v>117.23999786376953</v>
      </c>
      <c r="D122" s="24">
        <v>9.113142013549805</v>
      </c>
      <c r="E122" s="24">
        <v>9.339871406555176</v>
      </c>
      <c r="F122" s="24">
        <v>26.302430922656512</v>
      </c>
      <c r="G122" s="24" t="s">
        <v>56</v>
      </c>
      <c r="H122" s="24">
        <v>6.1749818998324315</v>
      </c>
      <c r="I122" s="24">
        <v>68.71497518596524</v>
      </c>
      <c r="J122" s="24" t="s">
        <v>62</v>
      </c>
      <c r="K122" s="24">
        <v>0.8552620103663378</v>
      </c>
      <c r="L122" s="24">
        <v>0.1797971893353323</v>
      </c>
      <c r="M122" s="24">
        <v>0.20247143273840196</v>
      </c>
      <c r="N122" s="24">
        <v>0.010016552649667826</v>
      </c>
      <c r="O122" s="24">
        <v>0.034348896098546675</v>
      </c>
      <c r="P122" s="24">
        <v>0.005157880172578328</v>
      </c>
      <c r="Q122" s="24">
        <v>0.004181021123247724</v>
      </c>
      <c r="R122" s="24">
        <v>0.00015421954887458956</v>
      </c>
      <c r="S122" s="24">
        <v>0.00045064668377761604</v>
      </c>
      <c r="T122" s="24">
        <v>7.587568908423612E-05</v>
      </c>
      <c r="U122" s="24">
        <v>9.143779653532396E-05</v>
      </c>
      <c r="V122" s="24">
        <v>5.7331592839852046E-06</v>
      </c>
      <c r="W122" s="24">
        <v>2.809718960368518E-05</v>
      </c>
      <c r="X122" s="24">
        <v>67.5</v>
      </c>
    </row>
    <row r="123" spans="1:24" ht="12.75" hidden="1">
      <c r="A123" s="24">
        <v>1225</v>
      </c>
      <c r="B123" s="24">
        <v>144.8000030517578</v>
      </c>
      <c r="C123" s="24">
        <v>125.4000015258789</v>
      </c>
      <c r="D123" s="24">
        <v>8.923405647277832</v>
      </c>
      <c r="E123" s="24">
        <v>9.658032417297363</v>
      </c>
      <c r="F123" s="24">
        <v>24.349276530858734</v>
      </c>
      <c r="G123" s="24" t="s">
        <v>57</v>
      </c>
      <c r="H123" s="24">
        <v>-12.29478330243434</v>
      </c>
      <c r="I123" s="24">
        <v>65.00521974932347</v>
      </c>
      <c r="J123" s="24" t="s">
        <v>60</v>
      </c>
      <c r="K123" s="24">
        <v>0.81726964150868</v>
      </c>
      <c r="L123" s="24">
        <v>-0.0009779295182160887</v>
      </c>
      <c r="M123" s="24">
        <v>-0.19414323255099583</v>
      </c>
      <c r="N123" s="24">
        <v>-0.00010315095232845623</v>
      </c>
      <c r="O123" s="24">
        <v>0.03271189035686208</v>
      </c>
      <c r="P123" s="24">
        <v>-0.00011203301973851207</v>
      </c>
      <c r="Q123" s="24">
        <v>-0.004038806842056697</v>
      </c>
      <c r="R123" s="24">
        <v>-8.28517887871262E-06</v>
      </c>
      <c r="S123" s="24">
        <v>0.0004189046733169736</v>
      </c>
      <c r="T123" s="24">
        <v>-7.988183466305737E-06</v>
      </c>
      <c r="U123" s="24">
        <v>-8.992351889664606E-05</v>
      </c>
      <c r="V123" s="24">
        <v>-6.470182753840496E-07</v>
      </c>
      <c r="W123" s="24">
        <v>2.575865664307782E-05</v>
      </c>
      <c r="X123" s="24">
        <v>67.5</v>
      </c>
    </row>
    <row r="124" spans="1:24" ht="12.75" hidden="1">
      <c r="A124" s="24">
        <v>1227</v>
      </c>
      <c r="B124" s="24">
        <v>133.5</v>
      </c>
      <c r="C124" s="24">
        <v>155.39999389648438</v>
      </c>
      <c r="D124" s="24">
        <v>8.557373046875</v>
      </c>
      <c r="E124" s="24">
        <v>8.533651351928711</v>
      </c>
      <c r="F124" s="24">
        <v>23.61262377635654</v>
      </c>
      <c r="G124" s="24" t="s">
        <v>58</v>
      </c>
      <c r="H124" s="24">
        <v>-0.2961925381951005</v>
      </c>
      <c r="I124" s="24">
        <v>65.7038074618049</v>
      </c>
      <c r="J124" s="24" t="s">
        <v>61</v>
      </c>
      <c r="K124" s="24">
        <v>-0.25207824071931206</v>
      </c>
      <c r="L124" s="24">
        <v>-0.17979452980205693</v>
      </c>
      <c r="M124" s="24">
        <v>-0.057472483240166225</v>
      </c>
      <c r="N124" s="24">
        <v>-0.010016021508792865</v>
      </c>
      <c r="O124" s="24">
        <v>-0.010477542291462662</v>
      </c>
      <c r="P124" s="24">
        <v>-0.005156663308493673</v>
      </c>
      <c r="Q124" s="24">
        <v>-0.0010811923629029515</v>
      </c>
      <c r="R124" s="24">
        <v>-0.00015399683459743467</v>
      </c>
      <c r="S124" s="24">
        <v>-0.00016613641465061866</v>
      </c>
      <c r="T124" s="24">
        <v>-7.545401989898423E-05</v>
      </c>
      <c r="U124" s="24">
        <v>-1.657200604875102E-05</v>
      </c>
      <c r="V124" s="24">
        <v>-5.696532517844938E-06</v>
      </c>
      <c r="W124" s="24">
        <v>-1.1222462812121841E-05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1226</v>
      </c>
      <c r="B126" s="24">
        <v>135.3</v>
      </c>
      <c r="C126" s="24">
        <v>144</v>
      </c>
      <c r="D126" s="24">
        <v>8.764270709870214</v>
      </c>
      <c r="E126" s="24">
        <v>8.909724111937777</v>
      </c>
      <c r="F126" s="24">
        <v>24.25839828548501</v>
      </c>
      <c r="G126" s="24" t="s">
        <v>59</v>
      </c>
      <c r="H126" s="24">
        <v>-1.8877826558720443</v>
      </c>
      <c r="I126" s="24">
        <v>65.91221734412797</v>
      </c>
      <c r="J126" s="24" t="s">
        <v>73</v>
      </c>
      <c r="K126" s="24">
        <v>0.14478040805181966</v>
      </c>
      <c r="M126" s="24" t="s">
        <v>68</v>
      </c>
      <c r="N126" s="24">
        <v>0.12248213839104383</v>
      </c>
      <c r="X126" s="24">
        <v>67.5</v>
      </c>
    </row>
    <row r="127" spans="1:24" ht="12.75" hidden="1">
      <c r="A127" s="24">
        <v>1228</v>
      </c>
      <c r="B127" s="24">
        <v>130.0399932861328</v>
      </c>
      <c r="C127" s="24">
        <v>117.23999786376953</v>
      </c>
      <c r="D127" s="24">
        <v>9.113142013549805</v>
      </c>
      <c r="E127" s="24">
        <v>9.339871406555176</v>
      </c>
      <c r="F127" s="24">
        <v>26.302430922656512</v>
      </c>
      <c r="G127" s="24" t="s">
        <v>56</v>
      </c>
      <c r="H127" s="24">
        <v>6.1749818998324315</v>
      </c>
      <c r="I127" s="24">
        <v>68.71497518596524</v>
      </c>
      <c r="J127" s="24" t="s">
        <v>62</v>
      </c>
      <c r="K127" s="24">
        <v>0.1767886848203201</v>
      </c>
      <c r="L127" s="24">
        <v>0.3340079434428304</v>
      </c>
      <c r="M127" s="24">
        <v>0.041852281524374355</v>
      </c>
      <c r="N127" s="24">
        <v>0.008380606547124742</v>
      </c>
      <c r="O127" s="24">
        <v>0.007100272674534672</v>
      </c>
      <c r="P127" s="24">
        <v>0.009581661303123476</v>
      </c>
      <c r="Q127" s="24">
        <v>0.0008642517774245609</v>
      </c>
      <c r="R127" s="24">
        <v>0.00012902480088506393</v>
      </c>
      <c r="S127" s="24">
        <v>9.315799684478764E-05</v>
      </c>
      <c r="T127" s="24">
        <v>0.00014098752327941892</v>
      </c>
      <c r="U127" s="24">
        <v>1.8894826372045095E-05</v>
      </c>
      <c r="V127" s="24">
        <v>4.792508652607785E-06</v>
      </c>
      <c r="W127" s="24">
        <v>5.807564986756195E-06</v>
      </c>
      <c r="X127" s="24">
        <v>67.5</v>
      </c>
    </row>
    <row r="128" spans="1:24" ht="12.75" hidden="1">
      <c r="A128" s="24">
        <v>1227</v>
      </c>
      <c r="B128" s="24">
        <v>133.5</v>
      </c>
      <c r="C128" s="24">
        <v>155.39999389648438</v>
      </c>
      <c r="D128" s="24">
        <v>8.557373046875</v>
      </c>
      <c r="E128" s="24">
        <v>8.533651351928711</v>
      </c>
      <c r="F128" s="24">
        <v>21.7136947886992</v>
      </c>
      <c r="G128" s="24" t="s">
        <v>57</v>
      </c>
      <c r="H128" s="24">
        <v>-5.580097697163822</v>
      </c>
      <c r="I128" s="24">
        <v>60.41990230283618</v>
      </c>
      <c r="J128" s="24" t="s">
        <v>60</v>
      </c>
      <c r="K128" s="24">
        <v>0.14160367985055125</v>
      </c>
      <c r="L128" s="24">
        <v>-0.0018171709353641602</v>
      </c>
      <c r="M128" s="24">
        <v>-0.033805401724349995</v>
      </c>
      <c r="N128" s="24">
        <v>-8.64772569595978E-05</v>
      </c>
      <c r="O128" s="24">
        <v>0.00564094895046527</v>
      </c>
      <c r="P128" s="24">
        <v>-0.00020794126684334</v>
      </c>
      <c r="Q128" s="24">
        <v>-0.0007112118227756858</v>
      </c>
      <c r="R128" s="24">
        <v>-6.959324257825088E-06</v>
      </c>
      <c r="S128" s="24">
        <v>7.00115191423752E-05</v>
      </c>
      <c r="T128" s="24">
        <v>-1.4810512890771416E-05</v>
      </c>
      <c r="U128" s="24">
        <v>-1.6350246147195462E-05</v>
      </c>
      <c r="V128" s="24">
        <v>-5.485220993974357E-07</v>
      </c>
      <c r="W128" s="24">
        <v>4.232984562108414E-06</v>
      </c>
      <c r="X128" s="24">
        <v>67.5</v>
      </c>
    </row>
    <row r="129" spans="1:24" ht="12.75" hidden="1">
      <c r="A129" s="24">
        <v>1225</v>
      </c>
      <c r="B129" s="24">
        <v>144.8000030517578</v>
      </c>
      <c r="C129" s="24">
        <v>125.4000015258789</v>
      </c>
      <c r="D129" s="24">
        <v>8.923405647277832</v>
      </c>
      <c r="E129" s="24">
        <v>9.658032417297363</v>
      </c>
      <c r="F129" s="24">
        <v>30.242171071135576</v>
      </c>
      <c r="G129" s="24" t="s">
        <v>58</v>
      </c>
      <c r="H129" s="24">
        <v>3.4374666502411486</v>
      </c>
      <c r="I129" s="24">
        <v>80.73746970199896</v>
      </c>
      <c r="J129" s="24" t="s">
        <v>61</v>
      </c>
      <c r="K129" s="24">
        <v>-0.10584251004809488</v>
      </c>
      <c r="L129" s="24">
        <v>-0.3340030002450587</v>
      </c>
      <c r="M129" s="24">
        <v>-0.02467404067133718</v>
      </c>
      <c r="N129" s="24">
        <v>-0.008380160367304365</v>
      </c>
      <c r="O129" s="24">
        <v>-0.004312025856948045</v>
      </c>
      <c r="P129" s="24">
        <v>-0.009579404666121871</v>
      </c>
      <c r="Q129" s="24">
        <v>-0.000491028388105616</v>
      </c>
      <c r="R129" s="24">
        <v>-0.0001288369785787638</v>
      </c>
      <c r="S129" s="24">
        <v>-6.145567153249807E-05</v>
      </c>
      <c r="T129" s="24">
        <v>-0.00014020745496719133</v>
      </c>
      <c r="U129" s="24">
        <v>-9.470159162118173E-06</v>
      </c>
      <c r="V129" s="24">
        <v>-4.761014880442312E-06</v>
      </c>
      <c r="W129" s="24">
        <v>-3.976135406691821E-06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1226</v>
      </c>
      <c r="B131" s="100">
        <v>135.3</v>
      </c>
      <c r="C131" s="100">
        <v>144</v>
      </c>
      <c r="D131" s="100">
        <v>8.764270709870214</v>
      </c>
      <c r="E131" s="100">
        <v>8.909724111937777</v>
      </c>
      <c r="F131" s="100">
        <v>22.32565982790643</v>
      </c>
      <c r="G131" s="100" t="s">
        <v>59</v>
      </c>
      <c r="H131" s="100">
        <v>-7.1392042784405305</v>
      </c>
      <c r="I131" s="100">
        <v>60.66079572155949</v>
      </c>
      <c r="J131" s="100" t="s">
        <v>73</v>
      </c>
      <c r="K131" s="100">
        <v>0.29389336851644354</v>
      </c>
      <c r="M131" s="100" t="s">
        <v>68</v>
      </c>
      <c r="N131" s="100">
        <v>0.16767886204107282</v>
      </c>
      <c r="X131" s="100">
        <v>67.5</v>
      </c>
    </row>
    <row r="132" spans="1:24" s="100" customFormat="1" ht="12.75">
      <c r="A132" s="100">
        <v>1227</v>
      </c>
      <c r="B132" s="100">
        <v>133.5</v>
      </c>
      <c r="C132" s="100">
        <v>155.39999389648438</v>
      </c>
      <c r="D132" s="100">
        <v>8.557373046875</v>
      </c>
      <c r="E132" s="100">
        <v>8.533651351928711</v>
      </c>
      <c r="F132" s="100">
        <v>26.11669894322548</v>
      </c>
      <c r="G132" s="100" t="s">
        <v>56</v>
      </c>
      <c r="H132" s="100">
        <v>6.671574965837465</v>
      </c>
      <c r="I132" s="100">
        <v>72.67157496583746</v>
      </c>
      <c r="J132" s="100" t="s">
        <v>62</v>
      </c>
      <c r="K132" s="100">
        <v>0.49292936956710387</v>
      </c>
      <c r="L132" s="100">
        <v>0.19178126945689947</v>
      </c>
      <c r="M132" s="100">
        <v>0.11669456564367393</v>
      </c>
      <c r="N132" s="100">
        <v>0.009393556991115649</v>
      </c>
      <c r="O132" s="100">
        <v>0.019796880399465765</v>
      </c>
      <c r="P132" s="100">
        <v>0.00550162567276375</v>
      </c>
      <c r="Q132" s="100">
        <v>0.002409750540905347</v>
      </c>
      <c r="R132" s="100">
        <v>0.00014460489841685586</v>
      </c>
      <c r="S132" s="100">
        <v>0.00025973957003791204</v>
      </c>
      <c r="T132" s="100">
        <v>8.096956440250064E-05</v>
      </c>
      <c r="U132" s="100">
        <v>5.270447116558206E-05</v>
      </c>
      <c r="V132" s="100">
        <v>5.362705782055647E-06</v>
      </c>
      <c r="W132" s="100">
        <v>1.6196774982266656E-05</v>
      </c>
      <c r="X132" s="100">
        <v>67.5</v>
      </c>
    </row>
    <row r="133" spans="1:24" s="100" customFormat="1" ht="12.75">
      <c r="A133" s="100">
        <v>1225</v>
      </c>
      <c r="B133" s="100">
        <v>144.8000030517578</v>
      </c>
      <c r="C133" s="100">
        <v>125.4000015258789</v>
      </c>
      <c r="D133" s="100">
        <v>8.923405647277832</v>
      </c>
      <c r="E133" s="100">
        <v>9.658032417297363</v>
      </c>
      <c r="F133" s="100">
        <v>30.242171071135576</v>
      </c>
      <c r="G133" s="100" t="s">
        <v>57</v>
      </c>
      <c r="H133" s="100">
        <v>3.4374666502411486</v>
      </c>
      <c r="I133" s="100">
        <v>80.73746970199896</v>
      </c>
      <c r="J133" s="100" t="s">
        <v>60</v>
      </c>
      <c r="K133" s="100">
        <v>-0.4078807689957617</v>
      </c>
      <c r="L133" s="100">
        <v>-0.001043350540254289</v>
      </c>
      <c r="M133" s="100">
        <v>0.09580923344032309</v>
      </c>
      <c r="N133" s="100">
        <v>-9.719358486259666E-05</v>
      </c>
      <c r="O133" s="100">
        <v>-0.016500088632958182</v>
      </c>
      <c r="P133" s="100">
        <v>-0.00011930819874383136</v>
      </c>
      <c r="Q133" s="100">
        <v>0.0019416687635080488</v>
      </c>
      <c r="R133" s="100">
        <v>-7.824098984004097E-06</v>
      </c>
      <c r="S133" s="100">
        <v>-0.0002256758411580442</v>
      </c>
      <c r="T133" s="100">
        <v>-8.493367803410964E-06</v>
      </c>
      <c r="U133" s="100">
        <v>3.985937573038162E-05</v>
      </c>
      <c r="V133" s="100">
        <v>-6.216543140147729E-07</v>
      </c>
      <c r="W133" s="100">
        <v>-1.4331092652667538E-05</v>
      </c>
      <c r="X133" s="100">
        <v>67.5</v>
      </c>
    </row>
    <row r="134" spans="1:24" s="100" customFormat="1" ht="12.75">
      <c r="A134" s="100">
        <v>1228</v>
      </c>
      <c r="B134" s="100">
        <v>130.0399932861328</v>
      </c>
      <c r="C134" s="100">
        <v>117.23999786376953</v>
      </c>
      <c r="D134" s="100">
        <v>9.113142013549805</v>
      </c>
      <c r="E134" s="100">
        <v>9.339871406555176</v>
      </c>
      <c r="F134" s="100">
        <v>23.722121716484384</v>
      </c>
      <c r="G134" s="100" t="s">
        <v>58</v>
      </c>
      <c r="H134" s="100">
        <v>-0.5660635797892724</v>
      </c>
      <c r="I134" s="100">
        <v>61.97392970634355</v>
      </c>
      <c r="J134" s="100" t="s">
        <v>61</v>
      </c>
      <c r="K134" s="100">
        <v>-0.27678988721636594</v>
      </c>
      <c r="L134" s="100">
        <v>-0.19177843135803888</v>
      </c>
      <c r="M134" s="100">
        <v>-0.06661991022467233</v>
      </c>
      <c r="N134" s="100">
        <v>-0.009393054154661264</v>
      </c>
      <c r="O134" s="100">
        <v>-0.010939083538179784</v>
      </c>
      <c r="P134" s="100">
        <v>-0.005500331862435728</v>
      </c>
      <c r="Q134" s="100">
        <v>-0.0014271720576758563</v>
      </c>
      <c r="R134" s="100">
        <v>-0.0001443930750459928</v>
      </c>
      <c r="S134" s="100">
        <v>-0.00012858872019383587</v>
      </c>
      <c r="T134" s="100">
        <v>-8.052287291749271E-05</v>
      </c>
      <c r="U134" s="100">
        <v>-3.448175528055286E-05</v>
      </c>
      <c r="V134" s="100">
        <v>-5.326552282551997E-06</v>
      </c>
      <c r="W134" s="100">
        <v>-7.546873737305902E-06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1226</v>
      </c>
      <c r="B136" s="24">
        <v>135.3</v>
      </c>
      <c r="C136" s="24">
        <v>144</v>
      </c>
      <c r="D136" s="24">
        <v>8.764270709870214</v>
      </c>
      <c r="E136" s="24">
        <v>8.909724111937777</v>
      </c>
      <c r="F136" s="24">
        <v>24.25839828548501</v>
      </c>
      <c r="G136" s="24" t="s">
        <v>59</v>
      </c>
      <c r="H136" s="24">
        <v>-1.8877826558720443</v>
      </c>
      <c r="I136" s="24">
        <v>65.91221734412797</v>
      </c>
      <c r="J136" s="24" t="s">
        <v>73</v>
      </c>
      <c r="K136" s="24">
        <v>0.8644399352156377</v>
      </c>
      <c r="M136" s="24" t="s">
        <v>68</v>
      </c>
      <c r="N136" s="24">
        <v>0.4784081291269883</v>
      </c>
      <c r="X136" s="24">
        <v>67.5</v>
      </c>
    </row>
    <row r="137" spans="1:24" ht="12.75" hidden="1">
      <c r="A137" s="24">
        <v>1227</v>
      </c>
      <c r="B137" s="24">
        <v>133.5</v>
      </c>
      <c r="C137" s="24">
        <v>155.39999389648438</v>
      </c>
      <c r="D137" s="24">
        <v>8.557373046875</v>
      </c>
      <c r="E137" s="24">
        <v>8.533651351928711</v>
      </c>
      <c r="F137" s="24">
        <v>26.11669894322548</v>
      </c>
      <c r="G137" s="24" t="s">
        <v>56</v>
      </c>
      <c r="H137" s="24">
        <v>6.671574965837465</v>
      </c>
      <c r="I137" s="24">
        <v>72.67157496583746</v>
      </c>
      <c r="J137" s="24" t="s">
        <v>62</v>
      </c>
      <c r="K137" s="24">
        <v>0.8644239419071978</v>
      </c>
      <c r="L137" s="24">
        <v>0.2719210010257794</v>
      </c>
      <c r="M137" s="24">
        <v>0.20464108095969</v>
      </c>
      <c r="N137" s="24">
        <v>0.01039040596257555</v>
      </c>
      <c r="O137" s="24">
        <v>0.03471684403453111</v>
      </c>
      <c r="P137" s="24">
        <v>0.007800486563776495</v>
      </c>
      <c r="Q137" s="24">
        <v>0.0042258818591871545</v>
      </c>
      <c r="R137" s="24">
        <v>0.00015994353254803522</v>
      </c>
      <c r="S137" s="24">
        <v>0.00045547586259125813</v>
      </c>
      <c r="T137" s="24">
        <v>0.00011475829748828806</v>
      </c>
      <c r="U137" s="24">
        <v>9.242760307521977E-05</v>
      </c>
      <c r="V137" s="24">
        <v>5.925541506192177E-06</v>
      </c>
      <c r="W137" s="24">
        <v>2.8399060701113237E-05</v>
      </c>
      <c r="X137" s="24">
        <v>67.5</v>
      </c>
    </row>
    <row r="138" spans="1:24" ht="12.75" hidden="1">
      <c r="A138" s="24">
        <v>1228</v>
      </c>
      <c r="B138" s="24">
        <v>130.0399932861328</v>
      </c>
      <c r="C138" s="24">
        <v>117.23999786376953</v>
      </c>
      <c r="D138" s="24">
        <v>9.113142013549805</v>
      </c>
      <c r="E138" s="24">
        <v>9.339871406555176</v>
      </c>
      <c r="F138" s="24">
        <v>27.831591755920837</v>
      </c>
      <c r="G138" s="24" t="s">
        <v>57</v>
      </c>
      <c r="H138" s="24">
        <v>10.169907274680455</v>
      </c>
      <c r="I138" s="24">
        <v>72.70990056081327</v>
      </c>
      <c r="J138" s="24" t="s">
        <v>60</v>
      </c>
      <c r="K138" s="24">
        <v>-0.46659863397562495</v>
      </c>
      <c r="L138" s="24">
        <v>0.001479786995818779</v>
      </c>
      <c r="M138" s="24">
        <v>0.10849589616992399</v>
      </c>
      <c r="N138" s="24">
        <v>-0.00010760788707908544</v>
      </c>
      <c r="O138" s="24">
        <v>-0.019053586187988997</v>
      </c>
      <c r="P138" s="24">
        <v>0.0001693951365031392</v>
      </c>
      <c r="Q138" s="24">
        <v>0.002145635556485727</v>
      </c>
      <c r="R138" s="24">
        <v>-8.647498505883051E-06</v>
      </c>
      <c r="S138" s="24">
        <v>-0.00027510777439834365</v>
      </c>
      <c r="T138" s="24">
        <v>1.2065534187078802E-05</v>
      </c>
      <c r="U138" s="24">
        <v>4.045684693167791E-05</v>
      </c>
      <c r="V138" s="24">
        <v>-6.869524172775825E-07</v>
      </c>
      <c r="W138" s="24">
        <v>-1.7894030127525774E-05</v>
      </c>
      <c r="X138" s="24">
        <v>67.5</v>
      </c>
    </row>
    <row r="139" spans="1:24" ht="12.75" hidden="1">
      <c r="A139" s="24">
        <v>1225</v>
      </c>
      <c r="B139" s="24">
        <v>144.8000030517578</v>
      </c>
      <c r="C139" s="24">
        <v>125.4000015258789</v>
      </c>
      <c r="D139" s="24">
        <v>8.923405647277832</v>
      </c>
      <c r="E139" s="24">
        <v>9.658032417297363</v>
      </c>
      <c r="F139" s="24">
        <v>24.349276530858734</v>
      </c>
      <c r="G139" s="24" t="s">
        <v>58</v>
      </c>
      <c r="H139" s="24">
        <v>-12.29478330243434</v>
      </c>
      <c r="I139" s="24">
        <v>65.00521974932347</v>
      </c>
      <c r="J139" s="24" t="s">
        <v>61</v>
      </c>
      <c r="K139" s="24">
        <v>-0.7276774464791796</v>
      </c>
      <c r="L139" s="24">
        <v>0.27191697451484875</v>
      </c>
      <c r="M139" s="24">
        <v>-0.17351257167892897</v>
      </c>
      <c r="N139" s="24">
        <v>-0.010389848728916313</v>
      </c>
      <c r="O139" s="24">
        <v>-0.029021028808345742</v>
      </c>
      <c r="P139" s="24">
        <v>0.007798647056982814</v>
      </c>
      <c r="Q139" s="24">
        <v>-0.003640649055670055</v>
      </c>
      <c r="R139" s="24">
        <v>-0.00015970959386816798</v>
      </c>
      <c r="S139" s="24">
        <v>-0.00036300685099435894</v>
      </c>
      <c r="T139" s="24">
        <v>0.00011412225780797914</v>
      </c>
      <c r="U139" s="24">
        <v>-8.310298037120667E-05</v>
      </c>
      <c r="V139" s="24">
        <v>-5.885587355396464E-06</v>
      </c>
      <c r="W139" s="24">
        <v>-2.2052445091207328E-05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1226</v>
      </c>
      <c r="B141" s="24">
        <v>127.94</v>
      </c>
      <c r="C141" s="24">
        <v>144.44</v>
      </c>
      <c r="D141" s="24">
        <v>8.978999456415933</v>
      </c>
      <c r="E141" s="24">
        <v>9.098699853797292</v>
      </c>
      <c r="F141" s="24">
        <v>25.60995532386608</v>
      </c>
      <c r="G141" s="24" t="s">
        <v>59</v>
      </c>
      <c r="H141" s="24">
        <v>7.459442783349132</v>
      </c>
      <c r="I141" s="24">
        <v>67.89944278334913</v>
      </c>
      <c r="J141" s="24" t="s">
        <v>73</v>
      </c>
      <c r="K141" s="24">
        <v>1.3360251586395715</v>
      </c>
      <c r="M141" s="24" t="s">
        <v>68</v>
      </c>
      <c r="N141" s="24">
        <v>0.7186244960553787</v>
      </c>
      <c r="X141" s="24">
        <v>67.5</v>
      </c>
    </row>
    <row r="142" spans="1:24" ht="12.75" hidden="1">
      <c r="A142" s="24">
        <v>1225</v>
      </c>
      <c r="B142" s="24">
        <v>127.87999725341797</v>
      </c>
      <c r="C142" s="24">
        <v>110.77999877929688</v>
      </c>
      <c r="D142" s="24">
        <v>9.171950340270996</v>
      </c>
      <c r="E142" s="24">
        <v>9.804228782653809</v>
      </c>
      <c r="F142" s="24">
        <v>26.338130442834398</v>
      </c>
      <c r="G142" s="24" t="s">
        <v>56</v>
      </c>
      <c r="H142" s="24">
        <v>7.980858334860017</v>
      </c>
      <c r="I142" s="24">
        <v>68.36085558827799</v>
      </c>
      <c r="J142" s="24" t="s">
        <v>62</v>
      </c>
      <c r="K142" s="24">
        <v>1.0965047591719652</v>
      </c>
      <c r="L142" s="24">
        <v>0.25179841310021484</v>
      </c>
      <c r="M142" s="24">
        <v>0.25958230400690324</v>
      </c>
      <c r="N142" s="24">
        <v>0.02993745244016575</v>
      </c>
      <c r="O142" s="24">
        <v>0.04403775665022539</v>
      </c>
      <c r="P142" s="24">
        <v>0.007223375252900315</v>
      </c>
      <c r="Q142" s="24">
        <v>0.005360355659932369</v>
      </c>
      <c r="R142" s="24">
        <v>0.000460758827058907</v>
      </c>
      <c r="S142" s="24">
        <v>0.0005777587019921353</v>
      </c>
      <c r="T142" s="24">
        <v>0.00010626327685982454</v>
      </c>
      <c r="U142" s="24">
        <v>0.00011722575698415935</v>
      </c>
      <c r="V142" s="24">
        <v>1.7087871204868823E-05</v>
      </c>
      <c r="W142" s="24">
        <v>3.602324871634629E-05</v>
      </c>
      <c r="X142" s="24">
        <v>67.5</v>
      </c>
    </row>
    <row r="143" spans="1:24" ht="12.75" hidden="1">
      <c r="A143" s="24">
        <v>1228</v>
      </c>
      <c r="B143" s="24">
        <v>153.5399932861328</v>
      </c>
      <c r="C143" s="24">
        <v>118.44000244140625</v>
      </c>
      <c r="D143" s="24">
        <v>8.77171802520752</v>
      </c>
      <c r="E143" s="24">
        <v>9.640393257141113</v>
      </c>
      <c r="F143" s="24">
        <v>25.143678854330332</v>
      </c>
      <c r="G143" s="24" t="s">
        <v>57</v>
      </c>
      <c r="H143" s="24">
        <v>-17.728108832785935</v>
      </c>
      <c r="I143" s="24">
        <v>68.31188445334688</v>
      </c>
      <c r="J143" s="24" t="s">
        <v>60</v>
      </c>
      <c r="K143" s="24">
        <v>0.9667606892266285</v>
      </c>
      <c r="L143" s="24">
        <v>-0.0013699901466736669</v>
      </c>
      <c r="M143" s="24">
        <v>-0.2302449226353842</v>
      </c>
      <c r="N143" s="24">
        <v>0.0003101684558116791</v>
      </c>
      <c r="O143" s="24">
        <v>0.03860045599020726</v>
      </c>
      <c r="P143" s="24">
        <v>-0.00015687934277668384</v>
      </c>
      <c r="Q143" s="24">
        <v>-0.004817871515035214</v>
      </c>
      <c r="R143" s="24">
        <v>2.494193708434234E-05</v>
      </c>
      <c r="S143" s="24">
        <v>0.0004864783704032909</v>
      </c>
      <c r="T143" s="24">
        <v>-1.1181768916650168E-05</v>
      </c>
      <c r="U143" s="24">
        <v>-0.00010910268423955693</v>
      </c>
      <c r="V143" s="24">
        <v>1.9755883928928502E-06</v>
      </c>
      <c r="W143" s="24">
        <v>2.966600803950181E-05</v>
      </c>
      <c r="X143" s="24">
        <v>67.5</v>
      </c>
    </row>
    <row r="144" spans="1:24" ht="12.75" hidden="1">
      <c r="A144" s="24">
        <v>1227</v>
      </c>
      <c r="B144" s="24">
        <v>135.6199951171875</v>
      </c>
      <c r="C144" s="24">
        <v>145.22000122070312</v>
      </c>
      <c r="D144" s="24">
        <v>8.658194541931152</v>
      </c>
      <c r="E144" s="24">
        <v>8.683557510375977</v>
      </c>
      <c r="F144" s="24">
        <v>22.813569414498808</v>
      </c>
      <c r="G144" s="24" t="s">
        <v>58</v>
      </c>
      <c r="H144" s="24">
        <v>-5.373233059802587</v>
      </c>
      <c r="I144" s="24">
        <v>62.74676205738491</v>
      </c>
      <c r="J144" s="24" t="s">
        <v>61</v>
      </c>
      <c r="K144" s="24">
        <v>-0.5173939085965584</v>
      </c>
      <c r="L144" s="24">
        <v>-0.25179468613690886</v>
      </c>
      <c r="M144" s="24">
        <v>-0.11987596987786286</v>
      </c>
      <c r="N144" s="24">
        <v>0.029935845639236677</v>
      </c>
      <c r="O144" s="24">
        <v>-0.021197377388076647</v>
      </c>
      <c r="P144" s="24">
        <v>-0.007221671476605859</v>
      </c>
      <c r="Q144" s="24">
        <v>-0.0023497929410016692</v>
      </c>
      <c r="R144" s="24">
        <v>0.0004600832495181502</v>
      </c>
      <c r="S144" s="24">
        <v>-0.000311679182585869</v>
      </c>
      <c r="T144" s="24">
        <v>-0.00010567332706450742</v>
      </c>
      <c r="U144" s="24">
        <v>-4.287752782323999E-05</v>
      </c>
      <c r="V144" s="24">
        <v>1.6973284679638534E-05</v>
      </c>
      <c r="W144" s="24">
        <v>-2.043532273001722E-05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1226</v>
      </c>
      <c r="B146" s="24">
        <v>127.94</v>
      </c>
      <c r="C146" s="24">
        <v>144.44</v>
      </c>
      <c r="D146" s="24">
        <v>8.978999456415933</v>
      </c>
      <c r="E146" s="24">
        <v>9.098699853797292</v>
      </c>
      <c r="F146" s="24">
        <v>21.75517878121436</v>
      </c>
      <c r="G146" s="24" t="s">
        <v>59</v>
      </c>
      <c r="H146" s="24">
        <v>-2.7606913789491756</v>
      </c>
      <c r="I146" s="24">
        <v>57.67930862105082</v>
      </c>
      <c r="J146" s="24" t="s">
        <v>73</v>
      </c>
      <c r="K146" s="24">
        <v>0.39416271608143977</v>
      </c>
      <c r="M146" s="24" t="s">
        <v>68</v>
      </c>
      <c r="N146" s="24">
        <v>0.24227985190769546</v>
      </c>
      <c r="X146" s="24">
        <v>67.5</v>
      </c>
    </row>
    <row r="147" spans="1:24" ht="12.75" hidden="1">
      <c r="A147" s="24">
        <v>1225</v>
      </c>
      <c r="B147" s="24">
        <v>127.87999725341797</v>
      </c>
      <c r="C147" s="24">
        <v>110.77999877929688</v>
      </c>
      <c r="D147" s="24">
        <v>9.171950340270996</v>
      </c>
      <c r="E147" s="24">
        <v>9.804228782653809</v>
      </c>
      <c r="F147" s="24">
        <v>26.338130442834398</v>
      </c>
      <c r="G147" s="24" t="s">
        <v>56</v>
      </c>
      <c r="H147" s="24">
        <v>7.980858334860017</v>
      </c>
      <c r="I147" s="24">
        <v>68.36085558827799</v>
      </c>
      <c r="J147" s="24" t="s">
        <v>62</v>
      </c>
      <c r="K147" s="24">
        <v>0.5375881649164064</v>
      </c>
      <c r="L147" s="24">
        <v>0.2955918205862398</v>
      </c>
      <c r="M147" s="24">
        <v>0.12726661504036046</v>
      </c>
      <c r="N147" s="24">
        <v>0.03232717701550049</v>
      </c>
      <c r="O147" s="24">
        <v>0.021590754888016095</v>
      </c>
      <c r="P147" s="24">
        <v>0.008479639673400156</v>
      </c>
      <c r="Q147" s="24">
        <v>0.0026280466531187026</v>
      </c>
      <c r="R147" s="24">
        <v>0.0004975582070938715</v>
      </c>
      <c r="S147" s="24">
        <v>0.0002832771960560147</v>
      </c>
      <c r="T147" s="24">
        <v>0.00012476929900145136</v>
      </c>
      <c r="U147" s="24">
        <v>5.747085688255914E-05</v>
      </c>
      <c r="V147" s="24">
        <v>1.846116791788548E-05</v>
      </c>
      <c r="W147" s="24">
        <v>1.7665571347038417E-05</v>
      </c>
      <c r="X147" s="24">
        <v>67.5</v>
      </c>
    </row>
    <row r="148" spans="1:24" ht="12.75" hidden="1">
      <c r="A148" s="24">
        <v>1227</v>
      </c>
      <c r="B148" s="24">
        <v>135.6199951171875</v>
      </c>
      <c r="C148" s="24">
        <v>145.22000122070312</v>
      </c>
      <c r="D148" s="24">
        <v>8.658194541931152</v>
      </c>
      <c r="E148" s="24">
        <v>8.683557510375977</v>
      </c>
      <c r="F148" s="24">
        <v>21.51911063030431</v>
      </c>
      <c r="G148" s="24" t="s">
        <v>57</v>
      </c>
      <c r="H148" s="24">
        <v>-8.933530698861375</v>
      </c>
      <c r="I148" s="24">
        <v>59.186464418326125</v>
      </c>
      <c r="J148" s="24" t="s">
        <v>60</v>
      </c>
      <c r="K148" s="24">
        <v>0.23554224984032082</v>
      </c>
      <c r="L148" s="24">
        <v>-0.0016084352754222628</v>
      </c>
      <c r="M148" s="24">
        <v>-0.05705820335422377</v>
      </c>
      <c r="N148" s="24">
        <v>0.00033459640692346193</v>
      </c>
      <c r="O148" s="24">
        <v>0.009249984291576639</v>
      </c>
      <c r="P148" s="24">
        <v>-0.0001840350892881494</v>
      </c>
      <c r="Q148" s="24">
        <v>-0.0012394974759272163</v>
      </c>
      <c r="R148" s="24">
        <v>2.6893852608233084E-05</v>
      </c>
      <c r="S148" s="24">
        <v>0.00010378309569621765</v>
      </c>
      <c r="T148" s="24">
        <v>-1.3107667191511064E-05</v>
      </c>
      <c r="U148" s="24">
        <v>-3.103179071789235E-05</v>
      </c>
      <c r="V148" s="24">
        <v>2.123026192660791E-06</v>
      </c>
      <c r="W148" s="24">
        <v>5.917416264134953E-06</v>
      </c>
      <c r="X148" s="24">
        <v>67.5</v>
      </c>
    </row>
    <row r="149" spans="1:24" ht="12.75" hidden="1">
      <c r="A149" s="24">
        <v>1228</v>
      </c>
      <c r="B149" s="24">
        <v>153.5399932861328</v>
      </c>
      <c r="C149" s="24">
        <v>118.44000244140625</v>
      </c>
      <c r="D149" s="24">
        <v>8.77171802520752</v>
      </c>
      <c r="E149" s="24">
        <v>9.640393257141113</v>
      </c>
      <c r="F149" s="24">
        <v>29.99076513622599</v>
      </c>
      <c r="G149" s="24" t="s">
        <v>58</v>
      </c>
      <c r="H149" s="24">
        <v>-4.559248383105427</v>
      </c>
      <c r="I149" s="24">
        <v>81.48074490302739</v>
      </c>
      <c r="J149" s="24" t="s">
        <v>61</v>
      </c>
      <c r="K149" s="24">
        <v>-0.48323998551273595</v>
      </c>
      <c r="L149" s="24">
        <v>-0.2955874444787068</v>
      </c>
      <c r="M149" s="24">
        <v>-0.11375918746993297</v>
      </c>
      <c r="N149" s="24">
        <v>0.03232544538031885</v>
      </c>
      <c r="O149" s="24">
        <v>-0.019508933523900693</v>
      </c>
      <c r="P149" s="24">
        <v>-0.008477642365458253</v>
      </c>
      <c r="Q149" s="24">
        <v>-0.0023173854271869567</v>
      </c>
      <c r="R149" s="24">
        <v>0.0004968308466051142</v>
      </c>
      <c r="S149" s="24">
        <v>-0.0002635811807642335</v>
      </c>
      <c r="T149" s="24">
        <v>-0.00012407887424582058</v>
      </c>
      <c r="U149" s="24">
        <v>-4.837279561547508E-05</v>
      </c>
      <c r="V149" s="24">
        <v>1.8338688084965084E-05</v>
      </c>
      <c r="W149" s="24">
        <v>-1.6645017145508016E-05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1226</v>
      </c>
      <c r="B151" s="24">
        <v>127.94</v>
      </c>
      <c r="C151" s="24">
        <v>144.44</v>
      </c>
      <c r="D151" s="24">
        <v>8.978999456415933</v>
      </c>
      <c r="E151" s="24">
        <v>9.098699853797292</v>
      </c>
      <c r="F151" s="24">
        <v>25.60995532386608</v>
      </c>
      <c r="G151" s="24" t="s">
        <v>59</v>
      </c>
      <c r="H151" s="24">
        <v>7.459442783349132</v>
      </c>
      <c r="I151" s="24">
        <v>67.89944278334913</v>
      </c>
      <c r="J151" s="24" t="s">
        <v>73</v>
      </c>
      <c r="K151" s="24">
        <v>0.3365011892183053</v>
      </c>
      <c r="M151" s="24" t="s">
        <v>68</v>
      </c>
      <c r="N151" s="24">
        <v>0.21742552056064587</v>
      </c>
      <c r="X151" s="24">
        <v>67.5</v>
      </c>
    </row>
    <row r="152" spans="1:24" ht="12.75" hidden="1">
      <c r="A152" s="24">
        <v>1228</v>
      </c>
      <c r="B152" s="24">
        <v>153.5399932861328</v>
      </c>
      <c r="C152" s="24">
        <v>118.44000244140625</v>
      </c>
      <c r="D152" s="24">
        <v>8.77171802520752</v>
      </c>
      <c r="E152" s="24">
        <v>9.640393257141113</v>
      </c>
      <c r="F152" s="24">
        <v>30.548710920875283</v>
      </c>
      <c r="G152" s="24" t="s">
        <v>56</v>
      </c>
      <c r="H152" s="24">
        <v>-3.043387152415619</v>
      </c>
      <c r="I152" s="24">
        <v>82.9966061337172</v>
      </c>
      <c r="J152" s="24" t="s">
        <v>62</v>
      </c>
      <c r="K152" s="24">
        <v>0.47255959192151287</v>
      </c>
      <c r="L152" s="24">
        <v>0.3150984291884237</v>
      </c>
      <c r="M152" s="24">
        <v>0.1118718980057659</v>
      </c>
      <c r="N152" s="24">
        <v>0.03063881284653859</v>
      </c>
      <c r="O152" s="24">
        <v>0.018978786158587755</v>
      </c>
      <c r="P152" s="24">
        <v>0.009039166136648253</v>
      </c>
      <c r="Q152" s="24">
        <v>0.0023101413610148833</v>
      </c>
      <c r="R152" s="24">
        <v>0.0004716091412954263</v>
      </c>
      <c r="S152" s="24">
        <v>0.0002489912709731981</v>
      </c>
      <c r="T152" s="24">
        <v>0.0001330196087983147</v>
      </c>
      <c r="U152" s="24">
        <v>5.052917931708623E-05</v>
      </c>
      <c r="V152" s="24">
        <v>1.750090185513486E-05</v>
      </c>
      <c r="W152" s="24">
        <v>1.5526444333050534E-05</v>
      </c>
      <c r="X152" s="24">
        <v>67.5</v>
      </c>
    </row>
    <row r="153" spans="1:24" ht="12.75" hidden="1">
      <c r="A153" s="24">
        <v>1225</v>
      </c>
      <c r="B153" s="24">
        <v>127.87999725341797</v>
      </c>
      <c r="C153" s="24">
        <v>110.77999877929688</v>
      </c>
      <c r="D153" s="24">
        <v>9.171950340270996</v>
      </c>
      <c r="E153" s="24">
        <v>9.804228782653809</v>
      </c>
      <c r="F153" s="24">
        <v>21.98297523813278</v>
      </c>
      <c r="G153" s="24" t="s">
        <v>57</v>
      </c>
      <c r="H153" s="24">
        <v>-3.3229863575085403</v>
      </c>
      <c r="I153" s="24">
        <v>57.05701089590942</v>
      </c>
      <c r="J153" s="24" t="s">
        <v>60</v>
      </c>
      <c r="K153" s="24">
        <v>0.41383017368787306</v>
      </c>
      <c r="L153" s="24">
        <v>0.0017142632379098098</v>
      </c>
      <c r="M153" s="24">
        <v>-0.0985762701592416</v>
      </c>
      <c r="N153" s="24">
        <v>0.00031695140746903767</v>
      </c>
      <c r="O153" s="24">
        <v>0.016520257829213392</v>
      </c>
      <c r="P153" s="24">
        <v>0.00019609630038992017</v>
      </c>
      <c r="Q153" s="24">
        <v>-0.0020635578512711245</v>
      </c>
      <c r="R153" s="24">
        <v>2.5495173002551513E-05</v>
      </c>
      <c r="S153" s="24">
        <v>0.00020797153941084782</v>
      </c>
      <c r="T153" s="24">
        <v>1.3961538778864431E-05</v>
      </c>
      <c r="U153" s="24">
        <v>-4.679349095190385E-05</v>
      </c>
      <c r="V153" s="24">
        <v>2.0155792316527104E-06</v>
      </c>
      <c r="W153" s="24">
        <v>1.2677536808749247E-05</v>
      </c>
      <c r="X153" s="24">
        <v>67.5</v>
      </c>
    </row>
    <row r="154" spans="1:24" ht="12.75" hidden="1">
      <c r="A154" s="24">
        <v>1227</v>
      </c>
      <c r="B154" s="24">
        <v>135.6199951171875</v>
      </c>
      <c r="C154" s="24">
        <v>145.22000122070312</v>
      </c>
      <c r="D154" s="24">
        <v>8.658194541931152</v>
      </c>
      <c r="E154" s="24">
        <v>8.683557510375977</v>
      </c>
      <c r="F154" s="24">
        <v>21.51911063030431</v>
      </c>
      <c r="G154" s="24" t="s">
        <v>58</v>
      </c>
      <c r="H154" s="24">
        <v>-8.933530698861375</v>
      </c>
      <c r="I154" s="24">
        <v>59.186464418326125</v>
      </c>
      <c r="J154" s="24" t="s">
        <v>61</v>
      </c>
      <c r="K154" s="24">
        <v>-0.22816037180564813</v>
      </c>
      <c r="L154" s="24">
        <v>0.3150937660103151</v>
      </c>
      <c r="M154" s="24">
        <v>-0.05289650768155402</v>
      </c>
      <c r="N154" s="24">
        <v>0.03063717340830452</v>
      </c>
      <c r="O154" s="24">
        <v>-0.00934213066220526</v>
      </c>
      <c r="P154" s="24">
        <v>0.009037038822916604</v>
      </c>
      <c r="Q154" s="24">
        <v>-0.001038499928901778</v>
      </c>
      <c r="R154" s="24">
        <v>0.0004709195030012872</v>
      </c>
      <c r="S154" s="24">
        <v>-0.00013691052485448565</v>
      </c>
      <c r="T154" s="24">
        <v>0.00013228488862974087</v>
      </c>
      <c r="U154" s="24">
        <v>-1.9067437347277363E-05</v>
      </c>
      <c r="V154" s="24">
        <v>1.7384447247582914E-05</v>
      </c>
      <c r="W154" s="24">
        <v>-8.963845943016031E-06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1226</v>
      </c>
      <c r="B156" s="24">
        <v>127.94</v>
      </c>
      <c r="C156" s="24">
        <v>144.44</v>
      </c>
      <c r="D156" s="24">
        <v>8.978999456415933</v>
      </c>
      <c r="E156" s="24">
        <v>9.098699853797292</v>
      </c>
      <c r="F156" s="24">
        <v>20.426689609189307</v>
      </c>
      <c r="G156" s="24" t="s">
        <v>59</v>
      </c>
      <c r="H156" s="24">
        <v>-6.2829026980822675</v>
      </c>
      <c r="I156" s="24">
        <v>54.15709730191773</v>
      </c>
      <c r="J156" s="24" t="s">
        <v>73</v>
      </c>
      <c r="K156" s="24">
        <v>0.2429162134053953</v>
      </c>
      <c r="M156" s="24" t="s">
        <v>68</v>
      </c>
      <c r="N156" s="24">
        <v>0.16527058087675142</v>
      </c>
      <c r="X156" s="24">
        <v>67.5</v>
      </c>
    </row>
    <row r="157" spans="1:24" ht="12.75" hidden="1">
      <c r="A157" s="24">
        <v>1228</v>
      </c>
      <c r="B157" s="24">
        <v>153.5399932861328</v>
      </c>
      <c r="C157" s="24">
        <v>118.44000244140625</v>
      </c>
      <c r="D157" s="24">
        <v>8.77171802520752</v>
      </c>
      <c r="E157" s="24">
        <v>9.640393257141113</v>
      </c>
      <c r="F157" s="24">
        <v>30.548710920875283</v>
      </c>
      <c r="G157" s="24" t="s">
        <v>56</v>
      </c>
      <c r="H157" s="24">
        <v>-3.043387152415619</v>
      </c>
      <c r="I157" s="24">
        <v>82.9966061337172</v>
      </c>
      <c r="J157" s="24" t="s">
        <v>62</v>
      </c>
      <c r="K157" s="24">
        <v>0.378534182257512</v>
      </c>
      <c r="L157" s="24">
        <v>0.30054112205869177</v>
      </c>
      <c r="M157" s="24">
        <v>0.08961277800714118</v>
      </c>
      <c r="N157" s="24">
        <v>0.031040464178647677</v>
      </c>
      <c r="O157" s="24">
        <v>0.015202582088072847</v>
      </c>
      <c r="P157" s="24">
        <v>0.008621514992251165</v>
      </c>
      <c r="Q157" s="24">
        <v>0.0018505480622708432</v>
      </c>
      <c r="R157" s="24">
        <v>0.000477796113847203</v>
      </c>
      <c r="S157" s="24">
        <v>0.00019945105032281616</v>
      </c>
      <c r="T157" s="24">
        <v>0.00012685571096592043</v>
      </c>
      <c r="U157" s="24">
        <v>4.048449259319192E-05</v>
      </c>
      <c r="V157" s="24">
        <v>1.7727849464634882E-05</v>
      </c>
      <c r="W157" s="24">
        <v>1.2434803972400342E-05</v>
      </c>
      <c r="X157" s="24">
        <v>67.5</v>
      </c>
    </row>
    <row r="158" spans="1:24" ht="12.75" hidden="1">
      <c r="A158" s="24">
        <v>1227</v>
      </c>
      <c r="B158" s="24">
        <v>135.6199951171875</v>
      </c>
      <c r="C158" s="24">
        <v>145.22000122070312</v>
      </c>
      <c r="D158" s="24">
        <v>8.658194541931152</v>
      </c>
      <c r="E158" s="24">
        <v>8.683557510375977</v>
      </c>
      <c r="F158" s="24">
        <v>22.813569414498808</v>
      </c>
      <c r="G158" s="24" t="s">
        <v>57</v>
      </c>
      <c r="H158" s="24">
        <v>-5.373233059802587</v>
      </c>
      <c r="I158" s="24">
        <v>62.74676205738491</v>
      </c>
      <c r="J158" s="24" t="s">
        <v>60</v>
      </c>
      <c r="K158" s="24">
        <v>-0.033521153580578285</v>
      </c>
      <c r="L158" s="24">
        <v>-0.0016356948019448855</v>
      </c>
      <c r="M158" s="24">
        <v>0.008949521599693776</v>
      </c>
      <c r="N158" s="24">
        <v>0.00032103201071159016</v>
      </c>
      <c r="O158" s="24">
        <v>-0.0011827845085344959</v>
      </c>
      <c r="P158" s="24">
        <v>-0.00018712501446809112</v>
      </c>
      <c r="Q158" s="24">
        <v>0.0002330547622835368</v>
      </c>
      <c r="R158" s="24">
        <v>2.5797354418590708E-05</v>
      </c>
      <c r="S158" s="24">
        <v>-2.0680677158919202E-06</v>
      </c>
      <c r="T158" s="24">
        <v>-1.3322588700747978E-05</v>
      </c>
      <c r="U158" s="24">
        <v>8.274527578001625E-06</v>
      </c>
      <c r="V158" s="24">
        <v>2.0351658754239027E-06</v>
      </c>
      <c r="W158" s="24">
        <v>2.815576900215345E-07</v>
      </c>
      <c r="X158" s="24">
        <v>67.5</v>
      </c>
    </row>
    <row r="159" spans="1:24" ht="12.75" hidden="1">
      <c r="A159" s="24">
        <v>1225</v>
      </c>
      <c r="B159" s="24">
        <v>127.87999725341797</v>
      </c>
      <c r="C159" s="24">
        <v>110.77999877929688</v>
      </c>
      <c r="D159" s="24">
        <v>9.171950340270996</v>
      </c>
      <c r="E159" s="24">
        <v>9.804228782653809</v>
      </c>
      <c r="F159" s="24">
        <v>25.866289988989056</v>
      </c>
      <c r="G159" s="24" t="s">
        <v>58</v>
      </c>
      <c r="H159" s="24">
        <v>6.756192172770881</v>
      </c>
      <c r="I159" s="24">
        <v>67.13618942618885</v>
      </c>
      <c r="J159" s="24" t="s">
        <v>61</v>
      </c>
      <c r="K159" s="24">
        <v>0.37704702544906865</v>
      </c>
      <c r="L159" s="24">
        <v>-0.30053667089194347</v>
      </c>
      <c r="M159" s="24">
        <v>0.08916476908114426</v>
      </c>
      <c r="N159" s="24">
        <v>0.031038804018099796</v>
      </c>
      <c r="O159" s="24">
        <v>0.015156501012798574</v>
      </c>
      <c r="P159" s="24">
        <v>-0.008619484032734902</v>
      </c>
      <c r="Q159" s="24">
        <v>0.0018358141541428797</v>
      </c>
      <c r="R159" s="24">
        <v>0.00047709917513289726</v>
      </c>
      <c r="S159" s="24">
        <v>0.00019944032834609212</v>
      </c>
      <c r="T159" s="24">
        <v>-0.00012615419150777292</v>
      </c>
      <c r="U159" s="24">
        <v>3.962986669027669E-05</v>
      </c>
      <c r="V159" s="24">
        <v>1.76106429894046E-05</v>
      </c>
      <c r="W159" s="24">
        <v>1.2431615948830348E-05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1226</v>
      </c>
      <c r="B161" s="100">
        <v>127.94</v>
      </c>
      <c r="C161" s="100">
        <v>144.44</v>
      </c>
      <c r="D161" s="100">
        <v>8.978999456415933</v>
      </c>
      <c r="E161" s="100">
        <v>9.098699853797292</v>
      </c>
      <c r="F161" s="100">
        <v>21.75517878121436</v>
      </c>
      <c r="G161" s="100" t="s">
        <v>59</v>
      </c>
      <c r="H161" s="100">
        <v>-2.7606913789491756</v>
      </c>
      <c r="I161" s="100">
        <v>57.67930862105082</v>
      </c>
      <c r="J161" s="100" t="s">
        <v>73</v>
      </c>
      <c r="K161" s="100">
        <v>1.1304078034967624</v>
      </c>
      <c r="M161" s="100" t="s">
        <v>68</v>
      </c>
      <c r="N161" s="100">
        <v>0.6246054755096901</v>
      </c>
      <c r="X161" s="100">
        <v>67.5</v>
      </c>
    </row>
    <row r="162" spans="1:24" s="100" customFormat="1" ht="12.75">
      <c r="A162" s="100">
        <v>1227</v>
      </c>
      <c r="B162" s="100">
        <v>135.6199951171875</v>
      </c>
      <c r="C162" s="100">
        <v>145.22000122070312</v>
      </c>
      <c r="D162" s="100">
        <v>8.658194541931152</v>
      </c>
      <c r="E162" s="100">
        <v>8.683557510375977</v>
      </c>
      <c r="F162" s="100">
        <v>27.01988412495278</v>
      </c>
      <c r="G162" s="100" t="s">
        <v>56</v>
      </c>
      <c r="H162" s="100">
        <v>6.195874057104547</v>
      </c>
      <c r="I162" s="100">
        <v>74.31586917429205</v>
      </c>
      <c r="J162" s="100" t="s">
        <v>62</v>
      </c>
      <c r="K162" s="100">
        <v>0.9903002781523379</v>
      </c>
      <c r="L162" s="100">
        <v>0.3036473998188177</v>
      </c>
      <c r="M162" s="100">
        <v>0.23444051859968779</v>
      </c>
      <c r="N162" s="100">
        <v>0.029451708428786333</v>
      </c>
      <c r="O162" s="100">
        <v>0.03977235446101967</v>
      </c>
      <c r="P162" s="100">
        <v>0.008710621136547041</v>
      </c>
      <c r="Q162" s="100">
        <v>0.004841220671551545</v>
      </c>
      <c r="R162" s="100">
        <v>0.0004533224017883599</v>
      </c>
      <c r="S162" s="100">
        <v>0.000521808448036114</v>
      </c>
      <c r="T162" s="100">
        <v>0.00012815498395783042</v>
      </c>
      <c r="U162" s="100">
        <v>0.00010588760873046054</v>
      </c>
      <c r="V162" s="100">
        <v>1.6833209825196975E-05</v>
      </c>
      <c r="W162" s="100">
        <v>3.253803724707835E-05</v>
      </c>
      <c r="X162" s="100">
        <v>67.5</v>
      </c>
    </row>
    <row r="163" spans="1:24" s="100" customFormat="1" ht="12.75">
      <c r="A163" s="100">
        <v>1225</v>
      </c>
      <c r="B163" s="100">
        <v>127.87999725341797</v>
      </c>
      <c r="C163" s="100">
        <v>110.77999877929688</v>
      </c>
      <c r="D163" s="100">
        <v>9.171950340270996</v>
      </c>
      <c r="E163" s="100">
        <v>9.804228782653809</v>
      </c>
      <c r="F163" s="100">
        <v>25.866289988989056</v>
      </c>
      <c r="G163" s="100" t="s">
        <v>57</v>
      </c>
      <c r="H163" s="100">
        <v>6.756192172770881</v>
      </c>
      <c r="I163" s="100">
        <v>67.13618942618885</v>
      </c>
      <c r="J163" s="100" t="s">
        <v>60</v>
      </c>
      <c r="K163" s="100">
        <v>-0.36961654385050247</v>
      </c>
      <c r="L163" s="100">
        <v>0.0016520697110583558</v>
      </c>
      <c r="M163" s="100">
        <v>0.08502400063467569</v>
      </c>
      <c r="N163" s="100">
        <v>0.00030448422805070136</v>
      </c>
      <c r="O163" s="100">
        <v>-0.015241607945346488</v>
      </c>
      <c r="P163" s="100">
        <v>0.0001891258799891083</v>
      </c>
      <c r="Q163" s="100">
        <v>0.0016367355545183837</v>
      </c>
      <c r="R163" s="100">
        <v>2.448305791413425E-05</v>
      </c>
      <c r="S163" s="100">
        <v>-0.00023205134526516156</v>
      </c>
      <c r="T163" s="100">
        <v>1.347145961315373E-05</v>
      </c>
      <c r="U163" s="100">
        <v>2.777764880652546E-05</v>
      </c>
      <c r="V163" s="100">
        <v>1.927827718481684E-06</v>
      </c>
      <c r="W163" s="100">
        <v>-1.5428271392862138E-05</v>
      </c>
      <c r="X163" s="100">
        <v>67.5</v>
      </c>
    </row>
    <row r="164" spans="1:24" s="100" customFormat="1" ht="12.75">
      <c r="A164" s="100">
        <v>1228</v>
      </c>
      <c r="B164" s="100">
        <v>153.5399932861328</v>
      </c>
      <c r="C164" s="100">
        <v>118.44000244140625</v>
      </c>
      <c r="D164" s="100">
        <v>8.77171802520752</v>
      </c>
      <c r="E164" s="100">
        <v>9.640393257141113</v>
      </c>
      <c r="F164" s="100">
        <v>25.143678854330332</v>
      </c>
      <c r="G164" s="100" t="s">
        <v>58</v>
      </c>
      <c r="H164" s="100">
        <v>-17.728108832785935</v>
      </c>
      <c r="I164" s="100">
        <v>68.31188445334688</v>
      </c>
      <c r="J164" s="100" t="s">
        <v>61</v>
      </c>
      <c r="K164" s="100">
        <v>-0.9187373136107009</v>
      </c>
      <c r="L164" s="100">
        <v>0.3036429055360898</v>
      </c>
      <c r="M164" s="100">
        <v>-0.21847946374285437</v>
      </c>
      <c r="N164" s="100">
        <v>0.029450134443311328</v>
      </c>
      <c r="O164" s="100">
        <v>-0.036735998238966394</v>
      </c>
      <c r="P164" s="100">
        <v>0.00870856773447726</v>
      </c>
      <c r="Q164" s="100">
        <v>-0.004556151261232816</v>
      </c>
      <c r="R164" s="100">
        <v>0.00045266077788818894</v>
      </c>
      <c r="S164" s="100">
        <v>-0.00046737161831083266</v>
      </c>
      <c r="T164" s="100">
        <v>0.0001274449672961743</v>
      </c>
      <c r="U164" s="100">
        <v>-0.00010217919509095987</v>
      </c>
      <c r="V164" s="100">
        <v>1.6722452969195688E-05</v>
      </c>
      <c r="W164" s="100">
        <v>-2.864772782823186E-05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1226</v>
      </c>
      <c r="B166" s="24">
        <v>127.94</v>
      </c>
      <c r="C166" s="24">
        <v>144.44</v>
      </c>
      <c r="D166" s="24">
        <v>8.978999456415933</v>
      </c>
      <c r="E166" s="24">
        <v>9.098699853797292</v>
      </c>
      <c r="F166" s="24">
        <v>20.426689609189307</v>
      </c>
      <c r="G166" s="24" t="s">
        <v>59</v>
      </c>
      <c r="H166" s="24">
        <v>-6.2829026980822675</v>
      </c>
      <c r="I166" s="24">
        <v>54.15709730191773</v>
      </c>
      <c r="J166" s="24" t="s">
        <v>73</v>
      </c>
      <c r="K166" s="24">
        <v>0.21938078467963984</v>
      </c>
      <c r="M166" s="24" t="s">
        <v>68</v>
      </c>
      <c r="N166" s="24">
        <v>0.14527202848612336</v>
      </c>
      <c r="X166" s="24">
        <v>67.5</v>
      </c>
    </row>
    <row r="167" spans="1:24" ht="12.75" hidden="1">
      <c r="A167" s="24">
        <v>1227</v>
      </c>
      <c r="B167" s="24">
        <v>135.6199951171875</v>
      </c>
      <c r="C167" s="24">
        <v>145.22000122070312</v>
      </c>
      <c r="D167" s="24">
        <v>8.658194541931152</v>
      </c>
      <c r="E167" s="24">
        <v>8.683557510375977</v>
      </c>
      <c r="F167" s="24">
        <v>27.01988412495278</v>
      </c>
      <c r="G167" s="24" t="s">
        <v>56</v>
      </c>
      <c r="H167" s="24">
        <v>6.195874057104547</v>
      </c>
      <c r="I167" s="24">
        <v>74.31586917429205</v>
      </c>
      <c r="J167" s="24" t="s">
        <v>62</v>
      </c>
      <c r="K167" s="24">
        <v>0.37206961228998875</v>
      </c>
      <c r="L167" s="24">
        <v>0.2681987441025371</v>
      </c>
      <c r="M167" s="24">
        <v>0.0880825230291094</v>
      </c>
      <c r="N167" s="24">
        <v>0.031141738065546317</v>
      </c>
      <c r="O167" s="24">
        <v>0.014943136205680425</v>
      </c>
      <c r="P167" s="24">
        <v>0.007693795592739586</v>
      </c>
      <c r="Q167" s="24">
        <v>0.0018188919090033424</v>
      </c>
      <c r="R167" s="24">
        <v>0.0004793244632469912</v>
      </c>
      <c r="S167" s="24">
        <v>0.00019606965118736138</v>
      </c>
      <c r="T167" s="24">
        <v>0.00011321364082506423</v>
      </c>
      <c r="U167" s="24">
        <v>3.9778303192076315E-05</v>
      </c>
      <c r="V167" s="24">
        <v>1.7787734170161884E-05</v>
      </c>
      <c r="W167" s="24">
        <v>1.2229751962681856E-05</v>
      </c>
      <c r="X167" s="24">
        <v>67.5</v>
      </c>
    </row>
    <row r="168" spans="1:24" ht="12.75" hidden="1">
      <c r="A168" s="24">
        <v>1228</v>
      </c>
      <c r="B168" s="24">
        <v>153.5399932861328</v>
      </c>
      <c r="C168" s="24">
        <v>118.44000244140625</v>
      </c>
      <c r="D168" s="24">
        <v>8.77171802520752</v>
      </c>
      <c r="E168" s="24">
        <v>9.640393257141113</v>
      </c>
      <c r="F168" s="24">
        <v>29.99076513622599</v>
      </c>
      <c r="G168" s="24" t="s">
        <v>57</v>
      </c>
      <c r="H168" s="24">
        <v>-4.559248383105427</v>
      </c>
      <c r="I168" s="24">
        <v>81.48074490302739</v>
      </c>
      <c r="J168" s="24" t="s">
        <v>60</v>
      </c>
      <c r="K168" s="24">
        <v>-0.06771912660611261</v>
      </c>
      <c r="L168" s="24">
        <v>-0.0014594727076533667</v>
      </c>
      <c r="M168" s="24">
        <v>0.015046016037303035</v>
      </c>
      <c r="N168" s="24">
        <v>0.0003221847398563228</v>
      </c>
      <c r="O168" s="24">
        <v>-0.00287796332111047</v>
      </c>
      <c r="P168" s="24">
        <v>-0.00016694285418938362</v>
      </c>
      <c r="Q168" s="24">
        <v>0.0002635526166934777</v>
      </c>
      <c r="R168" s="24">
        <v>2.5892264992260504E-05</v>
      </c>
      <c r="S168" s="24">
        <v>-5.067471373772403E-05</v>
      </c>
      <c r="T168" s="24">
        <v>-1.1887015737737632E-05</v>
      </c>
      <c r="U168" s="24">
        <v>2.633828753494528E-06</v>
      </c>
      <c r="V168" s="24">
        <v>2.0414747527755956E-06</v>
      </c>
      <c r="W168" s="24">
        <v>-3.5536495520838646E-06</v>
      </c>
      <c r="X168" s="24">
        <v>67.5</v>
      </c>
    </row>
    <row r="169" spans="1:24" ht="12.75" hidden="1">
      <c r="A169" s="24">
        <v>1225</v>
      </c>
      <c r="B169" s="24">
        <v>127.87999725341797</v>
      </c>
      <c r="C169" s="24">
        <v>110.77999877929688</v>
      </c>
      <c r="D169" s="24">
        <v>9.171950340270996</v>
      </c>
      <c r="E169" s="24">
        <v>9.804228782653809</v>
      </c>
      <c r="F169" s="24">
        <v>21.98297523813278</v>
      </c>
      <c r="G169" s="24" t="s">
        <v>58</v>
      </c>
      <c r="H169" s="24">
        <v>-3.3229863575085403</v>
      </c>
      <c r="I169" s="24">
        <v>57.05701089590942</v>
      </c>
      <c r="J169" s="24" t="s">
        <v>61</v>
      </c>
      <c r="K169" s="24">
        <v>-0.3658550481834682</v>
      </c>
      <c r="L169" s="24">
        <v>-0.26819477302437084</v>
      </c>
      <c r="M169" s="24">
        <v>-0.08678794999640681</v>
      </c>
      <c r="N169" s="24">
        <v>0.031140071399027015</v>
      </c>
      <c r="O169" s="24">
        <v>-0.014663377741293442</v>
      </c>
      <c r="P169" s="24">
        <v>-0.007691984185260276</v>
      </c>
      <c r="Q169" s="24">
        <v>-0.0017996965841140678</v>
      </c>
      <c r="R169" s="24">
        <v>0.00047862462502527674</v>
      </c>
      <c r="S169" s="24">
        <v>-0.0001894079763482343</v>
      </c>
      <c r="T169" s="24">
        <v>-0.00011258786491321978</v>
      </c>
      <c r="U169" s="24">
        <v>-3.969101095888103E-05</v>
      </c>
      <c r="V169" s="24">
        <v>1.7670197161948265E-05</v>
      </c>
      <c r="W169" s="24">
        <v>-1.1702068532088456E-05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1226</v>
      </c>
      <c r="B171" s="24">
        <v>128.6</v>
      </c>
      <c r="C171" s="24">
        <v>146.6</v>
      </c>
      <c r="D171" s="24">
        <v>8.801320846959378</v>
      </c>
      <c r="E171" s="24">
        <v>8.778195129858744</v>
      </c>
      <c r="F171" s="24">
        <v>26.378082931682517</v>
      </c>
      <c r="G171" s="24" t="s">
        <v>59</v>
      </c>
      <c r="H171" s="24">
        <v>10.24979851783732</v>
      </c>
      <c r="I171" s="24">
        <v>71.34979851783731</v>
      </c>
      <c r="J171" s="24" t="s">
        <v>73</v>
      </c>
      <c r="K171" s="24">
        <v>0.40247989253067473</v>
      </c>
      <c r="M171" s="24" t="s">
        <v>68</v>
      </c>
      <c r="N171" s="24">
        <v>0.2246259658823924</v>
      </c>
      <c r="X171" s="24">
        <v>67.5</v>
      </c>
    </row>
    <row r="172" spans="1:24" ht="12.75" hidden="1">
      <c r="A172" s="24">
        <v>1225</v>
      </c>
      <c r="B172" s="24">
        <v>133.89999389648438</v>
      </c>
      <c r="C172" s="24">
        <v>132</v>
      </c>
      <c r="D172" s="24">
        <v>8.95385456085205</v>
      </c>
      <c r="E172" s="24">
        <v>9.418693542480469</v>
      </c>
      <c r="F172" s="24">
        <v>27.077483847402778</v>
      </c>
      <c r="G172" s="24" t="s">
        <v>56</v>
      </c>
      <c r="H172" s="24">
        <v>5.60992463399333</v>
      </c>
      <c r="I172" s="24">
        <v>72.0099185304777</v>
      </c>
      <c r="J172" s="24" t="s">
        <v>62</v>
      </c>
      <c r="K172" s="24">
        <v>0.5886554304734722</v>
      </c>
      <c r="L172" s="24">
        <v>0.18546767694138502</v>
      </c>
      <c r="M172" s="24">
        <v>0.13935578680829533</v>
      </c>
      <c r="N172" s="24">
        <v>0.03937514558593032</v>
      </c>
      <c r="O172" s="24">
        <v>0.023641440290689267</v>
      </c>
      <c r="P172" s="24">
        <v>0.005320395336326136</v>
      </c>
      <c r="Q172" s="24">
        <v>0.0028777173544070177</v>
      </c>
      <c r="R172" s="24">
        <v>0.0006061050208848456</v>
      </c>
      <c r="S172" s="24">
        <v>0.0003101766694210192</v>
      </c>
      <c r="T172" s="24">
        <v>7.829097006492125E-05</v>
      </c>
      <c r="U172" s="24">
        <v>6.295027430130563E-05</v>
      </c>
      <c r="V172" s="24">
        <v>2.2494625025628027E-05</v>
      </c>
      <c r="W172" s="24">
        <v>1.934039705703268E-05</v>
      </c>
      <c r="X172" s="24">
        <v>67.5</v>
      </c>
    </row>
    <row r="173" spans="1:24" ht="12.75" hidden="1">
      <c r="A173" s="24">
        <v>1228</v>
      </c>
      <c r="B173" s="24">
        <v>136.47999572753906</v>
      </c>
      <c r="C173" s="24">
        <v>123.4800033569336</v>
      </c>
      <c r="D173" s="24">
        <v>8.933566093444824</v>
      </c>
      <c r="E173" s="24">
        <v>9.196484565734863</v>
      </c>
      <c r="F173" s="24">
        <v>25.700456033741503</v>
      </c>
      <c r="G173" s="24" t="s">
        <v>57</v>
      </c>
      <c r="H173" s="24">
        <v>-0.4695051021089256</v>
      </c>
      <c r="I173" s="24">
        <v>68.51049062543014</v>
      </c>
      <c r="J173" s="24" t="s">
        <v>60</v>
      </c>
      <c r="K173" s="24">
        <v>0.4106492645052296</v>
      </c>
      <c r="L173" s="24">
        <v>0.0010097564988541226</v>
      </c>
      <c r="M173" s="24">
        <v>-0.09834401172847651</v>
      </c>
      <c r="N173" s="24">
        <v>-0.00040702602386521</v>
      </c>
      <c r="O173" s="24">
        <v>0.016308672915586866</v>
      </c>
      <c r="P173" s="24">
        <v>0.0001154378265882558</v>
      </c>
      <c r="Q173" s="24">
        <v>-0.0020835938552424696</v>
      </c>
      <c r="R173" s="24">
        <v>-3.2708207217241514E-05</v>
      </c>
      <c r="S173" s="24">
        <v>0.00019832477386756806</v>
      </c>
      <c r="T173" s="24">
        <v>8.212890127728457E-06</v>
      </c>
      <c r="U173" s="24">
        <v>-4.887562683943444E-05</v>
      </c>
      <c r="V173" s="24">
        <v>-2.577320899502714E-06</v>
      </c>
      <c r="W173" s="24">
        <v>1.1866672398070082E-05</v>
      </c>
      <c r="X173" s="24">
        <v>67.5</v>
      </c>
    </row>
    <row r="174" spans="1:24" ht="12.75" hidden="1">
      <c r="A174" s="24">
        <v>1227</v>
      </c>
      <c r="B174" s="24">
        <v>136.5800018310547</v>
      </c>
      <c r="C174" s="24">
        <v>148.8800048828125</v>
      </c>
      <c r="D174" s="24">
        <v>8.844841003417969</v>
      </c>
      <c r="E174" s="24">
        <v>8.836012840270996</v>
      </c>
      <c r="F174" s="24">
        <v>23.682965662477155</v>
      </c>
      <c r="G174" s="24" t="s">
        <v>58</v>
      </c>
      <c r="H174" s="24">
        <v>-5.314030206270246</v>
      </c>
      <c r="I174" s="24">
        <v>63.765971624784434</v>
      </c>
      <c r="J174" s="24" t="s">
        <v>61</v>
      </c>
      <c r="K174" s="24">
        <v>-0.4217610667039134</v>
      </c>
      <c r="L174" s="24">
        <v>0.18546492817200502</v>
      </c>
      <c r="M174" s="24">
        <v>-0.09873444522611315</v>
      </c>
      <c r="N174" s="24">
        <v>-0.03937304178913669</v>
      </c>
      <c r="O174" s="24">
        <v>-0.017115632817708764</v>
      </c>
      <c r="P174" s="24">
        <v>0.0053191428485230095</v>
      </c>
      <c r="Q174" s="24">
        <v>-0.001984916577151581</v>
      </c>
      <c r="R174" s="24">
        <v>-0.000605221834968347</v>
      </c>
      <c r="S174" s="24">
        <v>-0.00023848867965480926</v>
      </c>
      <c r="T174" s="24">
        <v>7.785900352211205E-05</v>
      </c>
      <c r="U174" s="24">
        <v>-3.967253628975561E-05</v>
      </c>
      <c r="V174" s="24">
        <v>-2.2346489031268364E-05</v>
      </c>
      <c r="W174" s="24">
        <v>-1.5271969241736966E-05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1226</v>
      </c>
      <c r="B176" s="24">
        <v>128.6</v>
      </c>
      <c r="C176" s="24">
        <v>146.6</v>
      </c>
      <c r="D176" s="24">
        <v>8.801320846959378</v>
      </c>
      <c r="E176" s="24">
        <v>8.778195129858744</v>
      </c>
      <c r="F176" s="24">
        <v>22.1197990287589</v>
      </c>
      <c r="G176" s="24" t="s">
        <v>59</v>
      </c>
      <c r="H176" s="24">
        <v>-1.2683887322461374</v>
      </c>
      <c r="I176" s="24">
        <v>59.83161126775386</v>
      </c>
      <c r="J176" s="24" t="s">
        <v>73</v>
      </c>
      <c r="K176" s="24">
        <v>0.06638853434322946</v>
      </c>
      <c r="M176" s="24" t="s">
        <v>68</v>
      </c>
      <c r="N176" s="24">
        <v>0.06305329775570326</v>
      </c>
      <c r="X176" s="24">
        <v>67.5</v>
      </c>
    </row>
    <row r="177" spans="1:24" ht="12.75" hidden="1">
      <c r="A177" s="24">
        <v>1225</v>
      </c>
      <c r="B177" s="24">
        <v>133.89999389648438</v>
      </c>
      <c r="C177" s="24">
        <v>132</v>
      </c>
      <c r="D177" s="24">
        <v>8.95385456085205</v>
      </c>
      <c r="E177" s="24">
        <v>9.418693542480469</v>
      </c>
      <c r="F177" s="24">
        <v>27.077483847402778</v>
      </c>
      <c r="G177" s="24" t="s">
        <v>56</v>
      </c>
      <c r="H177" s="24">
        <v>5.60992463399333</v>
      </c>
      <c r="I177" s="24">
        <v>72.0099185304777</v>
      </c>
      <c r="J177" s="24" t="s">
        <v>62</v>
      </c>
      <c r="K177" s="24">
        <v>0.042108910005373756</v>
      </c>
      <c r="L177" s="24">
        <v>0.2509121366404099</v>
      </c>
      <c r="M177" s="24">
        <v>0.009968773456734248</v>
      </c>
      <c r="N177" s="24">
        <v>0.03878165289253037</v>
      </c>
      <c r="O177" s="24">
        <v>0.0016911113578342975</v>
      </c>
      <c r="P177" s="24">
        <v>0.0071979066031388666</v>
      </c>
      <c r="Q177" s="24">
        <v>0.00020585474478869586</v>
      </c>
      <c r="R177" s="24">
        <v>0.0005969634992453721</v>
      </c>
      <c r="S177" s="24">
        <v>2.2183439936422728E-05</v>
      </c>
      <c r="T177" s="24">
        <v>0.0001059186193443943</v>
      </c>
      <c r="U177" s="24">
        <v>4.503916740316333E-06</v>
      </c>
      <c r="V177" s="24">
        <v>2.2155745025708966E-05</v>
      </c>
      <c r="W177" s="24">
        <v>1.3841746232723308E-06</v>
      </c>
      <c r="X177" s="24">
        <v>67.5</v>
      </c>
    </row>
    <row r="178" spans="1:24" ht="12.75" hidden="1">
      <c r="A178" s="24">
        <v>1227</v>
      </c>
      <c r="B178" s="24">
        <v>136.5800018310547</v>
      </c>
      <c r="C178" s="24">
        <v>148.8800048828125</v>
      </c>
      <c r="D178" s="24">
        <v>8.844841003417969</v>
      </c>
      <c r="E178" s="24">
        <v>8.836012840270996</v>
      </c>
      <c r="F178" s="24">
        <v>25.58791127158701</v>
      </c>
      <c r="G178" s="24" t="s">
        <v>57</v>
      </c>
      <c r="H178" s="24">
        <v>-0.18499740740450932</v>
      </c>
      <c r="I178" s="24">
        <v>68.89500442365018</v>
      </c>
      <c r="J178" s="24" t="s">
        <v>60</v>
      </c>
      <c r="K178" s="24">
        <v>-0.041645372898948846</v>
      </c>
      <c r="L178" s="24">
        <v>-0.001364799659289348</v>
      </c>
      <c r="M178" s="24">
        <v>0.00987517227437248</v>
      </c>
      <c r="N178" s="24">
        <v>-0.0004009945189028831</v>
      </c>
      <c r="O178" s="24">
        <v>-0.0016696979660301779</v>
      </c>
      <c r="P178" s="24">
        <v>-0.00015617822199485816</v>
      </c>
      <c r="Q178" s="24">
        <v>0.00020459333749647034</v>
      </c>
      <c r="R178" s="24">
        <v>-3.224359878366485E-05</v>
      </c>
      <c r="S178" s="24">
        <v>-2.161743547845532E-05</v>
      </c>
      <c r="T178" s="24">
        <v>-1.112385691032265E-05</v>
      </c>
      <c r="U178" s="24">
        <v>4.501703297737575E-06</v>
      </c>
      <c r="V178" s="24">
        <v>-2.5448903450131832E-06</v>
      </c>
      <c r="W178" s="24">
        <v>-1.3376460219948858E-06</v>
      </c>
      <c r="X178" s="24">
        <v>67.5</v>
      </c>
    </row>
    <row r="179" spans="1:24" ht="12.75" hidden="1">
      <c r="A179" s="24">
        <v>1228</v>
      </c>
      <c r="B179" s="24">
        <v>136.47999572753906</v>
      </c>
      <c r="C179" s="24">
        <v>123.4800033569336</v>
      </c>
      <c r="D179" s="24">
        <v>8.933566093444824</v>
      </c>
      <c r="E179" s="24">
        <v>9.196484565734863</v>
      </c>
      <c r="F179" s="24">
        <v>28.040231797960548</v>
      </c>
      <c r="G179" s="24" t="s">
        <v>58</v>
      </c>
      <c r="H179" s="24">
        <v>5.767706617001608</v>
      </c>
      <c r="I179" s="24">
        <v>74.74770234454067</v>
      </c>
      <c r="J179" s="24" t="s">
        <v>61</v>
      </c>
      <c r="K179" s="24">
        <v>0.006230828030700496</v>
      </c>
      <c r="L179" s="24">
        <v>-0.2509084247994589</v>
      </c>
      <c r="M179" s="24">
        <v>0.001362870787402225</v>
      </c>
      <c r="N179" s="24">
        <v>-0.038779579735635596</v>
      </c>
      <c r="O179" s="24">
        <v>0.0002682654037158884</v>
      </c>
      <c r="P179" s="24">
        <v>-0.007196212047354123</v>
      </c>
      <c r="Q179" s="24">
        <v>2.2753949197325934E-05</v>
      </c>
      <c r="R179" s="24">
        <v>-0.0005960920816189034</v>
      </c>
      <c r="S179" s="24">
        <v>4.979105416407244E-06</v>
      </c>
      <c r="T179" s="24">
        <v>-0.00010533287108619685</v>
      </c>
      <c r="U179" s="24">
        <v>1.4118577421377463E-07</v>
      </c>
      <c r="V179" s="24">
        <v>-2.200910199840253E-05</v>
      </c>
      <c r="W179" s="24">
        <v>3.5586866615699126E-07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1226</v>
      </c>
      <c r="B181" s="24">
        <v>128.6</v>
      </c>
      <c r="C181" s="24">
        <v>146.6</v>
      </c>
      <c r="D181" s="24">
        <v>8.801320846959378</v>
      </c>
      <c r="E181" s="24">
        <v>8.778195129858744</v>
      </c>
      <c r="F181" s="24">
        <v>26.378082931682517</v>
      </c>
      <c r="G181" s="24" t="s">
        <v>59</v>
      </c>
      <c r="H181" s="24">
        <v>10.24979851783732</v>
      </c>
      <c r="I181" s="24">
        <v>71.34979851783731</v>
      </c>
      <c r="J181" s="24" t="s">
        <v>73</v>
      </c>
      <c r="K181" s="24">
        <v>0.370250742978284</v>
      </c>
      <c r="M181" s="24" t="s">
        <v>68</v>
      </c>
      <c r="N181" s="24">
        <v>0.1937540905824005</v>
      </c>
      <c r="X181" s="24">
        <v>67.5</v>
      </c>
    </row>
    <row r="182" spans="1:24" ht="12.75" hidden="1">
      <c r="A182" s="24">
        <v>1228</v>
      </c>
      <c r="B182" s="24">
        <v>136.47999572753906</v>
      </c>
      <c r="C182" s="24">
        <v>123.4800033569336</v>
      </c>
      <c r="D182" s="24">
        <v>8.933566093444824</v>
      </c>
      <c r="E182" s="24">
        <v>9.196484565734863</v>
      </c>
      <c r="F182" s="24">
        <v>27.525204251512896</v>
      </c>
      <c r="G182" s="24" t="s">
        <v>56</v>
      </c>
      <c r="H182" s="24">
        <v>4.394781955804319</v>
      </c>
      <c r="I182" s="24">
        <v>73.37477768334338</v>
      </c>
      <c r="J182" s="24" t="s">
        <v>62</v>
      </c>
      <c r="K182" s="24">
        <v>0.5895699162734919</v>
      </c>
      <c r="L182" s="24">
        <v>0.032487491490535855</v>
      </c>
      <c r="M182" s="24">
        <v>0.1395723815895974</v>
      </c>
      <c r="N182" s="24">
        <v>0.03939379090948545</v>
      </c>
      <c r="O182" s="24">
        <v>0.02367814789245779</v>
      </c>
      <c r="P182" s="24">
        <v>0.0009318963994104623</v>
      </c>
      <c r="Q182" s="24">
        <v>0.002882161144077291</v>
      </c>
      <c r="R182" s="24">
        <v>0.0006063925218963706</v>
      </c>
      <c r="S182" s="24">
        <v>0.0003106572633382919</v>
      </c>
      <c r="T182" s="24">
        <v>1.3723222431214585E-05</v>
      </c>
      <c r="U182" s="24">
        <v>6.303962821585869E-05</v>
      </c>
      <c r="V182" s="24">
        <v>2.2509193913475044E-05</v>
      </c>
      <c r="W182" s="24">
        <v>1.9370174372582412E-05</v>
      </c>
      <c r="X182" s="24">
        <v>67.5</v>
      </c>
    </row>
    <row r="183" spans="1:24" ht="12.75" hidden="1">
      <c r="A183" s="24">
        <v>1225</v>
      </c>
      <c r="B183" s="24">
        <v>133.89999389648438</v>
      </c>
      <c r="C183" s="24">
        <v>132</v>
      </c>
      <c r="D183" s="24">
        <v>8.95385456085205</v>
      </c>
      <c r="E183" s="24">
        <v>9.418693542480469</v>
      </c>
      <c r="F183" s="24">
        <v>23.3215434910154</v>
      </c>
      <c r="G183" s="24" t="s">
        <v>57</v>
      </c>
      <c r="H183" s="24">
        <v>-4.378631193166029</v>
      </c>
      <c r="I183" s="24">
        <v>62.021362703318346</v>
      </c>
      <c r="J183" s="24" t="s">
        <v>60</v>
      </c>
      <c r="K183" s="24">
        <v>0.5619506855530609</v>
      </c>
      <c r="L183" s="24">
        <v>0.00017734183171862908</v>
      </c>
      <c r="M183" s="24">
        <v>-0.1335053094149439</v>
      </c>
      <c r="N183" s="24">
        <v>-0.0004071475373357575</v>
      </c>
      <c r="O183" s="24">
        <v>0.02249032503662548</v>
      </c>
      <c r="P183" s="24">
        <v>2.016644361918314E-05</v>
      </c>
      <c r="Q183" s="24">
        <v>-0.0027779756456457476</v>
      </c>
      <c r="R183" s="24">
        <v>-3.272086715914639E-05</v>
      </c>
      <c r="S183" s="24">
        <v>0.00028783954955122546</v>
      </c>
      <c r="T183" s="24">
        <v>1.4273491751342529E-06</v>
      </c>
      <c r="U183" s="24">
        <v>-6.190008128059365E-05</v>
      </c>
      <c r="V183" s="24">
        <v>-2.5769121402975646E-06</v>
      </c>
      <c r="W183" s="24">
        <v>1.7695923619658442E-05</v>
      </c>
      <c r="X183" s="24">
        <v>67.5</v>
      </c>
    </row>
    <row r="184" spans="1:24" ht="12.75" hidden="1">
      <c r="A184" s="24">
        <v>1227</v>
      </c>
      <c r="B184" s="24">
        <v>136.5800018310547</v>
      </c>
      <c r="C184" s="24">
        <v>148.8800048828125</v>
      </c>
      <c r="D184" s="24">
        <v>8.844841003417969</v>
      </c>
      <c r="E184" s="24">
        <v>8.836012840270996</v>
      </c>
      <c r="F184" s="24">
        <v>25.58791127158701</v>
      </c>
      <c r="G184" s="24" t="s">
        <v>58</v>
      </c>
      <c r="H184" s="24">
        <v>-0.18499740740450932</v>
      </c>
      <c r="I184" s="24">
        <v>68.89500442365018</v>
      </c>
      <c r="J184" s="24" t="s">
        <v>61</v>
      </c>
      <c r="K184" s="24">
        <v>-0.1783370774157104</v>
      </c>
      <c r="L184" s="24">
        <v>0.03248700745255497</v>
      </c>
      <c r="M184" s="24">
        <v>-0.040703587810072425</v>
      </c>
      <c r="N184" s="24">
        <v>-0.03939168685272439</v>
      </c>
      <c r="O184" s="24">
        <v>-0.007405401229105708</v>
      </c>
      <c r="P184" s="24">
        <v>0.0009316781707145113</v>
      </c>
      <c r="Q184" s="24">
        <v>-0.0007679219834254079</v>
      </c>
      <c r="R184" s="24">
        <v>-0.0006055090713310527</v>
      </c>
      <c r="S184" s="24">
        <v>-0.00011686029684621073</v>
      </c>
      <c r="T184" s="24">
        <v>1.3648791456712741E-05</v>
      </c>
      <c r="U184" s="24">
        <v>-1.1932085444279478E-05</v>
      </c>
      <c r="V184" s="24">
        <v>-2.2361201543199977E-05</v>
      </c>
      <c r="W184" s="24">
        <v>-7.87768636539072E-06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1226</v>
      </c>
      <c r="B186" s="24">
        <v>128.6</v>
      </c>
      <c r="C186" s="24">
        <v>146.6</v>
      </c>
      <c r="D186" s="24">
        <v>8.801320846959378</v>
      </c>
      <c r="E186" s="24">
        <v>8.778195129858744</v>
      </c>
      <c r="F186" s="24">
        <v>24.002258454940023</v>
      </c>
      <c r="G186" s="24" t="s">
        <v>59</v>
      </c>
      <c r="H186" s="24">
        <v>3.8234559300020123</v>
      </c>
      <c r="I186" s="24">
        <v>64.923455930002</v>
      </c>
      <c r="J186" s="24" t="s">
        <v>73</v>
      </c>
      <c r="K186" s="24">
        <v>0.20588677795562</v>
      </c>
      <c r="M186" s="24" t="s">
        <v>68</v>
      </c>
      <c r="N186" s="24">
        <v>0.13526242998699947</v>
      </c>
      <c r="X186" s="24">
        <v>67.5</v>
      </c>
    </row>
    <row r="187" spans="1:24" ht="12.75" hidden="1">
      <c r="A187" s="24">
        <v>1228</v>
      </c>
      <c r="B187" s="24">
        <v>136.47999572753906</v>
      </c>
      <c r="C187" s="24">
        <v>123.4800033569336</v>
      </c>
      <c r="D187" s="24">
        <v>8.933566093444824</v>
      </c>
      <c r="E187" s="24">
        <v>9.196484565734863</v>
      </c>
      <c r="F187" s="24">
        <v>27.525204251512896</v>
      </c>
      <c r="G187" s="24" t="s">
        <v>56</v>
      </c>
      <c r="H187" s="24">
        <v>4.394781955804319</v>
      </c>
      <c r="I187" s="24">
        <v>73.37477768334338</v>
      </c>
      <c r="J187" s="24" t="s">
        <v>62</v>
      </c>
      <c r="K187" s="24">
        <v>0.3652142045226352</v>
      </c>
      <c r="L187" s="24">
        <v>0.25153175664581506</v>
      </c>
      <c r="M187" s="24">
        <v>0.08645952728328726</v>
      </c>
      <c r="N187" s="24">
        <v>0.03861463734090978</v>
      </c>
      <c r="O187" s="24">
        <v>0.014667673963074985</v>
      </c>
      <c r="P187" s="24">
        <v>0.0072156848025391246</v>
      </c>
      <c r="Q187" s="24">
        <v>0.001785374329560205</v>
      </c>
      <c r="R187" s="24">
        <v>0.0005943972693190691</v>
      </c>
      <c r="S187" s="24">
        <v>0.00019243440566822602</v>
      </c>
      <c r="T187" s="24">
        <v>0.00010616778746644564</v>
      </c>
      <c r="U187" s="24">
        <v>3.904465157905369E-05</v>
      </c>
      <c r="V187" s="24">
        <v>2.2065211403842047E-05</v>
      </c>
      <c r="W187" s="24">
        <v>1.1997699160314166E-05</v>
      </c>
      <c r="X187" s="24">
        <v>67.5</v>
      </c>
    </row>
    <row r="188" spans="1:24" ht="12.75" hidden="1">
      <c r="A188" s="24">
        <v>1227</v>
      </c>
      <c r="B188" s="24">
        <v>136.5800018310547</v>
      </c>
      <c r="C188" s="24">
        <v>148.8800048828125</v>
      </c>
      <c r="D188" s="24">
        <v>8.844841003417969</v>
      </c>
      <c r="E188" s="24">
        <v>8.836012840270996</v>
      </c>
      <c r="F188" s="24">
        <v>23.682965662477155</v>
      </c>
      <c r="G188" s="24" t="s">
        <v>57</v>
      </c>
      <c r="H188" s="24">
        <v>-5.314030206270246</v>
      </c>
      <c r="I188" s="24">
        <v>63.765971624784434</v>
      </c>
      <c r="J188" s="24" t="s">
        <v>60</v>
      </c>
      <c r="K188" s="24">
        <v>0.35183089178593113</v>
      </c>
      <c r="L188" s="24">
        <v>-0.0013681342981285705</v>
      </c>
      <c r="M188" s="24">
        <v>-0.08302214964029447</v>
      </c>
      <c r="N188" s="24">
        <v>-0.00039912458083533317</v>
      </c>
      <c r="O188" s="24">
        <v>0.01417179881311028</v>
      </c>
      <c r="P188" s="24">
        <v>-0.00015662845199361457</v>
      </c>
      <c r="Q188" s="24">
        <v>-0.0017007268637515651</v>
      </c>
      <c r="R188" s="24">
        <v>-3.208788219996826E-05</v>
      </c>
      <c r="S188" s="24">
        <v>0.0001888559005686331</v>
      </c>
      <c r="T188" s="24">
        <v>-1.1159812924435342E-05</v>
      </c>
      <c r="U188" s="24">
        <v>-3.613424233551486E-05</v>
      </c>
      <c r="V188" s="24">
        <v>-2.5289684840515664E-06</v>
      </c>
      <c r="W188" s="24">
        <v>1.1844432893784157E-05</v>
      </c>
      <c r="X188" s="24">
        <v>67.5</v>
      </c>
    </row>
    <row r="189" spans="1:24" ht="12.75" hidden="1">
      <c r="A189" s="24">
        <v>1225</v>
      </c>
      <c r="B189" s="24">
        <v>133.89999389648438</v>
      </c>
      <c r="C189" s="24">
        <v>132</v>
      </c>
      <c r="D189" s="24">
        <v>8.95385456085205</v>
      </c>
      <c r="E189" s="24">
        <v>9.418693542480469</v>
      </c>
      <c r="F189" s="24">
        <v>27.59165695326534</v>
      </c>
      <c r="G189" s="24" t="s">
        <v>58</v>
      </c>
      <c r="H189" s="24">
        <v>6.977317692830923</v>
      </c>
      <c r="I189" s="24">
        <v>73.3773115893153</v>
      </c>
      <c r="J189" s="24" t="s">
        <v>61</v>
      </c>
      <c r="K189" s="24">
        <v>0.09796141470098124</v>
      </c>
      <c r="L189" s="24">
        <v>-0.2515280358327314</v>
      </c>
      <c r="M189" s="24">
        <v>0.02413653925387909</v>
      </c>
      <c r="N189" s="24">
        <v>-0.03861257459091477</v>
      </c>
      <c r="O189" s="24">
        <v>0.003781636932307741</v>
      </c>
      <c r="P189" s="24">
        <v>-0.007213984661587531</v>
      </c>
      <c r="Q189" s="24">
        <v>0.0005432215308383099</v>
      </c>
      <c r="R189" s="24">
        <v>-0.000593530522879731</v>
      </c>
      <c r="S189" s="24">
        <v>3.6938452935849245E-05</v>
      </c>
      <c r="T189" s="24">
        <v>-0.0001055796271588983</v>
      </c>
      <c r="U189" s="24">
        <v>1.4791935227277929E-05</v>
      </c>
      <c r="V189" s="24">
        <v>-2.1919805489623194E-05</v>
      </c>
      <c r="W189" s="24">
        <v>1.911594770354608E-06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1226</v>
      </c>
      <c r="B191" s="100">
        <v>128.6</v>
      </c>
      <c r="C191" s="100">
        <v>146.6</v>
      </c>
      <c r="D191" s="100">
        <v>8.801320846959378</v>
      </c>
      <c r="E191" s="100">
        <v>8.778195129858744</v>
      </c>
      <c r="F191" s="100">
        <v>22.1197990287589</v>
      </c>
      <c r="G191" s="100" t="s">
        <v>59</v>
      </c>
      <c r="H191" s="100">
        <v>-1.2683887322461374</v>
      </c>
      <c r="I191" s="100">
        <v>59.83161126775386</v>
      </c>
      <c r="J191" s="100" t="s">
        <v>73</v>
      </c>
      <c r="K191" s="100">
        <v>0.15076208896650367</v>
      </c>
      <c r="M191" s="100" t="s">
        <v>68</v>
      </c>
      <c r="N191" s="100">
        <v>0.08017288904568413</v>
      </c>
      <c r="X191" s="100">
        <v>67.5</v>
      </c>
    </row>
    <row r="192" spans="1:24" s="100" customFormat="1" ht="12.75">
      <c r="A192" s="100">
        <v>1227</v>
      </c>
      <c r="B192" s="100">
        <v>136.5800018310547</v>
      </c>
      <c r="C192" s="100">
        <v>148.8800048828125</v>
      </c>
      <c r="D192" s="100">
        <v>8.844841003417969</v>
      </c>
      <c r="E192" s="100">
        <v>8.836012840270996</v>
      </c>
      <c r="F192" s="100">
        <v>27.407504729454697</v>
      </c>
      <c r="G192" s="100" t="s">
        <v>56</v>
      </c>
      <c r="H192" s="100">
        <v>4.714226214190617</v>
      </c>
      <c r="I192" s="100">
        <v>73.7942280452453</v>
      </c>
      <c r="J192" s="100" t="s">
        <v>62</v>
      </c>
      <c r="K192" s="100">
        <v>0.374611268668813</v>
      </c>
      <c r="L192" s="100">
        <v>0.028632977648531364</v>
      </c>
      <c r="M192" s="100">
        <v>0.08868439325229394</v>
      </c>
      <c r="N192" s="100">
        <v>0.03889648344317792</v>
      </c>
      <c r="O192" s="100">
        <v>0.01504501912694872</v>
      </c>
      <c r="P192" s="100">
        <v>0.000821351118985467</v>
      </c>
      <c r="Q192" s="100">
        <v>0.0018313589056242708</v>
      </c>
      <c r="R192" s="100">
        <v>0.0005987194661601989</v>
      </c>
      <c r="S192" s="100">
        <v>0.00019738203472667663</v>
      </c>
      <c r="T192" s="100">
        <v>1.2070852193291303E-05</v>
      </c>
      <c r="U192" s="100">
        <v>4.0051700230747016E-05</v>
      </c>
      <c r="V192" s="100">
        <v>2.2214594760259774E-05</v>
      </c>
      <c r="W192" s="100">
        <v>1.2305306575147188E-05</v>
      </c>
      <c r="X192" s="100">
        <v>67.5</v>
      </c>
    </row>
    <row r="193" spans="1:24" s="100" customFormat="1" ht="12.75">
      <c r="A193" s="100">
        <v>1225</v>
      </c>
      <c r="B193" s="100">
        <v>133.89999389648438</v>
      </c>
      <c r="C193" s="100">
        <v>132</v>
      </c>
      <c r="D193" s="100">
        <v>8.95385456085205</v>
      </c>
      <c r="E193" s="100">
        <v>9.418693542480469</v>
      </c>
      <c r="F193" s="100">
        <v>27.59165695326534</v>
      </c>
      <c r="G193" s="100" t="s">
        <v>57</v>
      </c>
      <c r="H193" s="100">
        <v>6.977317692830923</v>
      </c>
      <c r="I193" s="100">
        <v>73.3773115893153</v>
      </c>
      <c r="J193" s="100" t="s">
        <v>60</v>
      </c>
      <c r="K193" s="100">
        <v>-0.3179203615980676</v>
      </c>
      <c r="L193" s="100">
        <v>0.00015621450863765262</v>
      </c>
      <c r="M193" s="100">
        <v>0.07472544790477255</v>
      </c>
      <c r="N193" s="100">
        <v>-0.00040235447461324075</v>
      </c>
      <c r="O193" s="100">
        <v>-0.012853326262147111</v>
      </c>
      <c r="P193" s="100">
        <v>1.790004228327699E-05</v>
      </c>
      <c r="Q193" s="100">
        <v>0.0015166676477376196</v>
      </c>
      <c r="R193" s="100">
        <v>-3.2348216475552926E-05</v>
      </c>
      <c r="S193" s="100">
        <v>-0.00017516613061639445</v>
      </c>
      <c r="T193" s="100">
        <v>1.275217366148554E-06</v>
      </c>
      <c r="U193" s="100">
        <v>3.128082603557221E-05</v>
      </c>
      <c r="V193" s="100">
        <v>-2.555415531590724E-06</v>
      </c>
      <c r="W193" s="100">
        <v>-1.1102976776422732E-05</v>
      </c>
      <c r="X193" s="100">
        <v>67.5</v>
      </c>
    </row>
    <row r="194" spans="1:24" s="100" customFormat="1" ht="12.75">
      <c r="A194" s="100">
        <v>1228</v>
      </c>
      <c r="B194" s="100">
        <v>136.47999572753906</v>
      </c>
      <c r="C194" s="100">
        <v>123.4800033569336</v>
      </c>
      <c r="D194" s="100">
        <v>8.933566093444824</v>
      </c>
      <c r="E194" s="100">
        <v>9.196484565734863</v>
      </c>
      <c r="F194" s="100">
        <v>25.700456033741503</v>
      </c>
      <c r="G194" s="100" t="s">
        <v>58</v>
      </c>
      <c r="H194" s="100">
        <v>-0.4695051021089256</v>
      </c>
      <c r="I194" s="100">
        <v>68.51049062543014</v>
      </c>
      <c r="J194" s="100" t="s">
        <v>61</v>
      </c>
      <c r="K194" s="100">
        <v>-0.1981419851899429</v>
      </c>
      <c r="L194" s="100">
        <v>0.0286325515113234</v>
      </c>
      <c r="M194" s="100">
        <v>-0.04776011978584896</v>
      </c>
      <c r="N194" s="100">
        <v>-0.03889440236232166</v>
      </c>
      <c r="O194" s="100">
        <v>-0.007819501552468177</v>
      </c>
      <c r="P194" s="100">
        <v>0.0008211560443331923</v>
      </c>
      <c r="Q194" s="100">
        <v>-0.001026447605830596</v>
      </c>
      <c r="R194" s="100">
        <v>-0.0005978449565313773</v>
      </c>
      <c r="S194" s="100">
        <v>-9.097524013556226E-05</v>
      </c>
      <c r="T194" s="100">
        <v>1.2003303434528287E-05</v>
      </c>
      <c r="U194" s="100">
        <v>-2.501296891426302E-05</v>
      </c>
      <c r="V194" s="100">
        <v>-2.2067126496747732E-05</v>
      </c>
      <c r="W194" s="100">
        <v>-5.305136813558923E-06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1226</v>
      </c>
      <c r="B196" s="24">
        <v>128.6</v>
      </c>
      <c r="C196" s="24">
        <v>146.6</v>
      </c>
      <c r="D196" s="24">
        <v>8.801320846959378</v>
      </c>
      <c r="E196" s="24">
        <v>8.778195129858744</v>
      </c>
      <c r="F196" s="24">
        <v>24.002258454940023</v>
      </c>
      <c r="G196" s="24" t="s">
        <v>59</v>
      </c>
      <c r="H196" s="24">
        <v>3.8234559300020123</v>
      </c>
      <c r="I196" s="24">
        <v>64.923455930002</v>
      </c>
      <c r="J196" s="24" t="s">
        <v>73</v>
      </c>
      <c r="K196" s="24">
        <v>0.16957254920928674</v>
      </c>
      <c r="M196" s="24" t="s">
        <v>68</v>
      </c>
      <c r="N196" s="24">
        <v>0.10350284495959076</v>
      </c>
      <c r="X196" s="24">
        <v>67.5</v>
      </c>
    </row>
    <row r="197" spans="1:24" ht="12.75" hidden="1">
      <c r="A197" s="24">
        <v>1227</v>
      </c>
      <c r="B197" s="24">
        <v>136.5800018310547</v>
      </c>
      <c r="C197" s="24">
        <v>148.8800048828125</v>
      </c>
      <c r="D197" s="24">
        <v>8.844841003417969</v>
      </c>
      <c r="E197" s="24">
        <v>8.836012840270996</v>
      </c>
      <c r="F197" s="24">
        <v>27.407504729454697</v>
      </c>
      <c r="G197" s="24" t="s">
        <v>56</v>
      </c>
      <c r="H197" s="24">
        <v>4.714226214190617</v>
      </c>
      <c r="I197" s="24">
        <v>73.7942280452453</v>
      </c>
      <c r="J197" s="24" t="s">
        <v>62</v>
      </c>
      <c r="K197" s="24">
        <v>0.35763684172470067</v>
      </c>
      <c r="L197" s="24">
        <v>0.18099354309922117</v>
      </c>
      <c r="M197" s="24">
        <v>0.08466576943946523</v>
      </c>
      <c r="N197" s="24">
        <v>0.03879128820476141</v>
      </c>
      <c r="O197" s="24">
        <v>0.014363320304650231</v>
      </c>
      <c r="P197" s="24">
        <v>0.005192071855450348</v>
      </c>
      <c r="Q197" s="24">
        <v>0.0017483993763507551</v>
      </c>
      <c r="R197" s="24">
        <v>0.0005971042864656692</v>
      </c>
      <c r="S197" s="24">
        <v>0.00018844166613112898</v>
      </c>
      <c r="T197" s="24">
        <v>7.638942169671133E-05</v>
      </c>
      <c r="U197" s="24">
        <v>3.824635091141613E-05</v>
      </c>
      <c r="V197" s="24">
        <v>2.2155452722745974E-05</v>
      </c>
      <c r="W197" s="24">
        <v>1.1747764005754607E-05</v>
      </c>
      <c r="X197" s="24">
        <v>67.5</v>
      </c>
    </row>
    <row r="198" spans="1:24" ht="12.75" hidden="1">
      <c r="A198" s="24">
        <v>1228</v>
      </c>
      <c r="B198" s="24">
        <v>136.47999572753906</v>
      </c>
      <c r="C198" s="24">
        <v>123.4800033569336</v>
      </c>
      <c r="D198" s="24">
        <v>8.933566093444824</v>
      </c>
      <c r="E198" s="24">
        <v>9.196484565734863</v>
      </c>
      <c r="F198" s="24">
        <v>28.040231797960548</v>
      </c>
      <c r="G198" s="24" t="s">
        <v>57</v>
      </c>
      <c r="H198" s="24">
        <v>5.767706617001608</v>
      </c>
      <c r="I198" s="24">
        <v>74.74770234454067</v>
      </c>
      <c r="J198" s="24" t="s">
        <v>60</v>
      </c>
      <c r="K198" s="24">
        <v>-0.07613996586894821</v>
      </c>
      <c r="L198" s="24">
        <v>0.0009852951824700492</v>
      </c>
      <c r="M198" s="24">
        <v>0.01708386767625868</v>
      </c>
      <c r="N198" s="24">
        <v>-0.0004011953938278625</v>
      </c>
      <c r="O198" s="24">
        <v>-0.0032091502025672586</v>
      </c>
      <c r="P198" s="24">
        <v>0.00011272126451230963</v>
      </c>
      <c r="Q198" s="24">
        <v>0.00030772925985432455</v>
      </c>
      <c r="R198" s="24">
        <v>-3.224676022350314E-05</v>
      </c>
      <c r="S198" s="24">
        <v>-5.439835826015027E-05</v>
      </c>
      <c r="T198" s="24">
        <v>8.024807689554458E-06</v>
      </c>
      <c r="U198" s="24">
        <v>3.716172170661411E-06</v>
      </c>
      <c r="V198" s="24">
        <v>-2.5451856713135525E-06</v>
      </c>
      <c r="W198" s="24">
        <v>-3.761569045963025E-06</v>
      </c>
      <c r="X198" s="24">
        <v>67.5</v>
      </c>
    </row>
    <row r="199" spans="1:24" ht="12.75" hidden="1">
      <c r="A199" s="24">
        <v>1225</v>
      </c>
      <c r="B199" s="24">
        <v>133.89999389648438</v>
      </c>
      <c r="C199" s="24">
        <v>132</v>
      </c>
      <c r="D199" s="24">
        <v>8.95385456085205</v>
      </c>
      <c r="E199" s="24">
        <v>9.418693542480469</v>
      </c>
      <c r="F199" s="24">
        <v>23.3215434910154</v>
      </c>
      <c r="G199" s="24" t="s">
        <v>58</v>
      </c>
      <c r="H199" s="24">
        <v>-4.378631193166029</v>
      </c>
      <c r="I199" s="24">
        <v>62.021362703318346</v>
      </c>
      <c r="J199" s="24" t="s">
        <v>61</v>
      </c>
      <c r="K199" s="24">
        <v>-0.34943785735992317</v>
      </c>
      <c r="L199" s="24">
        <v>0.18099086119750088</v>
      </c>
      <c r="M199" s="24">
        <v>-0.0829242665327633</v>
      </c>
      <c r="N199" s="24">
        <v>-0.03878921348572091</v>
      </c>
      <c r="O199" s="24">
        <v>-0.014000225896439676</v>
      </c>
      <c r="P199" s="24">
        <v>0.005190848106878717</v>
      </c>
      <c r="Q199" s="24">
        <v>-0.0017211051919778812</v>
      </c>
      <c r="R199" s="24">
        <v>-0.0005962329036297509</v>
      </c>
      <c r="S199" s="24">
        <v>-0.00018041917900510528</v>
      </c>
      <c r="T199" s="24">
        <v>7.596674409703011E-05</v>
      </c>
      <c r="U199" s="24">
        <v>-3.8065383518850604E-05</v>
      </c>
      <c r="V199" s="24">
        <v>-2.2008773597099228E-05</v>
      </c>
      <c r="W199" s="24">
        <v>-1.1129265808999097E-05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1226</v>
      </c>
      <c r="B201" s="24">
        <v>129.5</v>
      </c>
      <c r="C201" s="24">
        <v>139.3</v>
      </c>
      <c r="D201" s="24">
        <v>9.033534119917995</v>
      </c>
      <c r="E201" s="24">
        <v>9.00561055873726</v>
      </c>
      <c r="F201" s="24">
        <v>26.77418118481422</v>
      </c>
      <c r="G201" s="24" t="s">
        <v>59</v>
      </c>
      <c r="H201" s="24">
        <v>8.56223069462996</v>
      </c>
      <c r="I201" s="24">
        <v>70.56223069462996</v>
      </c>
      <c r="J201" s="24" t="s">
        <v>73</v>
      </c>
      <c r="K201" s="24">
        <v>0.20221624013020664</v>
      </c>
      <c r="M201" s="24" t="s">
        <v>68</v>
      </c>
      <c r="N201" s="24">
        <v>0.16163544950419184</v>
      </c>
      <c r="X201" s="24">
        <v>67.5</v>
      </c>
    </row>
    <row r="202" spans="1:24" ht="12.75" hidden="1">
      <c r="A202" s="24">
        <v>1225</v>
      </c>
      <c r="B202" s="24">
        <v>148.63999938964844</v>
      </c>
      <c r="C202" s="24">
        <v>148.5399932861328</v>
      </c>
      <c r="D202" s="24">
        <v>8.918843269348145</v>
      </c>
      <c r="E202" s="24">
        <v>9.380291938781738</v>
      </c>
      <c r="F202" s="24">
        <v>28.76860224910536</v>
      </c>
      <c r="G202" s="24" t="s">
        <v>56</v>
      </c>
      <c r="H202" s="24">
        <v>-4.284839098759818</v>
      </c>
      <c r="I202" s="24">
        <v>76.85516029088862</v>
      </c>
      <c r="J202" s="24" t="s">
        <v>62</v>
      </c>
      <c r="K202" s="24">
        <v>0.25410453597585886</v>
      </c>
      <c r="L202" s="24">
        <v>0.3656878581422673</v>
      </c>
      <c r="M202" s="24">
        <v>0.060155717389577076</v>
      </c>
      <c r="N202" s="24">
        <v>0.009219785492774676</v>
      </c>
      <c r="O202" s="24">
        <v>0.010205184860231245</v>
      </c>
      <c r="P202" s="24">
        <v>0.010490421981267593</v>
      </c>
      <c r="Q202" s="24">
        <v>0.0012422047175101624</v>
      </c>
      <c r="R202" s="24">
        <v>0.00014190256137158145</v>
      </c>
      <c r="S202" s="24">
        <v>0.00013389914221150468</v>
      </c>
      <c r="T202" s="24">
        <v>0.000154368405915154</v>
      </c>
      <c r="U202" s="24">
        <v>2.717531197844261E-05</v>
      </c>
      <c r="V202" s="24">
        <v>5.265685300523041E-06</v>
      </c>
      <c r="W202" s="24">
        <v>8.351641539370877E-06</v>
      </c>
      <c r="X202" s="24">
        <v>67.5</v>
      </c>
    </row>
    <row r="203" spans="1:24" ht="12.75" hidden="1">
      <c r="A203" s="24">
        <v>1228</v>
      </c>
      <c r="B203" s="24">
        <v>149.05999755859375</v>
      </c>
      <c r="C203" s="24">
        <v>131.9600067138672</v>
      </c>
      <c r="D203" s="24">
        <v>8.880142211914062</v>
      </c>
      <c r="E203" s="24">
        <v>9.292230606079102</v>
      </c>
      <c r="F203" s="24">
        <v>31.130051892294933</v>
      </c>
      <c r="G203" s="24" t="s">
        <v>57</v>
      </c>
      <c r="H203" s="24">
        <v>1.9676753619671388</v>
      </c>
      <c r="I203" s="24">
        <v>83.52767292056089</v>
      </c>
      <c r="J203" s="24" t="s">
        <v>60</v>
      </c>
      <c r="K203" s="24">
        <v>0.2536981148334812</v>
      </c>
      <c r="L203" s="24">
        <v>0.001989828248882997</v>
      </c>
      <c r="M203" s="24">
        <v>-0.060016950493336454</v>
      </c>
      <c r="N203" s="24">
        <v>-9.537420963456155E-05</v>
      </c>
      <c r="O203" s="24">
        <v>0.010194489507458713</v>
      </c>
      <c r="P203" s="24">
        <v>0.000227616043978112</v>
      </c>
      <c r="Q203" s="24">
        <v>-0.0012367000378459508</v>
      </c>
      <c r="R203" s="24">
        <v>-7.652776185536358E-06</v>
      </c>
      <c r="S203" s="24">
        <v>0.00013386770330584347</v>
      </c>
      <c r="T203" s="24">
        <v>1.6206147328365877E-05</v>
      </c>
      <c r="U203" s="24">
        <v>-2.6768343176029144E-05</v>
      </c>
      <c r="V203" s="24">
        <v>-6.009396429903175E-07</v>
      </c>
      <c r="W203" s="24">
        <v>8.33916342237331E-06</v>
      </c>
      <c r="X203" s="24">
        <v>67.5</v>
      </c>
    </row>
    <row r="204" spans="1:24" ht="12.75" hidden="1">
      <c r="A204" s="24">
        <v>1227</v>
      </c>
      <c r="B204" s="24">
        <v>145.22000122070312</v>
      </c>
      <c r="C204" s="24">
        <v>147.6199951171875</v>
      </c>
      <c r="D204" s="24">
        <v>8.606255531311035</v>
      </c>
      <c r="E204" s="24">
        <v>8.914636611938477</v>
      </c>
      <c r="F204" s="24">
        <v>26.673022811720625</v>
      </c>
      <c r="G204" s="24" t="s">
        <v>58</v>
      </c>
      <c r="H204" s="24">
        <v>-3.885650354711643</v>
      </c>
      <c r="I204" s="24">
        <v>73.83435086599148</v>
      </c>
      <c r="J204" s="24" t="s">
        <v>61</v>
      </c>
      <c r="K204" s="24">
        <v>0.014365992254081734</v>
      </c>
      <c r="L204" s="24">
        <v>0.3656824444462968</v>
      </c>
      <c r="M204" s="24">
        <v>0.004083624387118222</v>
      </c>
      <c r="N204" s="24">
        <v>-0.009219292179604406</v>
      </c>
      <c r="O204" s="24">
        <v>0.00046709925477054245</v>
      </c>
      <c r="P204" s="24">
        <v>0.010487952339784255</v>
      </c>
      <c r="Q204" s="24">
        <v>0.0001168142825014399</v>
      </c>
      <c r="R204" s="24">
        <v>-0.00014169605478089192</v>
      </c>
      <c r="S204" s="24">
        <v>-2.901430094871347E-06</v>
      </c>
      <c r="T204" s="24">
        <v>0.00015351535927573192</v>
      </c>
      <c r="U204" s="24">
        <v>4.685443920912975E-06</v>
      </c>
      <c r="V204" s="24">
        <v>-5.231282178360014E-06</v>
      </c>
      <c r="W204" s="24">
        <v>-4.563658807319271E-07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1226</v>
      </c>
      <c r="B206" s="24">
        <v>129.5</v>
      </c>
      <c r="C206" s="24">
        <v>139.3</v>
      </c>
      <c r="D206" s="24">
        <v>9.033534119917995</v>
      </c>
      <c r="E206" s="24">
        <v>9.00561055873726</v>
      </c>
      <c r="F206" s="24">
        <v>24.329481248578993</v>
      </c>
      <c r="G206" s="24" t="s">
        <v>59</v>
      </c>
      <c r="H206" s="24">
        <v>2.119326626377159</v>
      </c>
      <c r="I206" s="24">
        <v>64.11932662637716</v>
      </c>
      <c r="J206" s="24" t="s">
        <v>73</v>
      </c>
      <c r="K206" s="24">
        <v>0.09084877359738014</v>
      </c>
      <c r="M206" s="24" t="s">
        <v>68</v>
      </c>
      <c r="N206" s="24">
        <v>0.07067662803182587</v>
      </c>
      <c r="X206" s="24">
        <v>67.5</v>
      </c>
    </row>
    <row r="207" spans="1:24" ht="12.75" hidden="1">
      <c r="A207" s="24">
        <v>1225</v>
      </c>
      <c r="B207" s="24">
        <v>148.63999938964844</v>
      </c>
      <c r="C207" s="24">
        <v>148.5399932861328</v>
      </c>
      <c r="D207" s="24">
        <v>8.918843269348145</v>
      </c>
      <c r="E207" s="24">
        <v>9.380291938781738</v>
      </c>
      <c r="F207" s="24">
        <v>28.76860224910536</v>
      </c>
      <c r="G207" s="24" t="s">
        <v>56</v>
      </c>
      <c r="H207" s="24">
        <v>-4.284839098759818</v>
      </c>
      <c r="I207" s="24">
        <v>76.85516029088862</v>
      </c>
      <c r="J207" s="24" t="s">
        <v>62</v>
      </c>
      <c r="K207" s="24">
        <v>0.18275663841451506</v>
      </c>
      <c r="L207" s="24">
        <v>0.23535654796669953</v>
      </c>
      <c r="M207" s="24">
        <v>0.043265131269812476</v>
      </c>
      <c r="N207" s="24">
        <v>0.009160296163822664</v>
      </c>
      <c r="O207" s="24">
        <v>0.007339955273116711</v>
      </c>
      <c r="P207" s="24">
        <v>0.006751653349794529</v>
      </c>
      <c r="Q207" s="24">
        <v>0.000893421531751911</v>
      </c>
      <c r="R207" s="24">
        <v>0.00014097990357836925</v>
      </c>
      <c r="S207" s="24">
        <v>9.630311520197249E-05</v>
      </c>
      <c r="T207" s="24">
        <v>9.934486967112867E-05</v>
      </c>
      <c r="U207" s="24">
        <v>1.953388909403812E-05</v>
      </c>
      <c r="V207" s="24">
        <v>5.228976924246933E-06</v>
      </c>
      <c r="W207" s="24">
        <v>6.005000710815449E-06</v>
      </c>
      <c r="X207" s="24">
        <v>67.5</v>
      </c>
    </row>
    <row r="208" spans="1:24" ht="12.75" hidden="1">
      <c r="A208" s="24">
        <v>1227</v>
      </c>
      <c r="B208" s="24">
        <v>145.22000122070312</v>
      </c>
      <c r="C208" s="24">
        <v>147.6199951171875</v>
      </c>
      <c r="D208" s="24">
        <v>8.606255531311035</v>
      </c>
      <c r="E208" s="24">
        <v>8.914636611938477</v>
      </c>
      <c r="F208" s="24">
        <v>29.908486680789643</v>
      </c>
      <c r="G208" s="24" t="s">
        <v>57</v>
      </c>
      <c r="H208" s="24">
        <v>5.070528935852607</v>
      </c>
      <c r="I208" s="24">
        <v>82.79053015655573</v>
      </c>
      <c r="J208" s="24" t="s">
        <v>60</v>
      </c>
      <c r="K208" s="24">
        <v>-0.11295144872317836</v>
      </c>
      <c r="L208" s="24">
        <v>0.0012805913087226386</v>
      </c>
      <c r="M208" s="24">
        <v>0.02712463663761138</v>
      </c>
      <c r="N208" s="24">
        <v>-9.48843076399945E-05</v>
      </c>
      <c r="O208" s="24">
        <v>-0.004473884830976502</v>
      </c>
      <c r="P208" s="24">
        <v>0.00014652863401607604</v>
      </c>
      <c r="Q208" s="24">
        <v>0.0005781986105104925</v>
      </c>
      <c r="R208" s="24">
        <v>-7.6227625613275385E-06</v>
      </c>
      <c r="S208" s="24">
        <v>-5.339929760626058E-05</v>
      </c>
      <c r="T208" s="24">
        <v>1.0435858098398992E-05</v>
      </c>
      <c r="U208" s="24">
        <v>1.3780486714825568E-05</v>
      </c>
      <c r="V208" s="24">
        <v>-6.019052233061865E-07</v>
      </c>
      <c r="W208" s="24">
        <v>-3.1593000965773384E-06</v>
      </c>
      <c r="X208" s="24">
        <v>67.5</v>
      </c>
    </row>
    <row r="209" spans="1:24" ht="12.75" hidden="1">
      <c r="A209" s="24">
        <v>1228</v>
      </c>
      <c r="B209" s="24">
        <v>149.05999755859375</v>
      </c>
      <c r="C209" s="24">
        <v>131.9600067138672</v>
      </c>
      <c r="D209" s="24">
        <v>8.880142211914062</v>
      </c>
      <c r="E209" s="24">
        <v>9.292230606079102</v>
      </c>
      <c r="F209" s="24">
        <v>30.187690712708168</v>
      </c>
      <c r="G209" s="24" t="s">
        <v>58</v>
      </c>
      <c r="H209" s="24">
        <v>-0.5608535545246554</v>
      </c>
      <c r="I209" s="24">
        <v>80.9991440040691</v>
      </c>
      <c r="J209" s="24" t="s">
        <v>61</v>
      </c>
      <c r="K209" s="24">
        <v>0.14367309809393342</v>
      </c>
      <c r="L209" s="24">
        <v>0.23535306404782871</v>
      </c>
      <c r="M209" s="24">
        <v>0.03370646334268334</v>
      </c>
      <c r="N209" s="24">
        <v>-0.009159804734660444</v>
      </c>
      <c r="O209" s="24">
        <v>0.005818874283786527</v>
      </c>
      <c r="P209" s="24">
        <v>0.006750063134164382</v>
      </c>
      <c r="Q209" s="24">
        <v>0.0006810935326382616</v>
      </c>
      <c r="R209" s="24">
        <v>-0.0001407736719131099</v>
      </c>
      <c r="S209" s="24">
        <v>8.014240458560248E-05</v>
      </c>
      <c r="T209" s="24">
        <v>9.879522253491624E-05</v>
      </c>
      <c r="U209" s="24">
        <v>1.3844529932095833E-05</v>
      </c>
      <c r="V209" s="24">
        <v>-5.194218880299871E-06</v>
      </c>
      <c r="W209" s="24">
        <v>5.106746169202115E-06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1226</v>
      </c>
      <c r="B211" s="24">
        <v>129.5</v>
      </c>
      <c r="C211" s="24">
        <v>139.3</v>
      </c>
      <c r="D211" s="24">
        <v>9.033534119917995</v>
      </c>
      <c r="E211" s="24">
        <v>9.00561055873726</v>
      </c>
      <c r="F211" s="24">
        <v>26.77418118481422</v>
      </c>
      <c r="G211" s="24" t="s">
        <v>59</v>
      </c>
      <c r="H211" s="24">
        <v>8.56223069462996</v>
      </c>
      <c r="I211" s="24">
        <v>70.56223069462996</v>
      </c>
      <c r="J211" s="24" t="s">
        <v>73</v>
      </c>
      <c r="K211" s="24">
        <v>0.5089466801303631</v>
      </c>
      <c r="M211" s="24" t="s">
        <v>68</v>
      </c>
      <c r="N211" s="24">
        <v>0.26330439611643214</v>
      </c>
      <c r="X211" s="24">
        <v>67.5</v>
      </c>
    </row>
    <row r="212" spans="1:24" ht="12.75" hidden="1">
      <c r="A212" s="24">
        <v>1228</v>
      </c>
      <c r="B212" s="24">
        <v>149.05999755859375</v>
      </c>
      <c r="C212" s="24">
        <v>131.9600067138672</v>
      </c>
      <c r="D212" s="24">
        <v>8.880142211914062</v>
      </c>
      <c r="E212" s="24">
        <v>9.292230606079102</v>
      </c>
      <c r="F212" s="24">
        <v>28.784310238319684</v>
      </c>
      <c r="G212" s="24" t="s">
        <v>56</v>
      </c>
      <c r="H212" s="24">
        <v>-4.326382299975805</v>
      </c>
      <c r="I212" s="24">
        <v>77.23361525861795</v>
      </c>
      <c r="J212" s="24" t="s">
        <v>62</v>
      </c>
      <c r="K212" s="24">
        <v>0.6933560898706442</v>
      </c>
      <c r="L212" s="24">
        <v>0.019480021354194618</v>
      </c>
      <c r="M212" s="24">
        <v>0.16414292214878984</v>
      </c>
      <c r="N212" s="24">
        <v>0.009708675943645335</v>
      </c>
      <c r="O212" s="24">
        <v>0.02784638198767476</v>
      </c>
      <c r="P212" s="24">
        <v>0.000558833275251281</v>
      </c>
      <c r="Q212" s="24">
        <v>0.003389550512766518</v>
      </c>
      <c r="R212" s="24">
        <v>0.00014943808366501684</v>
      </c>
      <c r="S212" s="24">
        <v>0.0003653429019765809</v>
      </c>
      <c r="T212" s="24">
        <v>8.243154709706699E-06</v>
      </c>
      <c r="U212" s="24">
        <v>7.413187209303277E-05</v>
      </c>
      <c r="V212" s="24">
        <v>5.553439990709855E-06</v>
      </c>
      <c r="W212" s="24">
        <v>2.2780667046794464E-05</v>
      </c>
      <c r="X212" s="24">
        <v>67.5</v>
      </c>
    </row>
    <row r="213" spans="1:24" ht="12.75" hidden="1">
      <c r="A213" s="24">
        <v>1225</v>
      </c>
      <c r="B213" s="24">
        <v>148.63999938964844</v>
      </c>
      <c r="C213" s="24">
        <v>148.5399932861328</v>
      </c>
      <c r="D213" s="24">
        <v>8.918843269348145</v>
      </c>
      <c r="E213" s="24">
        <v>9.380291938781738</v>
      </c>
      <c r="F213" s="24">
        <v>27.818933053032012</v>
      </c>
      <c r="G213" s="24" t="s">
        <v>57</v>
      </c>
      <c r="H213" s="24">
        <v>-6.821875053984442</v>
      </c>
      <c r="I213" s="24">
        <v>74.318124335664</v>
      </c>
      <c r="J213" s="24" t="s">
        <v>60</v>
      </c>
      <c r="K213" s="24">
        <v>0.593106633361159</v>
      </c>
      <c r="L213" s="24">
        <v>0.00010607464293373833</v>
      </c>
      <c r="M213" s="24">
        <v>-0.13943455812752104</v>
      </c>
      <c r="N213" s="24">
        <v>-0.00010023375994729766</v>
      </c>
      <c r="O213" s="24">
        <v>0.02397434606840418</v>
      </c>
      <c r="P213" s="24">
        <v>1.2020952761584278E-05</v>
      </c>
      <c r="Q213" s="24">
        <v>-0.0028313850478243</v>
      </c>
      <c r="R213" s="24">
        <v>-8.049522624015027E-06</v>
      </c>
      <c r="S213" s="24">
        <v>0.00032636901805903763</v>
      </c>
      <c r="T213" s="24">
        <v>8.501962752571051E-07</v>
      </c>
      <c r="U213" s="24">
        <v>-5.849786107044174E-05</v>
      </c>
      <c r="V213" s="24">
        <v>-6.293424071635267E-07</v>
      </c>
      <c r="W213" s="24">
        <v>2.0678897380652888E-05</v>
      </c>
      <c r="X213" s="24">
        <v>67.5</v>
      </c>
    </row>
    <row r="214" spans="1:24" ht="12.75" hidden="1">
      <c r="A214" s="24">
        <v>1227</v>
      </c>
      <c r="B214" s="24">
        <v>145.22000122070312</v>
      </c>
      <c r="C214" s="24">
        <v>147.6199951171875</v>
      </c>
      <c r="D214" s="24">
        <v>8.606255531311035</v>
      </c>
      <c r="E214" s="24">
        <v>8.914636611938477</v>
      </c>
      <c r="F214" s="24">
        <v>29.908486680789643</v>
      </c>
      <c r="G214" s="24" t="s">
        <v>58</v>
      </c>
      <c r="H214" s="24">
        <v>5.070528935852607</v>
      </c>
      <c r="I214" s="24">
        <v>82.79053015655573</v>
      </c>
      <c r="J214" s="24" t="s">
        <v>61</v>
      </c>
      <c r="K214" s="24">
        <v>0.3591200200820062</v>
      </c>
      <c r="L214" s="24">
        <v>0.019479732547702105</v>
      </c>
      <c r="M214" s="24">
        <v>0.08660775306707037</v>
      </c>
      <c r="N214" s="24">
        <v>-0.00970815851601551</v>
      </c>
      <c r="O214" s="24">
        <v>0.014165158678810852</v>
      </c>
      <c r="P214" s="24">
        <v>0.0005587039701154609</v>
      </c>
      <c r="Q214" s="24">
        <v>0.001863413907201712</v>
      </c>
      <c r="R214" s="24">
        <v>-0.00014922113132863604</v>
      </c>
      <c r="S214" s="24">
        <v>0.00016419104748995658</v>
      </c>
      <c r="T214" s="24">
        <v>8.199193000637238E-06</v>
      </c>
      <c r="U214" s="24">
        <v>4.553608141025166E-05</v>
      </c>
      <c r="V214" s="24">
        <v>-5.517664711176377E-06</v>
      </c>
      <c r="W214" s="24">
        <v>9.55730057167475E-06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1226</v>
      </c>
      <c r="B216" s="24">
        <v>129.5</v>
      </c>
      <c r="C216" s="24">
        <v>139.3</v>
      </c>
      <c r="D216" s="24">
        <v>9.033534119917995</v>
      </c>
      <c r="E216" s="24">
        <v>9.00561055873726</v>
      </c>
      <c r="F216" s="24">
        <v>27.637791526225104</v>
      </c>
      <c r="G216" s="24" t="s">
        <v>59</v>
      </c>
      <c r="H216" s="24">
        <v>10.838239500287315</v>
      </c>
      <c r="I216" s="24">
        <v>72.83823950028732</v>
      </c>
      <c r="J216" s="24" t="s">
        <v>73</v>
      </c>
      <c r="K216" s="24">
        <v>0.41520342696573764</v>
      </c>
      <c r="M216" s="24" t="s">
        <v>68</v>
      </c>
      <c r="N216" s="24">
        <v>0.23739040308273876</v>
      </c>
      <c r="X216" s="24">
        <v>67.5</v>
      </c>
    </row>
    <row r="217" spans="1:24" ht="12.75" hidden="1">
      <c r="A217" s="24">
        <v>1228</v>
      </c>
      <c r="B217" s="24">
        <v>149.05999755859375</v>
      </c>
      <c r="C217" s="24">
        <v>131.9600067138672</v>
      </c>
      <c r="D217" s="24">
        <v>8.880142211914062</v>
      </c>
      <c r="E217" s="24">
        <v>9.292230606079102</v>
      </c>
      <c r="F217" s="24">
        <v>28.784310238319684</v>
      </c>
      <c r="G217" s="24" t="s">
        <v>56</v>
      </c>
      <c r="H217" s="24">
        <v>-4.326382299975805</v>
      </c>
      <c r="I217" s="24">
        <v>77.23361525861795</v>
      </c>
      <c r="J217" s="24" t="s">
        <v>62</v>
      </c>
      <c r="K217" s="24">
        <v>0.5848588973724671</v>
      </c>
      <c r="L217" s="24">
        <v>0.23087196530931525</v>
      </c>
      <c r="M217" s="24">
        <v>0.13845747485956467</v>
      </c>
      <c r="N217" s="24">
        <v>0.00820179682368065</v>
      </c>
      <c r="O217" s="24">
        <v>0.02348888451524797</v>
      </c>
      <c r="P217" s="24">
        <v>0.006622981937108754</v>
      </c>
      <c r="Q217" s="24">
        <v>0.002859134690919364</v>
      </c>
      <c r="R217" s="24">
        <v>0.00012624119004170806</v>
      </c>
      <c r="S217" s="24">
        <v>0.00030817621084976637</v>
      </c>
      <c r="T217" s="24">
        <v>9.747138388403285E-05</v>
      </c>
      <c r="U217" s="24">
        <v>6.253415319404435E-05</v>
      </c>
      <c r="V217" s="24">
        <v>4.689638851951195E-06</v>
      </c>
      <c r="W217" s="24">
        <v>1.9217196635286E-05</v>
      </c>
      <c r="X217" s="24">
        <v>67.5</v>
      </c>
    </row>
    <row r="218" spans="1:24" ht="12.75" hidden="1">
      <c r="A218" s="24">
        <v>1227</v>
      </c>
      <c r="B218" s="24">
        <v>145.22000122070312</v>
      </c>
      <c r="C218" s="24">
        <v>147.6199951171875</v>
      </c>
      <c r="D218" s="24">
        <v>8.606255531311035</v>
      </c>
      <c r="E218" s="24">
        <v>8.914636611938477</v>
      </c>
      <c r="F218" s="24">
        <v>26.673022811720625</v>
      </c>
      <c r="G218" s="24" t="s">
        <v>57</v>
      </c>
      <c r="H218" s="24">
        <v>-3.885650354711643</v>
      </c>
      <c r="I218" s="24">
        <v>73.83435086599148</v>
      </c>
      <c r="J218" s="24" t="s">
        <v>60</v>
      </c>
      <c r="K218" s="24">
        <v>0.5668758251269068</v>
      </c>
      <c r="L218" s="24">
        <v>0.0012563016992890872</v>
      </c>
      <c r="M218" s="24">
        <v>-0.13380417859389848</v>
      </c>
      <c r="N218" s="24">
        <v>-8.46963423304901E-05</v>
      </c>
      <c r="O218" s="24">
        <v>0.022827661606642638</v>
      </c>
      <c r="P218" s="24">
        <v>0.000143634300040943</v>
      </c>
      <c r="Q218" s="24">
        <v>-0.002742801409152638</v>
      </c>
      <c r="R218" s="24">
        <v>-6.794159700448489E-06</v>
      </c>
      <c r="S218" s="24">
        <v>0.00030371777405335684</v>
      </c>
      <c r="T218" s="24">
        <v>1.022262149990823E-05</v>
      </c>
      <c r="U218" s="24">
        <v>-5.840284734590872E-05</v>
      </c>
      <c r="V218" s="24">
        <v>-5.304479989715589E-07</v>
      </c>
      <c r="W218" s="24">
        <v>1.903676416381987E-05</v>
      </c>
      <c r="X218" s="24">
        <v>67.5</v>
      </c>
    </row>
    <row r="219" spans="1:24" ht="12.75" hidden="1">
      <c r="A219" s="24">
        <v>1225</v>
      </c>
      <c r="B219" s="24">
        <v>148.63999938964844</v>
      </c>
      <c r="C219" s="24">
        <v>148.5399932861328</v>
      </c>
      <c r="D219" s="24">
        <v>8.918843269348145</v>
      </c>
      <c r="E219" s="24">
        <v>9.380291938781738</v>
      </c>
      <c r="F219" s="24">
        <v>30.17513463715637</v>
      </c>
      <c r="G219" s="24" t="s">
        <v>58</v>
      </c>
      <c r="H219" s="24">
        <v>-0.5272956768736066</v>
      </c>
      <c r="I219" s="24">
        <v>80.61270371277483</v>
      </c>
      <c r="J219" s="24" t="s">
        <v>61</v>
      </c>
      <c r="K219" s="24">
        <v>0.1439157000553679</v>
      </c>
      <c r="L219" s="24">
        <v>0.23086854716878613</v>
      </c>
      <c r="M219" s="24">
        <v>0.03559373730446273</v>
      </c>
      <c r="N219" s="24">
        <v>-0.008201359501115278</v>
      </c>
      <c r="O219" s="24">
        <v>0.005534036622870273</v>
      </c>
      <c r="P219" s="24">
        <v>0.00662142423705962</v>
      </c>
      <c r="Q219" s="24">
        <v>0.0008072741856202697</v>
      </c>
      <c r="R219" s="24">
        <v>-0.00012605823042194212</v>
      </c>
      <c r="S219" s="24">
        <v>5.22311272881769E-05</v>
      </c>
      <c r="T219" s="24">
        <v>9.693383664096926E-05</v>
      </c>
      <c r="U219" s="24">
        <v>2.2352354184440818E-05</v>
      </c>
      <c r="V219" s="24">
        <v>-4.659542625850437E-06</v>
      </c>
      <c r="W219" s="24">
        <v>2.6272146258634946E-06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1226</v>
      </c>
      <c r="B221" s="100">
        <v>129.5</v>
      </c>
      <c r="C221" s="100">
        <v>139.3</v>
      </c>
      <c r="D221" s="100">
        <v>9.033534119917995</v>
      </c>
      <c r="E221" s="100">
        <v>9.00561055873726</v>
      </c>
      <c r="F221" s="100">
        <v>24.329481248578993</v>
      </c>
      <c r="G221" s="100" t="s">
        <v>59</v>
      </c>
      <c r="H221" s="100">
        <v>2.119326626377159</v>
      </c>
      <c r="I221" s="100">
        <v>64.11932662637716</v>
      </c>
      <c r="J221" s="100" t="s">
        <v>73</v>
      </c>
      <c r="K221" s="100">
        <v>0.02759238379909668</v>
      </c>
      <c r="M221" s="100" t="s">
        <v>68</v>
      </c>
      <c r="N221" s="100">
        <v>0.014488304108949981</v>
      </c>
      <c r="X221" s="100">
        <v>67.5</v>
      </c>
    </row>
    <row r="222" spans="1:24" s="100" customFormat="1" ht="12.75">
      <c r="A222" s="100">
        <v>1227</v>
      </c>
      <c r="B222" s="100">
        <v>145.22000122070312</v>
      </c>
      <c r="C222" s="100">
        <v>147.6199951171875</v>
      </c>
      <c r="D222" s="100">
        <v>8.606255531311035</v>
      </c>
      <c r="E222" s="100">
        <v>8.914636611938477</v>
      </c>
      <c r="F222" s="100">
        <v>27.62317501064502</v>
      </c>
      <c r="G222" s="100" t="s">
        <v>56</v>
      </c>
      <c r="H222" s="100">
        <v>-1.255507107480966</v>
      </c>
      <c r="I222" s="100">
        <v>76.46449411322216</v>
      </c>
      <c r="J222" s="100" t="s">
        <v>62</v>
      </c>
      <c r="K222" s="100">
        <v>0.16040829312871543</v>
      </c>
      <c r="L222" s="100">
        <v>0.017205592406203795</v>
      </c>
      <c r="M222" s="100">
        <v>0.03797455295462896</v>
      </c>
      <c r="N222" s="100">
        <v>0.009004206057162468</v>
      </c>
      <c r="O222" s="100">
        <v>0.006442296651890463</v>
      </c>
      <c r="P222" s="100">
        <v>0.0004935782074880271</v>
      </c>
      <c r="Q222" s="100">
        <v>0.0007841722509120858</v>
      </c>
      <c r="R222" s="100">
        <v>0.00013859426029966455</v>
      </c>
      <c r="S222" s="100">
        <v>8.452496262880874E-05</v>
      </c>
      <c r="T222" s="100">
        <v>7.266231591069088E-06</v>
      </c>
      <c r="U222" s="100">
        <v>1.7150778660950595E-05</v>
      </c>
      <c r="V222" s="100">
        <v>5.144766536399247E-06</v>
      </c>
      <c r="W222" s="100">
        <v>5.2711849348815565E-06</v>
      </c>
      <c r="X222" s="100">
        <v>67.5</v>
      </c>
    </row>
    <row r="223" spans="1:24" s="100" customFormat="1" ht="12.75">
      <c r="A223" s="100">
        <v>1225</v>
      </c>
      <c r="B223" s="100">
        <v>148.63999938964844</v>
      </c>
      <c r="C223" s="100">
        <v>148.5399932861328</v>
      </c>
      <c r="D223" s="100">
        <v>8.918843269348145</v>
      </c>
      <c r="E223" s="100">
        <v>9.380291938781738</v>
      </c>
      <c r="F223" s="100">
        <v>30.17513463715637</v>
      </c>
      <c r="G223" s="100" t="s">
        <v>57</v>
      </c>
      <c r="H223" s="100">
        <v>-0.5272956768736066</v>
      </c>
      <c r="I223" s="100">
        <v>80.61270371277483</v>
      </c>
      <c r="J223" s="100" t="s">
        <v>60</v>
      </c>
      <c r="K223" s="100">
        <v>0.1022761846447387</v>
      </c>
      <c r="L223" s="100">
        <v>9.368587132773043E-05</v>
      </c>
      <c r="M223" s="100">
        <v>-0.023878408306535946</v>
      </c>
      <c r="N223" s="100">
        <v>-9.310415920332258E-05</v>
      </c>
      <c r="O223" s="100">
        <v>0.004160870228366035</v>
      </c>
      <c r="P223" s="100">
        <v>1.0692148975663879E-05</v>
      </c>
      <c r="Q223" s="100">
        <v>-0.000476914271351887</v>
      </c>
      <c r="R223" s="100">
        <v>-7.482905039417052E-06</v>
      </c>
      <c r="S223" s="100">
        <v>5.8823993519986396E-05</v>
      </c>
      <c r="T223" s="100">
        <v>7.601468272217346E-07</v>
      </c>
      <c r="U223" s="100">
        <v>-9.319134805336022E-06</v>
      </c>
      <c r="V223" s="100">
        <v>-5.893255016630436E-07</v>
      </c>
      <c r="W223" s="100">
        <v>3.7919401421169983E-06</v>
      </c>
      <c r="X223" s="100">
        <v>67.5</v>
      </c>
    </row>
    <row r="224" spans="1:24" s="100" customFormat="1" ht="12.75">
      <c r="A224" s="100">
        <v>1228</v>
      </c>
      <c r="B224" s="100">
        <v>149.05999755859375</v>
      </c>
      <c r="C224" s="100">
        <v>131.9600067138672</v>
      </c>
      <c r="D224" s="100">
        <v>8.880142211914062</v>
      </c>
      <c r="E224" s="100">
        <v>9.292230606079102</v>
      </c>
      <c r="F224" s="100">
        <v>31.130051892294933</v>
      </c>
      <c r="G224" s="100" t="s">
        <v>58</v>
      </c>
      <c r="H224" s="100">
        <v>1.9676753619671388</v>
      </c>
      <c r="I224" s="100">
        <v>83.52767292056089</v>
      </c>
      <c r="J224" s="100" t="s">
        <v>61</v>
      </c>
      <c r="K224" s="100">
        <v>0.12357347028785433</v>
      </c>
      <c r="L224" s="100">
        <v>0.017205337340660636</v>
      </c>
      <c r="M224" s="100">
        <v>0.02952775455144319</v>
      </c>
      <c r="N224" s="100">
        <v>-0.009003724692335962</v>
      </c>
      <c r="O224" s="100">
        <v>0.004918368133197864</v>
      </c>
      <c r="P224" s="100">
        <v>0.000493462384440168</v>
      </c>
      <c r="Q224" s="100">
        <v>0.0006224780292359127</v>
      </c>
      <c r="R224" s="100">
        <v>-0.00013839210642295404</v>
      </c>
      <c r="S224" s="100">
        <v>6.069766959086744E-05</v>
      </c>
      <c r="T224" s="100">
        <v>7.226361348293838E-06</v>
      </c>
      <c r="U224" s="100">
        <v>1.4398018445497733E-05</v>
      </c>
      <c r="V224" s="100">
        <v>-5.110901893711433E-06</v>
      </c>
      <c r="W224" s="100">
        <v>3.661499771449399E-06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1226</v>
      </c>
      <c r="B226" s="24">
        <v>129.5</v>
      </c>
      <c r="C226" s="24">
        <v>139.3</v>
      </c>
      <c r="D226" s="24">
        <v>9.033534119917995</v>
      </c>
      <c r="E226" s="24">
        <v>9.00561055873726</v>
      </c>
      <c r="F226" s="24">
        <v>27.637791526225104</v>
      </c>
      <c r="G226" s="24" t="s">
        <v>59</v>
      </c>
      <c r="H226" s="24">
        <v>10.838239500287315</v>
      </c>
      <c r="I226" s="24">
        <v>72.83823950028732</v>
      </c>
      <c r="J226" s="24" t="s">
        <v>73</v>
      </c>
      <c r="K226" s="24">
        <v>0.3808019072170167</v>
      </c>
      <c r="M226" s="24" t="s">
        <v>68</v>
      </c>
      <c r="N226" s="24">
        <v>0.2518259646302534</v>
      </c>
      <c r="X226" s="24">
        <v>67.5</v>
      </c>
    </row>
    <row r="227" spans="1:24" ht="12.75" hidden="1">
      <c r="A227" s="24">
        <v>1227</v>
      </c>
      <c r="B227" s="24">
        <v>145.22000122070312</v>
      </c>
      <c r="C227" s="24">
        <v>147.6199951171875</v>
      </c>
      <c r="D227" s="24">
        <v>8.606255531311035</v>
      </c>
      <c r="E227" s="24">
        <v>8.914636611938477</v>
      </c>
      <c r="F227" s="24">
        <v>27.62317501064502</v>
      </c>
      <c r="G227" s="24" t="s">
        <v>56</v>
      </c>
      <c r="H227" s="24">
        <v>-1.255507107480966</v>
      </c>
      <c r="I227" s="24">
        <v>76.46449411322216</v>
      </c>
      <c r="J227" s="24" t="s">
        <v>62</v>
      </c>
      <c r="K227" s="24">
        <v>0.4879143989392016</v>
      </c>
      <c r="L227" s="24">
        <v>0.3589288465823433</v>
      </c>
      <c r="M227" s="24">
        <v>0.11550682764470699</v>
      </c>
      <c r="N227" s="24">
        <v>0.008596834264470981</v>
      </c>
      <c r="O227" s="24">
        <v>0.019595413072564304</v>
      </c>
      <c r="P227" s="24">
        <v>0.010296495516130474</v>
      </c>
      <c r="Q227" s="24">
        <v>0.002385209442033984</v>
      </c>
      <c r="R227" s="24">
        <v>0.00013232829716300115</v>
      </c>
      <c r="S227" s="24">
        <v>0.00025708855326769407</v>
      </c>
      <c r="T227" s="24">
        <v>0.00015151782063778152</v>
      </c>
      <c r="U227" s="24">
        <v>5.217664602222589E-05</v>
      </c>
      <c r="V227" s="24">
        <v>4.911718811413798E-06</v>
      </c>
      <c r="W227" s="24">
        <v>1.603146401000089E-05</v>
      </c>
      <c r="X227" s="24">
        <v>67.5</v>
      </c>
    </row>
    <row r="228" spans="1:24" ht="12.75" hidden="1">
      <c r="A228" s="24">
        <v>1228</v>
      </c>
      <c r="B228" s="24">
        <v>149.05999755859375</v>
      </c>
      <c r="C228" s="24">
        <v>131.9600067138672</v>
      </c>
      <c r="D228" s="24">
        <v>8.880142211914062</v>
      </c>
      <c r="E228" s="24">
        <v>9.292230606079102</v>
      </c>
      <c r="F228" s="24">
        <v>30.187690712708168</v>
      </c>
      <c r="G228" s="24" t="s">
        <v>57</v>
      </c>
      <c r="H228" s="24">
        <v>-0.5608535545246554</v>
      </c>
      <c r="I228" s="24">
        <v>80.9991440040691</v>
      </c>
      <c r="J228" s="24" t="s">
        <v>60</v>
      </c>
      <c r="K228" s="24">
        <v>0.43759670253373606</v>
      </c>
      <c r="L228" s="24">
        <v>0.0019531582113949475</v>
      </c>
      <c r="M228" s="24">
        <v>-0.10416892763329527</v>
      </c>
      <c r="N228" s="24">
        <v>-8.881503181101827E-05</v>
      </c>
      <c r="O228" s="24">
        <v>0.017480043539713597</v>
      </c>
      <c r="P228" s="24">
        <v>0.00022339380138565505</v>
      </c>
      <c r="Q228" s="24">
        <v>-0.0021773789932677742</v>
      </c>
      <c r="R228" s="24">
        <v>-7.122499974308667E-06</v>
      </c>
      <c r="S228" s="24">
        <v>0.0002209738162928206</v>
      </c>
      <c r="T228" s="24">
        <v>1.5902930881963283E-05</v>
      </c>
      <c r="U228" s="24">
        <v>-4.916757872877827E-05</v>
      </c>
      <c r="V228" s="24">
        <v>-5.577513854796154E-07</v>
      </c>
      <c r="W228" s="24">
        <v>1.3500667464446695E-05</v>
      </c>
      <c r="X228" s="24">
        <v>67.5</v>
      </c>
    </row>
    <row r="229" spans="1:24" ht="12.75" hidden="1">
      <c r="A229" s="24">
        <v>1225</v>
      </c>
      <c r="B229" s="24">
        <v>148.63999938964844</v>
      </c>
      <c r="C229" s="24">
        <v>148.5399932861328</v>
      </c>
      <c r="D229" s="24">
        <v>8.918843269348145</v>
      </c>
      <c r="E229" s="24">
        <v>9.380291938781738</v>
      </c>
      <c r="F229" s="24">
        <v>27.818933053032012</v>
      </c>
      <c r="G229" s="24" t="s">
        <v>58</v>
      </c>
      <c r="H229" s="24">
        <v>-6.821875053984442</v>
      </c>
      <c r="I229" s="24">
        <v>74.318124335664</v>
      </c>
      <c r="J229" s="24" t="s">
        <v>61</v>
      </c>
      <c r="K229" s="24">
        <v>-0.21579987632944383</v>
      </c>
      <c r="L229" s="24">
        <v>0.3589235323602126</v>
      </c>
      <c r="M229" s="24">
        <v>-0.04990653011654226</v>
      </c>
      <c r="N229" s="24">
        <v>-0.008596375472308473</v>
      </c>
      <c r="O229" s="24">
        <v>-0.008855974894620068</v>
      </c>
      <c r="P229" s="24">
        <v>0.010294071843697102</v>
      </c>
      <c r="Q229" s="24">
        <v>-0.0009737786206547582</v>
      </c>
      <c r="R229" s="24">
        <v>-0.00013213647575206292</v>
      </c>
      <c r="S229" s="24">
        <v>-0.00013139671508170494</v>
      </c>
      <c r="T229" s="24">
        <v>0.00015068094358672708</v>
      </c>
      <c r="U229" s="24">
        <v>-1.7462863226803653E-05</v>
      </c>
      <c r="V229" s="24">
        <v>-4.8799482655445995E-06</v>
      </c>
      <c r="W229" s="24">
        <v>-8.645219275321146E-06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2004-06-17T12:53:24Z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