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<sst xmlns="http://schemas.openxmlformats.org/spreadsheetml/2006/main" count="625" uniqueCount="145">
  <si>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</si>
  <si>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</si>
  <si>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</si>
  <si>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</si>
  <si>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</si>
  <si>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</si>
  <si>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</si>
  <si>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</si>
  <si>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</si>
  <si>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</si>
  <si>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</si>
  <si>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</si>
  <si>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</si>
  <si>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</si>
  <si>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</si>
  <si>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</si>
  <si>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</si>
  <si>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</si>
  <si>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</si>
  <si>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</si>
  <si>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</si>
  <si>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</si>
  <si>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</si>
  <si>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</si>
  <si>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</si>
  <si>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</si>
  <si>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</si>
  <si>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</si>
  <si>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</si>
  <si>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</si>
  <si>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</si>
  <si>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</si>
  <si>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</si>
  <si>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</si>
  <si>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</si>
  <si>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</si>
  <si>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</si>
  <si>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</si>
  <si>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</si>
  <si>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</si>
  <si>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</si>
  <si>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</si>
  <si>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</si>
  <si>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</si>
  <si>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</si>
  <si>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</si>
  <si>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</si>
  <si>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</si>
  <si>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</si>
  <si>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</si>
  <si>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</si>
  <si>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</si>
  <si>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</si>
  <si>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</si>
  <si>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</si>
  <si>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</si>
  <si>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</si>
  <si>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</si>
  <si>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</si>
  <si>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</si>
  <si>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</si>
  <si>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</si>
  <si>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</si>
  <si>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</si>
  <si>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</si>
  <si>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</si>
  <si>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</si>
  <si>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</si>
  <si>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</si>
  <si>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</si>
  <si>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</si>
  <si>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</si>
  <si>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</si>
  <si>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</si>
  <si>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</si>
  <si>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</si>
  <si>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</si>
  <si>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</si>
  <si>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</si>
  <si>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</si>
  <si>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</si>
  <si>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</si>
  <si>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</si>
  <si>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</si>
  <si>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</si>
  <si>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</si>
  <si>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</si>
  <si>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</si>
  <si>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</si>
  <si>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</si>
  <si>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</si>
  <si>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</si>
  <si>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</si>
  <si>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</si>
  <si>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</si>
  <si>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</si>
  <si>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</si>
  <si>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</si>
  <si>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</si>
  <si>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</si>
  <si>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</si>
  <si>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</si>
  <si>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</si>
  <si>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</si>
  <si>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</si>
  <si>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</si>
  <si>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</si>
  <si>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</si>
  <si>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</si>
  <si>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</si>
  <si>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</si>
  <si>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</si>
  <si>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</si>
  <si>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</si>
  <si>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</si>
  <si>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</si>
  <si>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</si>
  <si>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</si>
  <si>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</si>
  <si>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</si>
  <si>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</si>
  <si>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</si>
  <si>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</si>
  <si>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</si>
  <si>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</si>
  <si>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</si>
  <si>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</si>
  <si>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</si>
  <si>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</si>
  <si>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</si>
  <si>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</si>
  <si>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</si>
  <si>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</si>
  <si>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</si>
  <si>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</si>
  <si>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</si>
  <si>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</si>
  <si>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</si>
  <si>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</si>
  <si>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</si>
  <si>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</si>
  <si>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</si>
  <si>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</si>
  <si>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 286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</si>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</sst>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77.41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92.06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93.79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3.3653016025735383</v>
      </c>
      <c r="C41" s="77">
        <f aca="true" t="shared" si="0" ref="C41:C55">($B$41*H41+$B$42*J41+$B$43*L41+$B$44*N41+$B$45*P41+$B$46*R41+$B$47*T41+$B$48*V41)/100</f>
        <v>-1.7617423023671617E-08</v>
      </c>
      <c r="D41" s="77">
        <f aca="true" t="shared" si="1" ref="D41:D55">($B$41*I41+$B$42*K41+$B$43*M41+$B$44*O41+$B$45*Q41+$B$46*S41+$B$47*U41+$B$48*W41)/100</f>
        <v>-2.363568081032809E-08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-6.599262442506117</v>
      </c>
      <c r="C42" s="77">
        <f t="shared" si="0"/>
        <v>4.8730422356850906E-11</v>
      </c>
      <c r="D42" s="77">
        <f t="shared" si="1"/>
        <v>1.8163137719400728E-08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-4.045412052858893</v>
      </c>
      <c r="C43" s="77">
        <f t="shared" si="0"/>
        <v>0.21073479300214487</v>
      </c>
      <c r="D43" s="77">
        <f t="shared" si="1"/>
        <v>-0.2858543820283614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-1.0913657385025743</v>
      </c>
      <c r="C44" s="77">
        <f t="shared" si="0"/>
        <v>-0.0007461190031463629</v>
      </c>
      <c r="D44" s="77">
        <f t="shared" si="1"/>
        <v>-0.13708946894338797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3.3653016025735383</v>
      </c>
      <c r="C45" s="77">
        <f t="shared" si="0"/>
        <v>-0.050654630346147964</v>
      </c>
      <c r="D45" s="77">
        <f t="shared" si="1"/>
        <v>-0.06710059208307224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-6.599262442506117</v>
      </c>
      <c r="C46" s="77">
        <f t="shared" si="0"/>
        <v>0.000338463344527699</v>
      </c>
      <c r="D46" s="77">
        <f t="shared" si="1"/>
        <v>0.03270897846374107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-4.045412052858893</v>
      </c>
      <c r="C47" s="77">
        <f t="shared" si="0"/>
        <v>0.008339194418210356</v>
      </c>
      <c r="D47" s="77">
        <f t="shared" si="1"/>
        <v>-0.011571206607050437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-1.0913657385025743</v>
      </c>
      <c r="C48" s="77">
        <f t="shared" si="0"/>
        <v>-8.537193470284107E-05</v>
      </c>
      <c r="D48" s="77">
        <f t="shared" si="1"/>
        <v>-0.003931813471905072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-0.0010820231850350406</v>
      </c>
      <c r="D49" s="77">
        <f t="shared" si="1"/>
        <v>-0.0013576807864278105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2.720851576187011E-05</v>
      </c>
      <c r="D50" s="77">
        <f t="shared" si="1"/>
        <v>0.0005027439402633847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9.889719503229327E-05</v>
      </c>
      <c r="D51" s="77">
        <f t="shared" si="1"/>
        <v>-0.00015886100131999644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-6.08069177203574E-06</v>
      </c>
      <c r="D52" s="77">
        <f t="shared" si="1"/>
        <v>-5.754195641981874E-05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-2.5937811060528447E-05</v>
      </c>
      <c r="D53" s="77">
        <f t="shared" si="1"/>
        <v>-2.7722502729036677E-05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2.1481374773081215E-06</v>
      </c>
      <c r="D54" s="77">
        <f t="shared" si="1"/>
        <v>1.8558068026071136E-05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5.831371407526747E-06</v>
      </c>
      <c r="D55" s="77">
        <f t="shared" si="1"/>
        <v>-1.0107732960753692E-05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I23" sqref="I2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1266</v>
      </c>
      <c r="B3" s="11">
        <v>114.02666666666669</v>
      </c>
      <c r="C3" s="11">
        <v>100.79333333333335</v>
      </c>
      <c r="D3" s="11">
        <v>8.303741220897411</v>
      </c>
      <c r="E3" s="11">
        <v>9.031461146039836</v>
      </c>
      <c r="F3" s="12" t="s">
        <v>69</v>
      </c>
      <c r="H3" s="102">
        <v>0.0625</v>
      </c>
    </row>
    <row r="4" spans="1:9" ht="16.5" customHeight="1">
      <c r="A4" s="13">
        <v>1267</v>
      </c>
      <c r="B4" s="14">
        <v>93.79333333333334</v>
      </c>
      <c r="C4" s="14">
        <v>77.41</v>
      </c>
      <c r="D4" s="14">
        <v>9.11081333466352</v>
      </c>
      <c r="E4" s="14">
        <v>9.72215075274652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1268</v>
      </c>
      <c r="B5" s="26">
        <v>92.06333333333333</v>
      </c>
      <c r="C5" s="26">
        <v>111.51333333333334</v>
      </c>
      <c r="D5" s="26">
        <v>8.94032014276299</v>
      </c>
      <c r="E5" s="26">
        <v>9.241438782447839</v>
      </c>
      <c r="F5" s="15" t="s">
        <v>71</v>
      </c>
      <c r="I5" s="75">
        <v>2102</v>
      </c>
    </row>
    <row r="6" spans="1:6" s="2" customFormat="1" ht="13.5" thickBot="1">
      <c r="A6" s="16">
        <v>1265</v>
      </c>
      <c r="B6" s="17">
        <v>123.16</v>
      </c>
      <c r="C6" s="17">
        <v>104.99333333333334</v>
      </c>
      <c r="D6" s="17">
        <v>8.60898837804651</v>
      </c>
      <c r="E6" s="17">
        <v>9.77433396764144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2103</v>
      </c>
      <c r="K15" s="75">
        <v>2088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3.3653016025735383</v>
      </c>
      <c r="C19" s="34">
        <v>29.658634935906868</v>
      </c>
      <c r="D19" s="35">
        <v>11.36701311815113</v>
      </c>
      <c r="K19" s="97" t="s">
        <v>131</v>
      </c>
    </row>
    <row r="20" spans="1:11" ht="12.75">
      <c r="A20" s="33" t="s">
        <v>57</v>
      </c>
      <c r="B20" s="34">
        <v>-6.599262442506117</v>
      </c>
      <c r="C20" s="34">
        <v>17.964070890827216</v>
      </c>
      <c r="D20" s="35">
        <v>6.756588847875102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-4.045412052858893</v>
      </c>
      <c r="C21" s="34">
        <v>51.61458794714111</v>
      </c>
      <c r="D21" s="35">
        <v>18.66923241449565</v>
      </c>
      <c r="F21" s="24" t="s">
        <v>134</v>
      </c>
    </row>
    <row r="22" spans="1:11" ht="16.5" thickBot="1">
      <c r="A22" s="36" t="s">
        <v>59</v>
      </c>
      <c r="B22" s="37">
        <v>-1.0913657385025743</v>
      </c>
      <c r="C22" s="37">
        <v>45.43530092816411</v>
      </c>
      <c r="D22" s="38">
        <v>15.857538598410336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4.142006874084473</v>
      </c>
      <c r="I23" s="75">
        <v>2112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0.21073479300214487</v>
      </c>
      <c r="C27" s="44">
        <v>-0.0007461190031463629</v>
      </c>
      <c r="D27" s="44">
        <v>-0.050654630346147964</v>
      </c>
      <c r="E27" s="44">
        <v>0.000338463344527699</v>
      </c>
      <c r="F27" s="44">
        <v>0.008339194418210356</v>
      </c>
      <c r="G27" s="44">
        <v>-8.537193470284107E-05</v>
      </c>
      <c r="H27" s="44">
        <v>-0.0010820231850350406</v>
      </c>
      <c r="I27" s="45">
        <v>2.720851576187011E-05</v>
      </c>
    </row>
    <row r="28" spans="1:9" ht="13.5" thickBot="1">
      <c r="A28" s="46" t="s">
        <v>61</v>
      </c>
      <c r="B28" s="47">
        <v>-0.2858543820283614</v>
      </c>
      <c r="C28" s="47">
        <v>-0.13708946894338797</v>
      </c>
      <c r="D28" s="47">
        <v>-0.06710059208307224</v>
      </c>
      <c r="E28" s="47">
        <v>0.03270897846374107</v>
      </c>
      <c r="F28" s="47">
        <v>-0.011571206607050437</v>
      </c>
      <c r="G28" s="47">
        <v>-0.003931813471905072</v>
      </c>
      <c r="H28" s="47">
        <v>-0.0013576807864278105</v>
      </c>
      <c r="I28" s="48">
        <v>0.0005027439402633847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1266</v>
      </c>
      <c r="B39" s="50">
        <v>114.02666666666669</v>
      </c>
      <c r="C39" s="50">
        <v>100.79333333333335</v>
      </c>
      <c r="D39" s="50">
        <v>8.303741220897411</v>
      </c>
      <c r="E39" s="50">
        <v>9.031461146039836</v>
      </c>
      <c r="F39" s="54">
        <f>I39*D39/(23678+B39)*1000</f>
        <v>15.857538598410336</v>
      </c>
      <c r="G39" s="59" t="s">
        <v>59</v>
      </c>
      <c r="H39" s="58">
        <f>I39-B39+X39</f>
        <v>-1.0913657385025743</v>
      </c>
      <c r="I39" s="58">
        <f>(B39+C42-2*X39)*(23678+B39)*E42/((23678+C42)*D39+E42*(23678+B39))</f>
        <v>45.43530092816411</v>
      </c>
      <c r="J39" s="24" t="s">
        <v>73</v>
      </c>
      <c r="K39" s="24">
        <f>(K40*K40+L40*L40+M40*M40+N40*N40+O40*O40+P40*P40+Q40*Q40+R40*R40+S40*S40+T40*T40+U40*U40+V40*V40+W40*W40)</f>
        <v>0.15327654204471672</v>
      </c>
      <c r="M39" s="24" t="s">
        <v>68</v>
      </c>
      <c r="N39" s="24">
        <f>(K44*K44+L44*L44+M44*M44+N44*N44+O44*O44+P44*P44+Q44*Q44+R44*R44+S44*S44+T44*T44+U44*U44+V44*V44+W44*W44)</f>
        <v>0.0885777970798301</v>
      </c>
      <c r="X39" s="55">
        <f>(1-$H$2)*1000</f>
        <v>67.5</v>
      </c>
    </row>
    <row r="40" spans="1:24" ht="12.75">
      <c r="A40" s="49">
        <v>1267</v>
      </c>
      <c r="B40" s="50">
        <v>93.79333333333334</v>
      </c>
      <c r="C40" s="50">
        <v>77.41</v>
      </c>
      <c r="D40" s="50">
        <v>9.11081333466352</v>
      </c>
      <c r="E40" s="50">
        <v>9.72215075274652</v>
      </c>
      <c r="F40" s="54">
        <f>I40*D40/(23678+B40)*1000</f>
        <v>11.36701311815113</v>
      </c>
      <c r="G40" s="59" t="s">
        <v>56</v>
      </c>
      <c r="H40" s="58">
        <f>I40-B40+X40</f>
        <v>3.3653016025735383</v>
      </c>
      <c r="I40" s="58">
        <f>(B40+C39-2*X40)*(23678+B40)*E39/((23678+C39)*D40+E39*(23678+B40))</f>
        <v>29.658634935906868</v>
      </c>
      <c r="J40" s="24" t="s">
        <v>62</v>
      </c>
      <c r="K40" s="52">
        <f aca="true" t="shared" si="0" ref="K40:W40">SQRT(K41*K41+K42*K42)</f>
        <v>0.35513642548529606</v>
      </c>
      <c r="L40" s="52">
        <f t="shared" si="0"/>
        <v>0.13709149933072798</v>
      </c>
      <c r="M40" s="52">
        <f t="shared" si="0"/>
        <v>0.08407366432720624</v>
      </c>
      <c r="N40" s="52">
        <f t="shared" si="0"/>
        <v>0.03271072957879518</v>
      </c>
      <c r="O40" s="52">
        <f t="shared" si="0"/>
        <v>0.01426306369220016</v>
      </c>
      <c r="P40" s="52">
        <f t="shared" si="0"/>
        <v>0.003932740208186796</v>
      </c>
      <c r="Q40" s="52">
        <f t="shared" si="0"/>
        <v>0.0017361080873000425</v>
      </c>
      <c r="R40" s="52">
        <f t="shared" si="0"/>
        <v>0.0005034796647348506</v>
      </c>
      <c r="S40" s="52">
        <f t="shared" si="0"/>
        <v>0.00018712956186997117</v>
      </c>
      <c r="T40" s="52">
        <f t="shared" si="0"/>
        <v>5.786235011686634E-05</v>
      </c>
      <c r="U40" s="52">
        <f t="shared" si="0"/>
        <v>3.7964551889533976E-05</v>
      </c>
      <c r="V40" s="52">
        <f t="shared" si="0"/>
        <v>1.8681980180957785E-05</v>
      </c>
      <c r="W40" s="52">
        <f t="shared" si="0"/>
        <v>1.1669239825216855E-05</v>
      </c>
      <c r="X40" s="55">
        <f>(1-$H$2)*1000</f>
        <v>67.5</v>
      </c>
    </row>
    <row r="41" spans="1:24" ht="12.75">
      <c r="A41" s="49">
        <v>1268</v>
      </c>
      <c r="B41" s="50">
        <v>92.06333333333333</v>
      </c>
      <c r="C41" s="50">
        <v>111.51333333333334</v>
      </c>
      <c r="D41" s="50">
        <v>8.94032014276299</v>
      </c>
      <c r="E41" s="50">
        <v>9.241438782447839</v>
      </c>
      <c r="F41" s="54">
        <f>I41*D41/(23678+B41)*1000</f>
        <v>6.756588847875102</v>
      </c>
      <c r="G41" s="59" t="s">
        <v>57</v>
      </c>
      <c r="H41" s="58">
        <f>I41-B41+X41</f>
        <v>-6.599262442506117</v>
      </c>
      <c r="I41" s="58">
        <f>(B41+C40-2*X41)*(23678+B41)*E40/((23678+C40)*D41+E40*(23678+B41))</f>
        <v>17.964070890827216</v>
      </c>
      <c r="J41" s="24" t="s">
        <v>60</v>
      </c>
      <c r="K41" s="52">
        <f>'calcul config'!C43</f>
        <v>0.21073479300214487</v>
      </c>
      <c r="L41" s="52">
        <f>'calcul config'!C44</f>
        <v>-0.0007461190031463629</v>
      </c>
      <c r="M41" s="52">
        <f>'calcul config'!C45</f>
        <v>-0.050654630346147964</v>
      </c>
      <c r="N41" s="52">
        <f>'calcul config'!C46</f>
        <v>0.000338463344527699</v>
      </c>
      <c r="O41" s="52">
        <f>'calcul config'!C47</f>
        <v>0.008339194418210356</v>
      </c>
      <c r="P41" s="52">
        <f>'calcul config'!C48</f>
        <v>-8.537193470284107E-05</v>
      </c>
      <c r="Q41" s="52">
        <f>'calcul config'!C49</f>
        <v>-0.0010820231850350406</v>
      </c>
      <c r="R41" s="52">
        <f>'calcul config'!C50</f>
        <v>2.720851576187011E-05</v>
      </c>
      <c r="S41" s="52">
        <f>'calcul config'!C51</f>
        <v>9.889719503229327E-05</v>
      </c>
      <c r="T41" s="52">
        <f>'calcul config'!C52</f>
        <v>-6.08069177203574E-06</v>
      </c>
      <c r="U41" s="52">
        <f>'calcul config'!C53</f>
        <v>-2.5937811060528447E-05</v>
      </c>
      <c r="V41" s="52">
        <f>'calcul config'!C54</f>
        <v>2.1481374773081215E-06</v>
      </c>
      <c r="W41" s="52">
        <f>'calcul config'!C55</f>
        <v>5.831371407526747E-06</v>
      </c>
      <c r="X41" s="55">
        <f>(1-$H$2)*1000</f>
        <v>67.5</v>
      </c>
    </row>
    <row r="42" spans="1:24" ht="12.75">
      <c r="A42" s="49">
        <v>1265</v>
      </c>
      <c r="B42" s="50">
        <v>123.16</v>
      </c>
      <c r="C42" s="50">
        <v>104.99333333333334</v>
      </c>
      <c r="D42" s="50">
        <v>8.60898837804651</v>
      </c>
      <c r="E42" s="50">
        <v>9.77433396764144</v>
      </c>
      <c r="F42" s="54">
        <f>I42*D42/(23678+B42)*1000</f>
        <v>18.66923241449565</v>
      </c>
      <c r="G42" s="59" t="s">
        <v>58</v>
      </c>
      <c r="H42" s="58">
        <f>I42-B42+X42</f>
        <v>-4.045412052858893</v>
      </c>
      <c r="I42" s="58">
        <f>(B42+C41-2*X42)*(23678+B42)*E41/((23678+C41)*D42+E41*(23678+B42))</f>
        <v>51.61458794714111</v>
      </c>
      <c r="J42" s="24" t="s">
        <v>61</v>
      </c>
      <c r="K42" s="52">
        <f>'calcul config'!D43</f>
        <v>-0.2858543820283614</v>
      </c>
      <c r="L42" s="52">
        <f>'calcul config'!D44</f>
        <v>-0.13708946894338797</v>
      </c>
      <c r="M42" s="52">
        <f>'calcul config'!D45</f>
        <v>-0.06710059208307224</v>
      </c>
      <c r="N42" s="52">
        <f>'calcul config'!D46</f>
        <v>0.03270897846374107</v>
      </c>
      <c r="O42" s="52">
        <f>'calcul config'!D47</f>
        <v>-0.011571206607050437</v>
      </c>
      <c r="P42" s="52">
        <f>'calcul config'!D48</f>
        <v>-0.003931813471905072</v>
      </c>
      <c r="Q42" s="52">
        <f>'calcul config'!D49</f>
        <v>-0.0013576807864278105</v>
      </c>
      <c r="R42" s="52">
        <f>'calcul config'!D50</f>
        <v>0.0005027439402633847</v>
      </c>
      <c r="S42" s="52">
        <f>'calcul config'!D51</f>
        <v>-0.00015886100131999644</v>
      </c>
      <c r="T42" s="52">
        <f>'calcul config'!D52</f>
        <v>-5.754195641981874E-05</v>
      </c>
      <c r="U42" s="52">
        <f>'calcul config'!D53</f>
        <v>-2.7722502729036677E-05</v>
      </c>
      <c r="V42" s="52">
        <f>'calcul config'!D54</f>
        <v>1.8558068026071136E-05</v>
      </c>
      <c r="W42" s="52">
        <f>'calcul config'!D55</f>
        <v>-1.0107732960753692E-05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0.23675761699019737</v>
      </c>
      <c r="L44" s="52">
        <f>L40/(L43*1.5)</f>
        <v>0.13056333269593143</v>
      </c>
      <c r="M44" s="52">
        <f aca="true" t="shared" si="1" ref="M44:W44">M40/(M43*1.5)</f>
        <v>0.09341518258578473</v>
      </c>
      <c r="N44" s="52">
        <f t="shared" si="1"/>
        <v>0.04361430610506024</v>
      </c>
      <c r="O44" s="52">
        <f t="shared" si="1"/>
        <v>0.06339139418755627</v>
      </c>
      <c r="P44" s="52">
        <f t="shared" si="1"/>
        <v>0.026218268054578633</v>
      </c>
      <c r="Q44" s="52">
        <f t="shared" si="1"/>
        <v>0.011574053915333615</v>
      </c>
      <c r="R44" s="52">
        <f t="shared" si="1"/>
        <v>0.0011188436994107793</v>
      </c>
      <c r="S44" s="52">
        <f t="shared" si="1"/>
        <v>0.0024950608249329487</v>
      </c>
      <c r="T44" s="52">
        <f t="shared" si="1"/>
        <v>0.0007714980015582178</v>
      </c>
      <c r="U44" s="52">
        <f t="shared" si="1"/>
        <v>0.0005061940251937863</v>
      </c>
      <c r="V44" s="52">
        <f t="shared" si="1"/>
        <v>0.0002490930690794371</v>
      </c>
      <c r="W44" s="52">
        <f t="shared" si="1"/>
        <v>0.0001555898643362247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1268</v>
      </c>
      <c r="B51" s="100">
        <v>105.48</v>
      </c>
      <c r="C51" s="100">
        <v>119.38</v>
      </c>
      <c r="D51" s="100">
        <v>8.961132148825952</v>
      </c>
      <c r="E51" s="100">
        <v>9.267084378285976</v>
      </c>
      <c r="F51" s="100">
        <v>10.427662254986643</v>
      </c>
      <c r="G51" s="100" t="s">
        <v>59</v>
      </c>
      <c r="H51" s="100">
        <v>-10.304245132271333</v>
      </c>
      <c r="I51" s="100">
        <v>27.675754867728674</v>
      </c>
      <c r="J51" s="100" t="s">
        <v>73</v>
      </c>
      <c r="K51" s="100">
        <v>0.44230467807980683</v>
      </c>
      <c r="M51" s="100" t="s">
        <v>68</v>
      </c>
      <c r="N51" s="100">
        <v>0.23036218804686834</v>
      </c>
      <c r="X51" s="100">
        <v>67.5</v>
      </c>
    </row>
    <row r="52" spans="1:24" s="100" customFormat="1" ht="12.75">
      <c r="A52" s="100">
        <v>1265</v>
      </c>
      <c r="B52" s="100">
        <v>133.16000366210938</v>
      </c>
      <c r="C52" s="100">
        <v>125.45999908447266</v>
      </c>
      <c r="D52" s="100">
        <v>8.271180152893066</v>
      </c>
      <c r="E52" s="100">
        <v>9.392180442810059</v>
      </c>
      <c r="F52" s="100">
        <v>21.579812928905806</v>
      </c>
      <c r="G52" s="100" t="s">
        <v>56</v>
      </c>
      <c r="H52" s="100">
        <v>-3.5358123132432695</v>
      </c>
      <c r="I52" s="100">
        <v>62.1241913488661</v>
      </c>
      <c r="J52" s="100" t="s">
        <v>62</v>
      </c>
      <c r="K52" s="100">
        <v>0.6446249876690128</v>
      </c>
      <c r="L52" s="100">
        <v>0.04569799110501585</v>
      </c>
      <c r="M52" s="100">
        <v>0.1526059460586059</v>
      </c>
      <c r="N52" s="100">
        <v>0.026537356706252353</v>
      </c>
      <c r="O52" s="100">
        <v>0.025889259506615508</v>
      </c>
      <c r="P52" s="100">
        <v>0.001310870308159821</v>
      </c>
      <c r="Q52" s="100">
        <v>0.0031513020145399304</v>
      </c>
      <c r="R52" s="100">
        <v>0.00040849916630985623</v>
      </c>
      <c r="S52" s="100">
        <v>0.00033966403281364036</v>
      </c>
      <c r="T52" s="100">
        <v>1.9302310008881852E-05</v>
      </c>
      <c r="U52" s="100">
        <v>6.892466499766877E-05</v>
      </c>
      <c r="V52" s="100">
        <v>1.5165630582943044E-05</v>
      </c>
      <c r="W52" s="100">
        <v>2.117874526775226E-05</v>
      </c>
      <c r="X52" s="100">
        <v>67.5</v>
      </c>
    </row>
    <row r="53" spans="1:24" s="100" customFormat="1" ht="12.75">
      <c r="A53" s="100">
        <v>1266</v>
      </c>
      <c r="B53" s="100">
        <v>120.72000122070312</v>
      </c>
      <c r="C53" s="100">
        <v>98.41999816894531</v>
      </c>
      <c r="D53" s="100">
        <v>8.316771507263184</v>
      </c>
      <c r="E53" s="100">
        <v>9.042624473571777</v>
      </c>
      <c r="F53" s="100">
        <v>20.604438720139715</v>
      </c>
      <c r="G53" s="100" t="s">
        <v>57</v>
      </c>
      <c r="H53" s="100">
        <v>5.740289735309787</v>
      </c>
      <c r="I53" s="100">
        <v>58.96029095601291</v>
      </c>
      <c r="J53" s="100" t="s">
        <v>60</v>
      </c>
      <c r="K53" s="100">
        <v>-0.6163769906094787</v>
      </c>
      <c r="L53" s="100">
        <v>-0.00024909656903567673</v>
      </c>
      <c r="M53" s="100">
        <v>0.14641717642118568</v>
      </c>
      <c r="N53" s="100">
        <v>0.00027417248653435294</v>
      </c>
      <c r="O53" s="100">
        <v>-0.02467154657660726</v>
      </c>
      <c r="P53" s="100">
        <v>-2.8377511169980824E-05</v>
      </c>
      <c r="Q53" s="100">
        <v>0.0030457691783182944</v>
      </c>
      <c r="R53" s="100">
        <v>2.202991069541482E-05</v>
      </c>
      <c r="S53" s="100">
        <v>-0.0003159982898926701</v>
      </c>
      <c r="T53" s="100">
        <v>-2.012252168041489E-06</v>
      </c>
      <c r="U53" s="100">
        <v>6.780809143043325E-05</v>
      </c>
      <c r="V53" s="100">
        <v>1.7328683841160599E-06</v>
      </c>
      <c r="W53" s="100">
        <v>-1.9434414767031986E-05</v>
      </c>
      <c r="X53" s="100">
        <v>67.5</v>
      </c>
    </row>
    <row r="54" spans="1:24" s="100" customFormat="1" ht="12.75">
      <c r="A54" s="100">
        <v>1267</v>
      </c>
      <c r="B54" s="100">
        <v>95.94000244140625</v>
      </c>
      <c r="C54" s="100">
        <v>83.63999938964844</v>
      </c>
      <c r="D54" s="100">
        <v>8.999863624572754</v>
      </c>
      <c r="E54" s="100">
        <v>9.369840621948242</v>
      </c>
      <c r="F54" s="100">
        <v>11.261704655166227</v>
      </c>
      <c r="G54" s="100" t="s">
        <v>58</v>
      </c>
      <c r="H54" s="100">
        <v>1.3087917587777582</v>
      </c>
      <c r="I54" s="100">
        <v>29.74879420018401</v>
      </c>
      <c r="J54" s="100" t="s">
        <v>61</v>
      </c>
      <c r="K54" s="100">
        <v>0.1887346819598281</v>
      </c>
      <c r="L54" s="100">
        <v>-0.04569731219594214</v>
      </c>
      <c r="M54" s="100">
        <v>0.043018428856590234</v>
      </c>
      <c r="N54" s="100">
        <v>0.02653594035270852</v>
      </c>
      <c r="O54" s="100">
        <v>0.007846562770995977</v>
      </c>
      <c r="P54" s="100">
        <v>-0.0013105631162499659</v>
      </c>
      <c r="Q54" s="100">
        <v>0.0008086992637870561</v>
      </c>
      <c r="R54" s="100">
        <v>0.00040790470935084776</v>
      </c>
      <c r="S54" s="100">
        <v>0.00012456619112798532</v>
      </c>
      <c r="T54" s="100">
        <v>-1.9197135538699333E-05</v>
      </c>
      <c r="U54" s="100">
        <v>1.2356058497873434E-05</v>
      </c>
      <c r="V54" s="100">
        <v>1.5066304063758582E-05</v>
      </c>
      <c r="W54" s="100">
        <v>8.416814942679193E-06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1268</v>
      </c>
      <c r="B56" s="24">
        <v>105.48</v>
      </c>
      <c r="C56" s="24">
        <v>119.38</v>
      </c>
      <c r="D56" s="24">
        <v>8.961132148825952</v>
      </c>
      <c r="E56" s="24">
        <v>9.267084378285976</v>
      </c>
      <c r="F56" s="24">
        <v>13.0407396770212</v>
      </c>
      <c r="G56" s="24" t="s">
        <v>59</v>
      </c>
      <c r="H56" s="24">
        <v>-3.368952406613573</v>
      </c>
      <c r="I56" s="24">
        <v>34.611047593386424</v>
      </c>
      <c r="J56" s="24" t="s">
        <v>73</v>
      </c>
      <c r="K56" s="24">
        <v>1.2265714253379614</v>
      </c>
      <c r="M56" s="24" t="s">
        <v>68</v>
      </c>
      <c r="N56" s="24">
        <v>0.8048359054165662</v>
      </c>
      <c r="X56" s="24">
        <v>67.5</v>
      </c>
    </row>
    <row r="57" spans="1:24" ht="12.75" hidden="1">
      <c r="A57" s="24">
        <v>1265</v>
      </c>
      <c r="B57" s="24">
        <v>133.16000366210938</v>
      </c>
      <c r="C57" s="24">
        <v>125.45999908447266</v>
      </c>
      <c r="D57" s="24">
        <v>8.271180152893066</v>
      </c>
      <c r="E57" s="24">
        <v>9.392180442810059</v>
      </c>
      <c r="F57" s="24">
        <v>21.579812928905806</v>
      </c>
      <c r="G57" s="24" t="s">
        <v>56</v>
      </c>
      <c r="H57" s="24">
        <v>-3.5358123132432695</v>
      </c>
      <c r="I57" s="24">
        <v>62.1241913488661</v>
      </c>
      <c r="J57" s="24" t="s">
        <v>62</v>
      </c>
      <c r="K57" s="24">
        <v>0.884318439722244</v>
      </c>
      <c r="L57" s="24">
        <v>0.6310398523213857</v>
      </c>
      <c r="M57" s="24">
        <v>0.2093507995692214</v>
      </c>
      <c r="N57" s="24">
        <v>0.03008308298812615</v>
      </c>
      <c r="O57" s="24">
        <v>0.03551583240015216</v>
      </c>
      <c r="P57" s="24">
        <v>0.018102542611540085</v>
      </c>
      <c r="Q57" s="24">
        <v>0.004323095714096933</v>
      </c>
      <c r="R57" s="24">
        <v>0.00046308483318394783</v>
      </c>
      <c r="S57" s="24">
        <v>0.00046594206692480663</v>
      </c>
      <c r="T57" s="24">
        <v>0.0002663467876722169</v>
      </c>
      <c r="U57" s="24">
        <v>9.454372191242007E-05</v>
      </c>
      <c r="V57" s="24">
        <v>1.7201127504173954E-05</v>
      </c>
      <c r="W57" s="24">
        <v>2.9048729083330455E-05</v>
      </c>
      <c r="X57" s="24">
        <v>67.5</v>
      </c>
    </row>
    <row r="58" spans="1:24" ht="12.75" hidden="1">
      <c r="A58" s="24">
        <v>1267</v>
      </c>
      <c r="B58" s="24">
        <v>95.94000244140625</v>
      </c>
      <c r="C58" s="24">
        <v>83.63999938964844</v>
      </c>
      <c r="D58" s="24">
        <v>8.999863624572754</v>
      </c>
      <c r="E58" s="24">
        <v>9.369840621948242</v>
      </c>
      <c r="F58" s="24">
        <v>16.692490818221223</v>
      </c>
      <c r="G58" s="24" t="s">
        <v>57</v>
      </c>
      <c r="H58" s="24">
        <v>15.65469629604653</v>
      </c>
      <c r="I58" s="24">
        <v>44.09469873745278</v>
      </c>
      <c r="J58" s="24" t="s">
        <v>60</v>
      </c>
      <c r="K58" s="24">
        <v>-0.733616420022641</v>
      </c>
      <c r="L58" s="24">
        <v>0.0034331786730345593</v>
      </c>
      <c r="M58" s="24">
        <v>0.17233390540746932</v>
      </c>
      <c r="N58" s="24">
        <v>0.0003106787986199578</v>
      </c>
      <c r="O58" s="24">
        <v>-0.029675622214615612</v>
      </c>
      <c r="P58" s="24">
        <v>0.0003929669354673383</v>
      </c>
      <c r="Q58" s="24">
        <v>0.0034930431996307715</v>
      </c>
      <c r="R58" s="24">
        <v>2.4984371467379236E-05</v>
      </c>
      <c r="S58" s="24">
        <v>-0.0004057217539018774</v>
      </c>
      <c r="T58" s="24">
        <v>2.7992742849218447E-05</v>
      </c>
      <c r="U58" s="24">
        <v>7.172453479135881E-05</v>
      </c>
      <c r="V58" s="24">
        <v>1.9651903248303793E-06</v>
      </c>
      <c r="W58" s="24">
        <v>-2.5753964771029968E-05</v>
      </c>
      <c r="X58" s="24">
        <v>67.5</v>
      </c>
    </row>
    <row r="59" spans="1:24" ht="12.75" hidden="1">
      <c r="A59" s="24">
        <v>1266</v>
      </c>
      <c r="B59" s="24">
        <v>120.72000122070312</v>
      </c>
      <c r="C59" s="24">
        <v>98.41999816894531</v>
      </c>
      <c r="D59" s="24">
        <v>8.316771507263184</v>
      </c>
      <c r="E59" s="24">
        <v>9.042624473571777</v>
      </c>
      <c r="F59" s="24">
        <v>12.850384219894908</v>
      </c>
      <c r="G59" s="24" t="s">
        <v>58</v>
      </c>
      <c r="H59" s="24">
        <v>-16.44819671816228</v>
      </c>
      <c r="I59" s="24">
        <v>36.77180450254085</v>
      </c>
      <c r="J59" s="24" t="s">
        <v>61</v>
      </c>
      <c r="K59" s="24">
        <v>-0.4937874553954849</v>
      </c>
      <c r="L59" s="24">
        <v>0.6310305131307006</v>
      </c>
      <c r="M59" s="24">
        <v>-0.11886455454542251</v>
      </c>
      <c r="N59" s="24">
        <v>0.030081478699601406</v>
      </c>
      <c r="O59" s="24">
        <v>-0.019512349864921705</v>
      </c>
      <c r="P59" s="24">
        <v>0.018098276879036135</v>
      </c>
      <c r="Q59" s="24">
        <v>-0.0025471171466496193</v>
      </c>
      <c r="R59" s="24">
        <v>0.00046241036310552645</v>
      </c>
      <c r="S59" s="24">
        <v>-0.00022911103888932418</v>
      </c>
      <c r="T59" s="24">
        <v>0.00026487170035903516</v>
      </c>
      <c r="U59" s="24">
        <v>-6.159631857518905E-05</v>
      </c>
      <c r="V59" s="24">
        <v>1.7088499477778697E-05</v>
      </c>
      <c r="W59" s="24">
        <v>-1.3437334554489443E-05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1268</v>
      </c>
      <c r="B61" s="24">
        <v>105.48</v>
      </c>
      <c r="C61" s="24">
        <v>119.38</v>
      </c>
      <c r="D61" s="24">
        <v>8.961132148825952</v>
      </c>
      <c r="E61" s="24">
        <v>9.267084378285976</v>
      </c>
      <c r="F61" s="24">
        <v>10.427662254986643</v>
      </c>
      <c r="G61" s="24" t="s">
        <v>59</v>
      </c>
      <c r="H61" s="24">
        <v>-10.304245132271333</v>
      </c>
      <c r="I61" s="24">
        <v>27.675754867728674</v>
      </c>
      <c r="J61" s="24" t="s">
        <v>73</v>
      </c>
      <c r="K61" s="24">
        <v>1.0405983949749213</v>
      </c>
      <c r="M61" s="24" t="s">
        <v>68</v>
      </c>
      <c r="N61" s="24">
        <v>0.8448254033883719</v>
      </c>
      <c r="X61" s="24">
        <v>67.5</v>
      </c>
    </row>
    <row r="62" spans="1:24" ht="12.75" hidden="1">
      <c r="A62" s="24">
        <v>1266</v>
      </c>
      <c r="B62" s="24">
        <v>120.72000122070312</v>
      </c>
      <c r="C62" s="24">
        <v>98.41999816894531</v>
      </c>
      <c r="D62" s="24">
        <v>8.316771507263184</v>
      </c>
      <c r="E62" s="24">
        <v>9.042624473571777</v>
      </c>
      <c r="F62" s="24">
        <v>19.35728566682016</v>
      </c>
      <c r="G62" s="24" t="s">
        <v>56</v>
      </c>
      <c r="H62" s="24">
        <v>2.1715195353951913</v>
      </c>
      <c r="I62" s="24">
        <v>55.391520756098316</v>
      </c>
      <c r="J62" s="24" t="s">
        <v>62</v>
      </c>
      <c r="K62" s="24">
        <v>0.5515006834134351</v>
      </c>
      <c r="L62" s="24">
        <v>0.8470031892645208</v>
      </c>
      <c r="M62" s="24">
        <v>0.13056052614238312</v>
      </c>
      <c r="N62" s="24">
        <v>0.029937781847724842</v>
      </c>
      <c r="O62" s="24">
        <v>0.0221491864016966</v>
      </c>
      <c r="P62" s="24">
        <v>0.024297787665028527</v>
      </c>
      <c r="Q62" s="24">
        <v>0.002696137468171624</v>
      </c>
      <c r="R62" s="24">
        <v>0.0004607957634320716</v>
      </c>
      <c r="S62" s="24">
        <v>0.0002905618467094057</v>
      </c>
      <c r="T62" s="24">
        <v>0.0003575169640796101</v>
      </c>
      <c r="U62" s="24">
        <v>5.897757584643284E-05</v>
      </c>
      <c r="V62" s="24">
        <v>1.7089003453618385E-05</v>
      </c>
      <c r="W62" s="24">
        <v>1.8111276477553874E-05</v>
      </c>
      <c r="X62" s="24">
        <v>67.5</v>
      </c>
    </row>
    <row r="63" spans="1:24" ht="12.75" hidden="1">
      <c r="A63" s="24">
        <v>1265</v>
      </c>
      <c r="B63" s="24">
        <v>133.16000366210938</v>
      </c>
      <c r="C63" s="24">
        <v>125.45999908447266</v>
      </c>
      <c r="D63" s="24">
        <v>8.271180152893066</v>
      </c>
      <c r="E63" s="24">
        <v>9.392180442810059</v>
      </c>
      <c r="F63" s="24">
        <v>17.53391601999261</v>
      </c>
      <c r="G63" s="24" t="s">
        <v>57</v>
      </c>
      <c r="H63" s="24">
        <v>-15.183182685505983</v>
      </c>
      <c r="I63" s="24">
        <v>50.476820976603385</v>
      </c>
      <c r="J63" s="24" t="s">
        <v>60</v>
      </c>
      <c r="K63" s="24">
        <v>0.18967059570198494</v>
      </c>
      <c r="L63" s="24">
        <v>-0.0046089661329171226</v>
      </c>
      <c r="M63" s="24">
        <v>-0.04350589599940622</v>
      </c>
      <c r="N63" s="24">
        <v>0.0003098832620058996</v>
      </c>
      <c r="O63" s="24">
        <v>0.007841587065833384</v>
      </c>
      <c r="P63" s="24">
        <v>-0.0005273546069679475</v>
      </c>
      <c r="Q63" s="24">
        <v>-0.0008313886870259294</v>
      </c>
      <c r="R63" s="24">
        <v>2.488799765577103E-05</v>
      </c>
      <c r="S63" s="24">
        <v>0.00012096903672403771</v>
      </c>
      <c r="T63" s="24">
        <v>-3.7553568440969125E-05</v>
      </c>
      <c r="U63" s="24">
        <v>-1.3655413406776643E-05</v>
      </c>
      <c r="V63" s="24">
        <v>1.9646944415336956E-06</v>
      </c>
      <c r="W63" s="24">
        <v>8.078750811529496E-06</v>
      </c>
      <c r="X63" s="24">
        <v>67.5</v>
      </c>
    </row>
    <row r="64" spans="1:24" ht="12.75" hidden="1">
      <c r="A64" s="24">
        <v>1267</v>
      </c>
      <c r="B64" s="24">
        <v>95.94000244140625</v>
      </c>
      <c r="C64" s="24">
        <v>83.63999938964844</v>
      </c>
      <c r="D64" s="24">
        <v>8.999863624572754</v>
      </c>
      <c r="E64" s="24">
        <v>9.369840621948242</v>
      </c>
      <c r="F64" s="24">
        <v>16.692490818221223</v>
      </c>
      <c r="G64" s="24" t="s">
        <v>58</v>
      </c>
      <c r="H64" s="24">
        <v>15.65469629604653</v>
      </c>
      <c r="I64" s="24">
        <v>44.09469873745278</v>
      </c>
      <c r="J64" s="24" t="s">
        <v>61</v>
      </c>
      <c r="K64" s="24">
        <v>0.5178591207380054</v>
      </c>
      <c r="L64" s="24">
        <v>-0.8469906493317712</v>
      </c>
      <c r="M64" s="24">
        <v>0.12309869211273025</v>
      </c>
      <c r="N64" s="24">
        <v>0.02993617801800844</v>
      </c>
      <c r="O64" s="24">
        <v>0.020714631798466904</v>
      </c>
      <c r="P64" s="24">
        <v>-0.024292064188399513</v>
      </c>
      <c r="Q64" s="24">
        <v>0.002564751469122144</v>
      </c>
      <c r="R64" s="24">
        <v>0.0004601231608706869</v>
      </c>
      <c r="S64" s="24">
        <v>0.0002641830405556697</v>
      </c>
      <c r="T64" s="24">
        <v>-0.00035553918082547616</v>
      </c>
      <c r="U64" s="24">
        <v>5.737494346325549E-05</v>
      </c>
      <c r="V64" s="24">
        <v>1.6975688934154858E-05</v>
      </c>
      <c r="W64" s="24">
        <v>1.6209630500773536E-05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1268</v>
      </c>
      <c r="B66" s="24">
        <v>105.48</v>
      </c>
      <c r="C66" s="24">
        <v>119.38</v>
      </c>
      <c r="D66" s="24">
        <v>8.961132148825952</v>
      </c>
      <c r="E66" s="24">
        <v>9.267084378285976</v>
      </c>
      <c r="F66" s="24">
        <v>18.4910280385318</v>
      </c>
      <c r="G66" s="24" t="s">
        <v>59</v>
      </c>
      <c r="H66" s="24">
        <v>11.096499289375892</v>
      </c>
      <c r="I66" s="24">
        <v>49.076499289375896</v>
      </c>
      <c r="J66" s="24" t="s">
        <v>73</v>
      </c>
      <c r="K66" s="24">
        <v>1.4797524585736335</v>
      </c>
      <c r="M66" s="24" t="s">
        <v>68</v>
      </c>
      <c r="N66" s="24">
        <v>0.9370653964924606</v>
      </c>
      <c r="X66" s="24">
        <v>67.5</v>
      </c>
    </row>
    <row r="67" spans="1:24" ht="12.75" hidden="1">
      <c r="A67" s="24">
        <v>1266</v>
      </c>
      <c r="B67" s="24">
        <v>120.72000122070312</v>
      </c>
      <c r="C67" s="24">
        <v>98.41999816894531</v>
      </c>
      <c r="D67" s="24">
        <v>8.316771507263184</v>
      </c>
      <c r="E67" s="24">
        <v>9.042624473571777</v>
      </c>
      <c r="F67" s="24">
        <v>19.35728566682016</v>
      </c>
      <c r="G67" s="24" t="s">
        <v>56</v>
      </c>
      <c r="H67" s="24">
        <v>2.1715195353951913</v>
      </c>
      <c r="I67" s="24">
        <v>55.391520756098316</v>
      </c>
      <c r="J67" s="24" t="s">
        <v>62</v>
      </c>
      <c r="K67" s="24">
        <v>1.00909486308207</v>
      </c>
      <c r="L67" s="24">
        <v>0.6336668074185695</v>
      </c>
      <c r="M67" s="24">
        <v>0.23888918840529733</v>
      </c>
      <c r="N67" s="24">
        <v>0.029674166891674812</v>
      </c>
      <c r="O67" s="24">
        <v>0.040527132641820895</v>
      </c>
      <c r="P67" s="24">
        <v>0.018177813454700466</v>
      </c>
      <c r="Q67" s="24">
        <v>0.004933077344857979</v>
      </c>
      <c r="R67" s="24">
        <v>0.0004567467562562665</v>
      </c>
      <c r="S67" s="24">
        <v>0.0005316991814224181</v>
      </c>
      <c r="T67" s="24">
        <v>0.00026748176256421476</v>
      </c>
      <c r="U67" s="24">
        <v>0.00010790831810292394</v>
      </c>
      <c r="V67" s="24">
        <v>1.695508579117419E-05</v>
      </c>
      <c r="W67" s="24">
        <v>3.3155214194788876E-05</v>
      </c>
      <c r="X67" s="24">
        <v>67.5</v>
      </c>
    </row>
    <row r="68" spans="1:24" ht="12.75" hidden="1">
      <c r="A68" s="24">
        <v>1267</v>
      </c>
      <c r="B68" s="24">
        <v>95.94000244140625</v>
      </c>
      <c r="C68" s="24">
        <v>83.63999938964844</v>
      </c>
      <c r="D68" s="24">
        <v>8.999863624572754</v>
      </c>
      <c r="E68" s="24">
        <v>9.369840621948242</v>
      </c>
      <c r="F68" s="24">
        <v>11.261704655166227</v>
      </c>
      <c r="G68" s="24" t="s">
        <v>57</v>
      </c>
      <c r="H68" s="24">
        <v>1.3087917587777582</v>
      </c>
      <c r="I68" s="24">
        <v>29.74879420018401</v>
      </c>
      <c r="J68" s="24" t="s">
        <v>60</v>
      </c>
      <c r="K68" s="24">
        <v>0.3728102791701368</v>
      </c>
      <c r="L68" s="24">
        <v>0.0034478260430954068</v>
      </c>
      <c r="M68" s="24">
        <v>-0.09077506589812379</v>
      </c>
      <c r="N68" s="24">
        <v>0.0003069729915396322</v>
      </c>
      <c r="O68" s="24">
        <v>0.014565494848774934</v>
      </c>
      <c r="P68" s="24">
        <v>0.0003944619118757655</v>
      </c>
      <c r="Q68" s="24">
        <v>-0.0019935971631926063</v>
      </c>
      <c r="R68" s="24">
        <v>2.470344753055806E-05</v>
      </c>
      <c r="S68" s="24">
        <v>0.0001571639572179502</v>
      </c>
      <c r="T68" s="24">
        <v>2.8086280413016895E-05</v>
      </c>
      <c r="U68" s="24">
        <v>-5.129996247544235E-05</v>
      </c>
      <c r="V68" s="24">
        <v>1.952378675502525E-06</v>
      </c>
      <c r="W68" s="24">
        <v>8.74439834871167E-06</v>
      </c>
      <c r="X68" s="24">
        <v>67.5</v>
      </c>
    </row>
    <row r="69" spans="1:24" ht="12.75" hidden="1">
      <c r="A69" s="24">
        <v>1265</v>
      </c>
      <c r="B69" s="24">
        <v>133.16000366210938</v>
      </c>
      <c r="C69" s="24">
        <v>125.45999908447266</v>
      </c>
      <c r="D69" s="24">
        <v>8.271180152893066</v>
      </c>
      <c r="E69" s="24">
        <v>9.392180442810059</v>
      </c>
      <c r="F69" s="24">
        <v>15.106797963918101</v>
      </c>
      <c r="G69" s="24" t="s">
        <v>58</v>
      </c>
      <c r="H69" s="24">
        <v>-22.170395551465987</v>
      </c>
      <c r="I69" s="24">
        <v>43.48960811064338</v>
      </c>
      <c r="J69" s="24" t="s">
        <v>61</v>
      </c>
      <c r="K69" s="24">
        <v>-0.9377019454196018</v>
      </c>
      <c r="L69" s="24">
        <v>0.6336574274161229</v>
      </c>
      <c r="M69" s="24">
        <v>-0.22097043184130524</v>
      </c>
      <c r="N69" s="24">
        <v>0.02967257906379954</v>
      </c>
      <c r="O69" s="24">
        <v>-0.03781923901902384</v>
      </c>
      <c r="P69" s="24">
        <v>0.01817353300252784</v>
      </c>
      <c r="Q69" s="24">
        <v>-0.004512296803321059</v>
      </c>
      <c r="R69" s="24">
        <v>0.0004560782159133741</v>
      </c>
      <c r="S69" s="24">
        <v>-0.0005079404591847983</v>
      </c>
      <c r="T69" s="24">
        <v>0.000266003109299535</v>
      </c>
      <c r="U69" s="24">
        <v>-9.493428761948988E-05</v>
      </c>
      <c r="V69" s="24">
        <v>1.6842302446326033E-05</v>
      </c>
      <c r="W69" s="24">
        <v>-3.198130275366184E-05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1268</v>
      </c>
      <c r="B71" s="24">
        <v>105.48</v>
      </c>
      <c r="C71" s="24">
        <v>119.38</v>
      </c>
      <c r="D71" s="24">
        <v>8.961132148825952</v>
      </c>
      <c r="E71" s="24">
        <v>9.267084378285976</v>
      </c>
      <c r="F71" s="24">
        <v>13.0407396770212</v>
      </c>
      <c r="G71" s="24" t="s">
        <v>59</v>
      </c>
      <c r="H71" s="24">
        <v>-3.368952406613573</v>
      </c>
      <c r="I71" s="24">
        <v>34.611047593386424</v>
      </c>
      <c r="J71" s="24" t="s">
        <v>73</v>
      </c>
      <c r="K71" s="24">
        <v>1.3474787727629693</v>
      </c>
      <c r="M71" s="24" t="s">
        <v>68</v>
      </c>
      <c r="N71" s="24">
        <v>1.0069724464494312</v>
      </c>
      <c r="X71" s="24">
        <v>67.5</v>
      </c>
    </row>
    <row r="72" spans="1:24" ht="12.75" hidden="1">
      <c r="A72" s="24">
        <v>1267</v>
      </c>
      <c r="B72" s="24">
        <v>95.94000244140625</v>
      </c>
      <c r="C72" s="24">
        <v>83.63999938964844</v>
      </c>
      <c r="D72" s="24">
        <v>8.999863624572754</v>
      </c>
      <c r="E72" s="24">
        <v>9.369840621948242</v>
      </c>
      <c r="F72" s="24">
        <v>15.417881029692998</v>
      </c>
      <c r="G72" s="24" t="s">
        <v>56</v>
      </c>
      <c r="H72" s="24">
        <v>12.28770120555891</v>
      </c>
      <c r="I72" s="24">
        <v>40.72770364696516</v>
      </c>
      <c r="J72" s="24" t="s">
        <v>62</v>
      </c>
      <c r="K72" s="24">
        <v>0.7657373693993252</v>
      </c>
      <c r="L72" s="24">
        <v>0.8519648949851193</v>
      </c>
      <c r="M72" s="24">
        <v>0.18127793721876226</v>
      </c>
      <c r="N72" s="24">
        <v>0.02935219680466343</v>
      </c>
      <c r="O72" s="24">
        <v>0.030753669091620164</v>
      </c>
      <c r="P72" s="24">
        <v>0.024440228654190845</v>
      </c>
      <c r="Q72" s="24">
        <v>0.003743378607424404</v>
      </c>
      <c r="R72" s="24">
        <v>0.0004517358811612067</v>
      </c>
      <c r="S72" s="24">
        <v>0.00040346714804416684</v>
      </c>
      <c r="T72" s="24">
        <v>0.00035960571711857593</v>
      </c>
      <c r="U72" s="24">
        <v>8.184545899747933E-05</v>
      </c>
      <c r="V72" s="24">
        <v>1.6749390202128646E-05</v>
      </c>
      <c r="W72" s="24">
        <v>2.5151796138173267E-05</v>
      </c>
      <c r="X72" s="24">
        <v>67.5</v>
      </c>
    </row>
    <row r="73" spans="1:24" ht="12.75" hidden="1">
      <c r="A73" s="24">
        <v>1265</v>
      </c>
      <c r="B73" s="24">
        <v>133.16000366210938</v>
      </c>
      <c r="C73" s="24">
        <v>125.45999908447266</v>
      </c>
      <c r="D73" s="24">
        <v>8.271180152893066</v>
      </c>
      <c r="E73" s="24">
        <v>9.392180442810059</v>
      </c>
      <c r="F73" s="24">
        <v>15.106797963918101</v>
      </c>
      <c r="G73" s="24" t="s">
        <v>57</v>
      </c>
      <c r="H73" s="24">
        <v>-22.170395551465987</v>
      </c>
      <c r="I73" s="24">
        <v>43.48960811064338</v>
      </c>
      <c r="J73" s="24" t="s">
        <v>60</v>
      </c>
      <c r="K73" s="24">
        <v>0.7221581712619267</v>
      </c>
      <c r="L73" s="24">
        <v>-0.004635595428823478</v>
      </c>
      <c r="M73" s="24">
        <v>-0.17163547052482994</v>
      </c>
      <c r="N73" s="24">
        <v>0.0003041793562113239</v>
      </c>
      <c r="O73" s="24">
        <v>0.028891335868325378</v>
      </c>
      <c r="P73" s="24">
        <v>-0.0005304784625317002</v>
      </c>
      <c r="Q73" s="24">
        <v>-0.0035746641668579797</v>
      </c>
      <c r="R73" s="24">
        <v>2.4438801151408576E-05</v>
      </c>
      <c r="S73" s="24">
        <v>0.0003688158609269547</v>
      </c>
      <c r="T73" s="24">
        <v>-3.7783804820754116E-05</v>
      </c>
      <c r="U73" s="24">
        <v>-7.983745523030655E-05</v>
      </c>
      <c r="V73" s="24">
        <v>1.9330460620792988E-06</v>
      </c>
      <c r="W73" s="24">
        <v>2.263626466215643E-05</v>
      </c>
      <c r="X73" s="24">
        <v>67.5</v>
      </c>
    </row>
    <row r="74" spans="1:24" ht="12.75" hidden="1">
      <c r="A74" s="24">
        <v>1266</v>
      </c>
      <c r="B74" s="24">
        <v>120.72000122070312</v>
      </c>
      <c r="C74" s="24">
        <v>98.41999816894531</v>
      </c>
      <c r="D74" s="24">
        <v>8.316771507263184</v>
      </c>
      <c r="E74" s="24">
        <v>9.042624473571777</v>
      </c>
      <c r="F74" s="24">
        <v>20.604438720139715</v>
      </c>
      <c r="G74" s="24" t="s">
        <v>58</v>
      </c>
      <c r="H74" s="24">
        <v>5.740289735309787</v>
      </c>
      <c r="I74" s="24">
        <v>58.96029095601291</v>
      </c>
      <c r="J74" s="24" t="s">
        <v>61</v>
      </c>
      <c r="K74" s="24">
        <v>-0.2546395385132254</v>
      </c>
      <c r="L74" s="24">
        <v>-0.8519522836063212</v>
      </c>
      <c r="M74" s="24">
        <v>-0.058334859046797555</v>
      </c>
      <c r="N74" s="24">
        <v>0.029350620643845828</v>
      </c>
      <c r="O74" s="24">
        <v>-0.010539396298673318</v>
      </c>
      <c r="P74" s="24">
        <v>-0.0244344709226519</v>
      </c>
      <c r="Q74" s="24">
        <v>-0.0011111523265080348</v>
      </c>
      <c r="R74" s="24">
        <v>0.00045107433015720787</v>
      </c>
      <c r="S74" s="24">
        <v>-0.0001635866751285166</v>
      </c>
      <c r="T74" s="24">
        <v>-0.0003576152344037267</v>
      </c>
      <c r="U74" s="24">
        <v>-1.8018321255235432E-05</v>
      </c>
      <c r="V74" s="24">
        <v>1.6637469911769724E-05</v>
      </c>
      <c r="W74" s="24">
        <v>-1.0964140236290115E-05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1268</v>
      </c>
      <c r="B76" s="24">
        <v>105.48</v>
      </c>
      <c r="C76" s="24">
        <v>119.38</v>
      </c>
      <c r="D76" s="24">
        <v>8.961132148825952</v>
      </c>
      <c r="E76" s="24">
        <v>9.267084378285976</v>
      </c>
      <c r="F76" s="24">
        <v>18.4910280385318</v>
      </c>
      <c r="G76" s="24" t="s">
        <v>59</v>
      </c>
      <c r="H76" s="24">
        <v>11.096499289375892</v>
      </c>
      <c r="I76" s="24">
        <v>49.076499289375896</v>
      </c>
      <c r="J76" s="24" t="s">
        <v>73</v>
      </c>
      <c r="K76" s="24">
        <v>2.371254829547277</v>
      </c>
      <c r="M76" s="24" t="s">
        <v>68</v>
      </c>
      <c r="N76" s="24">
        <v>1.2277592419098549</v>
      </c>
      <c r="X76" s="24">
        <v>67.5</v>
      </c>
    </row>
    <row r="77" spans="1:24" ht="12.75" hidden="1">
      <c r="A77" s="24">
        <v>1267</v>
      </c>
      <c r="B77" s="24">
        <v>95.94000244140625</v>
      </c>
      <c r="C77" s="24">
        <v>83.63999938964844</v>
      </c>
      <c r="D77" s="24">
        <v>8.999863624572754</v>
      </c>
      <c r="E77" s="24">
        <v>9.369840621948242</v>
      </c>
      <c r="F77" s="24">
        <v>15.417881029692998</v>
      </c>
      <c r="G77" s="24" t="s">
        <v>56</v>
      </c>
      <c r="H77" s="24">
        <v>12.28770120555891</v>
      </c>
      <c r="I77" s="24">
        <v>40.72770364696516</v>
      </c>
      <c r="J77" s="24" t="s">
        <v>62</v>
      </c>
      <c r="K77" s="24">
        <v>1.4962526623449242</v>
      </c>
      <c r="L77" s="24">
        <v>0.04803274201849328</v>
      </c>
      <c r="M77" s="24">
        <v>0.3542168969081054</v>
      </c>
      <c r="N77" s="24">
        <v>0.03222800279003096</v>
      </c>
      <c r="O77" s="24">
        <v>0.06009245505019071</v>
      </c>
      <c r="P77" s="24">
        <v>0.0013780404953098867</v>
      </c>
      <c r="Q77" s="24">
        <v>0.007314570736768127</v>
      </c>
      <c r="R77" s="24">
        <v>0.0004960010153062259</v>
      </c>
      <c r="S77" s="24">
        <v>0.0007884025606739631</v>
      </c>
      <c r="T77" s="24">
        <v>2.025487390002615E-05</v>
      </c>
      <c r="U77" s="24">
        <v>0.00015997622321288924</v>
      </c>
      <c r="V77" s="24">
        <v>1.8398436150728552E-05</v>
      </c>
      <c r="W77" s="24">
        <v>4.916053775878704E-05</v>
      </c>
      <c r="X77" s="24">
        <v>67.5</v>
      </c>
    </row>
    <row r="78" spans="1:24" ht="12.75" hidden="1">
      <c r="A78" s="24">
        <v>1266</v>
      </c>
      <c r="B78" s="24">
        <v>120.72000122070312</v>
      </c>
      <c r="C78" s="24">
        <v>98.41999816894531</v>
      </c>
      <c r="D78" s="24">
        <v>8.316771507263184</v>
      </c>
      <c r="E78" s="24">
        <v>9.042624473571777</v>
      </c>
      <c r="F78" s="24">
        <v>12.850384219894908</v>
      </c>
      <c r="G78" s="24" t="s">
        <v>57</v>
      </c>
      <c r="H78" s="24">
        <v>-16.44819671816228</v>
      </c>
      <c r="I78" s="24">
        <v>36.77180450254085</v>
      </c>
      <c r="J78" s="24" t="s">
        <v>60</v>
      </c>
      <c r="K78" s="24">
        <v>1.0553083207395053</v>
      </c>
      <c r="L78" s="24">
        <v>-0.00026113212652063513</v>
      </c>
      <c r="M78" s="24">
        <v>-0.252667849788559</v>
      </c>
      <c r="N78" s="24">
        <v>0.0003339167781570899</v>
      </c>
      <c r="O78" s="24">
        <v>0.04192107854633927</v>
      </c>
      <c r="P78" s="24">
        <v>-3.0012144392907275E-05</v>
      </c>
      <c r="Q78" s="24">
        <v>-0.005350310115444155</v>
      </c>
      <c r="R78" s="24">
        <v>2.6859578224983673E-05</v>
      </c>
      <c r="S78" s="24">
        <v>0.0005105850603031219</v>
      </c>
      <c r="T78" s="24">
        <v>-2.149398367702373E-06</v>
      </c>
      <c r="U78" s="24">
        <v>-0.0001252897289477714</v>
      </c>
      <c r="V78" s="24">
        <v>2.1273441346457345E-06</v>
      </c>
      <c r="W78" s="24">
        <v>3.057024160318353E-05</v>
      </c>
      <c r="X78" s="24">
        <v>67.5</v>
      </c>
    </row>
    <row r="79" spans="1:24" ht="12.75" hidden="1">
      <c r="A79" s="24">
        <v>1265</v>
      </c>
      <c r="B79" s="24">
        <v>133.16000366210938</v>
      </c>
      <c r="C79" s="24">
        <v>125.45999908447266</v>
      </c>
      <c r="D79" s="24">
        <v>8.271180152893066</v>
      </c>
      <c r="E79" s="24">
        <v>9.392180442810059</v>
      </c>
      <c r="F79" s="24">
        <v>17.53391601999261</v>
      </c>
      <c r="G79" s="24" t="s">
        <v>58</v>
      </c>
      <c r="H79" s="24">
        <v>-15.183182685505983</v>
      </c>
      <c r="I79" s="24">
        <v>50.476820976603385</v>
      </c>
      <c r="J79" s="24" t="s">
        <v>61</v>
      </c>
      <c r="K79" s="24">
        <v>-1.060705603714923</v>
      </c>
      <c r="L79" s="24">
        <v>-0.048032032185070295</v>
      </c>
      <c r="M79" s="24">
        <v>-0.24825101759798204</v>
      </c>
      <c r="N79" s="24">
        <v>0.03222627287508608</v>
      </c>
      <c r="O79" s="24">
        <v>-0.04305492222116821</v>
      </c>
      <c r="P79" s="24">
        <v>-0.001377713641473749</v>
      </c>
      <c r="Q79" s="24">
        <v>-0.004987697538119224</v>
      </c>
      <c r="R79" s="24">
        <v>0.0004952732278675912</v>
      </c>
      <c r="S79" s="24">
        <v>-0.0006007341291058127</v>
      </c>
      <c r="T79" s="24">
        <v>-2.0140506531934066E-05</v>
      </c>
      <c r="U79" s="24">
        <v>-9.947299037253351E-05</v>
      </c>
      <c r="V79" s="24">
        <v>1.8275033781780643E-05</v>
      </c>
      <c r="W79" s="24">
        <v>-3.849959481677843E-05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1268</v>
      </c>
      <c r="B81" s="100">
        <v>103.28</v>
      </c>
      <c r="C81" s="100">
        <v>131.58</v>
      </c>
      <c r="D81" s="100">
        <v>8.611394579128392</v>
      </c>
      <c r="E81" s="100">
        <v>8.776487216427613</v>
      </c>
      <c r="F81" s="100">
        <v>7.622289283703152</v>
      </c>
      <c r="G81" s="100" t="s">
        <v>59</v>
      </c>
      <c r="H81" s="100">
        <v>-14.73023924044935</v>
      </c>
      <c r="I81" s="100">
        <v>21.049760759550658</v>
      </c>
      <c r="J81" s="100" t="s">
        <v>73</v>
      </c>
      <c r="K81" s="100">
        <v>0.6416221118085141</v>
      </c>
      <c r="M81" s="100" t="s">
        <v>68</v>
      </c>
      <c r="N81" s="100">
        <v>0.41738806309495413</v>
      </c>
      <c r="X81" s="100">
        <v>67.5</v>
      </c>
    </row>
    <row r="82" spans="1:24" s="100" customFormat="1" ht="12.75">
      <c r="A82" s="100">
        <v>1265</v>
      </c>
      <c r="B82" s="100">
        <v>117.36000061035156</v>
      </c>
      <c r="C82" s="100">
        <v>106.86000061035156</v>
      </c>
      <c r="D82" s="100">
        <v>8.583077430725098</v>
      </c>
      <c r="E82" s="100">
        <v>9.730661392211914</v>
      </c>
      <c r="F82" s="100">
        <v>20.772107518253268</v>
      </c>
      <c r="G82" s="100" t="s">
        <v>56</v>
      </c>
      <c r="H82" s="100">
        <v>7.727709666947504</v>
      </c>
      <c r="I82" s="100">
        <v>57.58771027729907</v>
      </c>
      <c r="J82" s="100" t="s">
        <v>62</v>
      </c>
      <c r="K82" s="100">
        <v>0.6457560072256147</v>
      </c>
      <c r="L82" s="100">
        <v>0.4472047344459668</v>
      </c>
      <c r="M82" s="100">
        <v>0.1528740784259876</v>
      </c>
      <c r="N82" s="100">
        <v>0.020281233464471242</v>
      </c>
      <c r="O82" s="100">
        <v>0.02593460745639206</v>
      </c>
      <c r="P82" s="100">
        <v>0.012828891913971519</v>
      </c>
      <c r="Q82" s="100">
        <v>0.003156831853112655</v>
      </c>
      <c r="R82" s="100">
        <v>0.0003121599810139236</v>
      </c>
      <c r="S82" s="100">
        <v>0.0003402759213187673</v>
      </c>
      <c r="T82" s="100">
        <v>0.00018878932916530894</v>
      </c>
      <c r="U82" s="100">
        <v>6.904796616260655E-05</v>
      </c>
      <c r="V82" s="100">
        <v>1.158796030605529E-05</v>
      </c>
      <c r="W82" s="100">
        <v>2.122138168405319E-05</v>
      </c>
      <c r="X82" s="100">
        <v>67.5</v>
      </c>
    </row>
    <row r="83" spans="1:24" s="100" customFormat="1" ht="12.75">
      <c r="A83" s="100">
        <v>1266</v>
      </c>
      <c r="B83" s="100">
        <v>112.58000183105469</v>
      </c>
      <c r="C83" s="100">
        <v>99.18000030517578</v>
      </c>
      <c r="D83" s="100">
        <v>8.218989372253418</v>
      </c>
      <c r="E83" s="100">
        <v>8.963253021240234</v>
      </c>
      <c r="F83" s="100">
        <v>15.815968735238949</v>
      </c>
      <c r="G83" s="100" t="s">
        <v>57</v>
      </c>
      <c r="H83" s="100">
        <v>0.7006960698841738</v>
      </c>
      <c r="I83" s="100">
        <v>45.78069790093887</v>
      </c>
      <c r="J83" s="100" t="s">
        <v>60</v>
      </c>
      <c r="K83" s="100">
        <v>-0.5944914915536047</v>
      </c>
      <c r="L83" s="100">
        <v>-0.0024334536941211706</v>
      </c>
      <c r="M83" s="100">
        <v>0.14005008772642463</v>
      </c>
      <c r="N83" s="100">
        <v>0.00020969969817232064</v>
      </c>
      <c r="O83" s="100">
        <v>-0.023983518757838333</v>
      </c>
      <c r="P83" s="100">
        <v>-0.0002783022124425293</v>
      </c>
      <c r="Q83" s="100">
        <v>0.002857805162379392</v>
      </c>
      <c r="R83" s="100">
        <v>1.683662893936157E-05</v>
      </c>
      <c r="S83" s="100">
        <v>-0.00032269556332857266</v>
      </c>
      <c r="T83" s="100">
        <v>-1.981208027552891E-05</v>
      </c>
      <c r="U83" s="100">
        <v>5.999038949613995E-05</v>
      </c>
      <c r="V83" s="100">
        <v>1.3220923274331388E-06</v>
      </c>
      <c r="W83" s="100">
        <v>-2.03369936908728E-05</v>
      </c>
      <c r="X83" s="100">
        <v>67.5</v>
      </c>
    </row>
    <row r="84" spans="1:24" s="100" customFormat="1" ht="12.75">
      <c r="A84" s="100">
        <v>1267</v>
      </c>
      <c r="B84" s="100">
        <v>96.87999725341797</v>
      </c>
      <c r="C84" s="100">
        <v>71.77999877929688</v>
      </c>
      <c r="D84" s="100">
        <v>8.984875679016113</v>
      </c>
      <c r="E84" s="100">
        <v>9.522642135620117</v>
      </c>
      <c r="F84" s="100">
        <v>11.523276175995834</v>
      </c>
      <c r="G84" s="100" t="s">
        <v>58</v>
      </c>
      <c r="H84" s="100">
        <v>1.1117444297024122</v>
      </c>
      <c r="I84" s="100">
        <v>30.49174168312038</v>
      </c>
      <c r="J84" s="100" t="s">
        <v>61</v>
      </c>
      <c r="K84" s="100">
        <v>-0.2521521115087843</v>
      </c>
      <c r="L84" s="100">
        <v>-0.4471981136073879</v>
      </c>
      <c r="M84" s="100">
        <v>-0.06128994030357491</v>
      </c>
      <c r="N84" s="100">
        <v>0.02028014933073656</v>
      </c>
      <c r="O84" s="100">
        <v>-0.009868874905963883</v>
      </c>
      <c r="P84" s="100">
        <v>-0.012825872898906859</v>
      </c>
      <c r="Q84" s="100">
        <v>-0.0013410954487673033</v>
      </c>
      <c r="R84" s="100">
        <v>0.00031170560096438975</v>
      </c>
      <c r="S84" s="100">
        <v>-0.00010795960372931646</v>
      </c>
      <c r="T84" s="100">
        <v>-0.0001877468835476194</v>
      </c>
      <c r="U84" s="100">
        <v>-3.418734852681443E-05</v>
      </c>
      <c r="V84" s="100">
        <v>1.151229325253902E-05</v>
      </c>
      <c r="W84" s="100">
        <v>-6.062485315253811E-06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1268</v>
      </c>
      <c r="B86" s="24">
        <v>103.28</v>
      </c>
      <c r="C86" s="24">
        <v>131.58</v>
      </c>
      <c r="D86" s="24">
        <v>8.611394579128392</v>
      </c>
      <c r="E86" s="24">
        <v>8.776487216427613</v>
      </c>
      <c r="F86" s="24">
        <v>12.459491602032212</v>
      </c>
      <c r="G86" s="24" t="s">
        <v>59</v>
      </c>
      <c r="H86" s="24">
        <v>-1.3717916984397363</v>
      </c>
      <c r="I86" s="24">
        <v>34.408208301560265</v>
      </c>
      <c r="J86" s="24" t="s">
        <v>73</v>
      </c>
      <c r="K86" s="24">
        <v>1.271344232574417</v>
      </c>
      <c r="M86" s="24" t="s">
        <v>68</v>
      </c>
      <c r="N86" s="24">
        <v>0.6984932420803109</v>
      </c>
      <c r="X86" s="24">
        <v>67.5</v>
      </c>
    </row>
    <row r="87" spans="1:24" ht="12.75" hidden="1">
      <c r="A87" s="24">
        <v>1265</v>
      </c>
      <c r="B87" s="24">
        <v>117.36000061035156</v>
      </c>
      <c r="C87" s="24">
        <v>106.86000061035156</v>
      </c>
      <c r="D87" s="24">
        <v>8.583077430725098</v>
      </c>
      <c r="E87" s="24">
        <v>9.730661392211914</v>
      </c>
      <c r="F87" s="24">
        <v>20.772107518253268</v>
      </c>
      <c r="G87" s="24" t="s">
        <v>56</v>
      </c>
      <c r="H87" s="24">
        <v>7.727709666947504</v>
      </c>
      <c r="I87" s="24">
        <v>57.58771027729907</v>
      </c>
      <c r="J87" s="24" t="s">
        <v>62</v>
      </c>
      <c r="K87" s="24">
        <v>1.054027391966584</v>
      </c>
      <c r="L87" s="24">
        <v>0.30933016858652146</v>
      </c>
      <c r="M87" s="24">
        <v>0.24952700896206287</v>
      </c>
      <c r="N87" s="24">
        <v>0.022888281201355293</v>
      </c>
      <c r="O87" s="24">
        <v>0.04233177106099564</v>
      </c>
      <c r="P87" s="24">
        <v>0.008873624614694578</v>
      </c>
      <c r="Q87" s="24">
        <v>0.0051527669051393285</v>
      </c>
      <c r="R87" s="24">
        <v>0.00035228874287583065</v>
      </c>
      <c r="S87" s="24">
        <v>0.0005553888700934539</v>
      </c>
      <c r="T87" s="24">
        <v>0.00013055391819196248</v>
      </c>
      <c r="U87" s="24">
        <v>0.0001127035613226362</v>
      </c>
      <c r="V87" s="24">
        <v>1.3083344931024156E-05</v>
      </c>
      <c r="W87" s="24">
        <v>3.463202696522531E-05</v>
      </c>
      <c r="X87" s="24">
        <v>67.5</v>
      </c>
    </row>
    <row r="88" spans="1:24" ht="12.75" hidden="1">
      <c r="A88" s="24">
        <v>1267</v>
      </c>
      <c r="B88" s="24">
        <v>96.87999725341797</v>
      </c>
      <c r="C88" s="24">
        <v>71.77999877929688</v>
      </c>
      <c r="D88" s="24">
        <v>8.984875679016113</v>
      </c>
      <c r="E88" s="24">
        <v>9.522642135620117</v>
      </c>
      <c r="F88" s="24">
        <v>13.50379411566386</v>
      </c>
      <c r="G88" s="24" t="s">
        <v>57</v>
      </c>
      <c r="H88" s="24">
        <v>6.352393051918092</v>
      </c>
      <c r="I88" s="24">
        <v>35.73239030533606</v>
      </c>
      <c r="J88" s="24" t="s">
        <v>60</v>
      </c>
      <c r="K88" s="24">
        <v>-0.3010205926811278</v>
      </c>
      <c r="L88" s="24">
        <v>0.0016831026326924233</v>
      </c>
      <c r="M88" s="24">
        <v>0.06854000841500048</v>
      </c>
      <c r="N88" s="24">
        <v>0.00023664973219388844</v>
      </c>
      <c r="O88" s="24">
        <v>-0.012526427684597346</v>
      </c>
      <c r="P88" s="24">
        <v>0.0001926612424125828</v>
      </c>
      <c r="Q88" s="24">
        <v>0.001284836896288451</v>
      </c>
      <c r="R88" s="24">
        <v>1.9031260810528696E-05</v>
      </c>
      <c r="S88" s="24">
        <v>-0.00019978692157486894</v>
      </c>
      <c r="T88" s="24">
        <v>1.372185855799909E-05</v>
      </c>
      <c r="U88" s="24">
        <v>1.9352578652471697E-05</v>
      </c>
      <c r="V88" s="24">
        <v>1.4981741639353091E-06</v>
      </c>
      <c r="W88" s="24">
        <v>-1.3522903446741125E-05</v>
      </c>
      <c r="X88" s="24">
        <v>67.5</v>
      </c>
    </row>
    <row r="89" spans="1:24" ht="12.75" hidden="1">
      <c r="A89" s="24">
        <v>1266</v>
      </c>
      <c r="B89" s="24">
        <v>112.58000183105469</v>
      </c>
      <c r="C89" s="24">
        <v>99.18000030517578</v>
      </c>
      <c r="D89" s="24">
        <v>8.218989372253418</v>
      </c>
      <c r="E89" s="24">
        <v>8.963253021240234</v>
      </c>
      <c r="F89" s="24">
        <v>9.160045422905826</v>
      </c>
      <c r="G89" s="24" t="s">
        <v>58</v>
      </c>
      <c r="H89" s="24">
        <v>-18.56545319448685</v>
      </c>
      <c r="I89" s="24">
        <v>26.514548636567838</v>
      </c>
      <c r="J89" s="24" t="s">
        <v>61</v>
      </c>
      <c r="K89" s="24">
        <v>-1.0101288758360396</v>
      </c>
      <c r="L89" s="24">
        <v>0.30932558957075246</v>
      </c>
      <c r="M89" s="24">
        <v>-0.23992914672466342</v>
      </c>
      <c r="N89" s="24">
        <v>0.022887057767580498</v>
      </c>
      <c r="O89" s="24">
        <v>-0.040435967289321785</v>
      </c>
      <c r="P89" s="24">
        <v>0.008871532869137416</v>
      </c>
      <c r="Q89" s="24">
        <v>-0.004990010113079431</v>
      </c>
      <c r="R89" s="24">
        <v>0.0003517743161019501</v>
      </c>
      <c r="S89" s="24">
        <v>-0.000518210365576877</v>
      </c>
      <c r="T89" s="24">
        <v>0.00012983079816818464</v>
      </c>
      <c r="U89" s="24">
        <v>-0.0001110295926062287</v>
      </c>
      <c r="V89" s="24">
        <v>1.2997283899287274E-05</v>
      </c>
      <c r="W89" s="24">
        <v>-3.188272846056639E-05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1268</v>
      </c>
      <c r="B91" s="24">
        <v>103.28</v>
      </c>
      <c r="C91" s="24">
        <v>131.58</v>
      </c>
      <c r="D91" s="24">
        <v>8.611394579128392</v>
      </c>
      <c r="E91" s="24">
        <v>8.776487216427613</v>
      </c>
      <c r="F91" s="24">
        <v>7.622289283703152</v>
      </c>
      <c r="G91" s="24" t="s">
        <v>59</v>
      </c>
      <c r="H91" s="24">
        <v>-14.73023924044935</v>
      </c>
      <c r="I91" s="24">
        <v>21.049760759550658</v>
      </c>
      <c r="J91" s="24" t="s">
        <v>73</v>
      </c>
      <c r="K91" s="24">
        <v>0.7342144756264073</v>
      </c>
      <c r="M91" s="24" t="s">
        <v>68</v>
      </c>
      <c r="N91" s="24">
        <v>0.648002007561508</v>
      </c>
      <c r="X91" s="24">
        <v>67.5</v>
      </c>
    </row>
    <row r="92" spans="1:24" ht="12.75" hidden="1">
      <c r="A92" s="24">
        <v>1266</v>
      </c>
      <c r="B92" s="24">
        <v>112.58000183105469</v>
      </c>
      <c r="C92" s="24">
        <v>99.18000030517578</v>
      </c>
      <c r="D92" s="24">
        <v>8.218989372253418</v>
      </c>
      <c r="E92" s="24">
        <v>8.963253021240234</v>
      </c>
      <c r="F92" s="24">
        <v>19.466891114049464</v>
      </c>
      <c r="G92" s="24" t="s">
        <v>56</v>
      </c>
      <c r="H92" s="24">
        <v>11.268608619666807</v>
      </c>
      <c r="I92" s="24">
        <v>56.348610450721495</v>
      </c>
      <c r="J92" s="24" t="s">
        <v>62</v>
      </c>
      <c r="K92" s="24">
        <v>0.3146605508010924</v>
      </c>
      <c r="L92" s="24">
        <v>0.7928087209891339</v>
      </c>
      <c r="M92" s="24">
        <v>0.0744916382268434</v>
      </c>
      <c r="N92" s="24">
        <v>0.020711808141916876</v>
      </c>
      <c r="O92" s="24">
        <v>0.012637281075888988</v>
      </c>
      <c r="P92" s="24">
        <v>0.022743188890810544</v>
      </c>
      <c r="Q92" s="24">
        <v>0.0015382301986716493</v>
      </c>
      <c r="R92" s="24">
        <v>0.0003187649599767225</v>
      </c>
      <c r="S92" s="24">
        <v>0.00016583620518383738</v>
      </c>
      <c r="T92" s="24">
        <v>0.00033466297529373954</v>
      </c>
      <c r="U92" s="24">
        <v>3.364901727783266E-05</v>
      </c>
      <c r="V92" s="24">
        <v>1.1825890522589497E-05</v>
      </c>
      <c r="W92" s="24">
        <v>1.0348308193995731E-05</v>
      </c>
      <c r="X92" s="24">
        <v>67.5</v>
      </c>
    </row>
    <row r="93" spans="1:24" ht="12.75" hidden="1">
      <c r="A93" s="24">
        <v>1265</v>
      </c>
      <c r="B93" s="24">
        <v>117.36000061035156</v>
      </c>
      <c r="C93" s="24">
        <v>106.86000061035156</v>
      </c>
      <c r="D93" s="24">
        <v>8.583077430725098</v>
      </c>
      <c r="E93" s="24">
        <v>9.730661392211914</v>
      </c>
      <c r="F93" s="24">
        <v>15.030144437885228</v>
      </c>
      <c r="G93" s="24" t="s">
        <v>57</v>
      </c>
      <c r="H93" s="24">
        <v>-8.191065354056633</v>
      </c>
      <c r="I93" s="24">
        <v>41.66893525629493</v>
      </c>
      <c r="J93" s="24" t="s">
        <v>60</v>
      </c>
      <c r="K93" s="24">
        <v>-0.2522437566173422</v>
      </c>
      <c r="L93" s="24">
        <v>-0.0043138343212742215</v>
      </c>
      <c r="M93" s="24">
        <v>0.05920508343477765</v>
      </c>
      <c r="N93" s="24">
        <v>0.00021439907794687768</v>
      </c>
      <c r="O93" s="24">
        <v>-0.010211235322521519</v>
      </c>
      <c r="P93" s="24">
        <v>-0.0004935059444115057</v>
      </c>
      <c r="Q93" s="24">
        <v>0.0011976485950663893</v>
      </c>
      <c r="R93" s="24">
        <v>1.7209051616958355E-05</v>
      </c>
      <c r="S93" s="24">
        <v>-0.000140281761775438</v>
      </c>
      <c r="T93" s="24">
        <v>-3.5140905929097966E-05</v>
      </c>
      <c r="U93" s="24">
        <v>2.4456278784057974E-05</v>
      </c>
      <c r="V93" s="24">
        <v>1.354055533681984E-06</v>
      </c>
      <c r="W93" s="24">
        <v>-8.93198012734818E-06</v>
      </c>
      <c r="X93" s="24">
        <v>67.5</v>
      </c>
    </row>
    <row r="94" spans="1:24" ht="12.75" hidden="1">
      <c r="A94" s="24">
        <v>1267</v>
      </c>
      <c r="B94" s="24">
        <v>96.87999725341797</v>
      </c>
      <c r="C94" s="24">
        <v>71.77999877929688</v>
      </c>
      <c r="D94" s="24">
        <v>8.984875679016113</v>
      </c>
      <c r="E94" s="24">
        <v>9.522642135620117</v>
      </c>
      <c r="F94" s="24">
        <v>13.50379411566386</v>
      </c>
      <c r="G94" s="24" t="s">
        <v>58</v>
      </c>
      <c r="H94" s="24">
        <v>6.352393051918092</v>
      </c>
      <c r="I94" s="24">
        <v>35.73239030533606</v>
      </c>
      <c r="J94" s="24" t="s">
        <v>61</v>
      </c>
      <c r="K94" s="24">
        <v>-0.18810728183145348</v>
      </c>
      <c r="L94" s="24">
        <v>-0.7927969846750648</v>
      </c>
      <c r="M94" s="24">
        <v>-0.045207988909040556</v>
      </c>
      <c r="N94" s="24">
        <v>0.0207106984320411</v>
      </c>
      <c r="O94" s="24">
        <v>-0.007445236475701144</v>
      </c>
      <c r="P94" s="24">
        <v>-0.022737833951498518</v>
      </c>
      <c r="Q94" s="24">
        <v>-0.000965292694907055</v>
      </c>
      <c r="R94" s="24">
        <v>0.00031830009150392394</v>
      </c>
      <c r="S94" s="24">
        <v>-8.844588324481288E-05</v>
      </c>
      <c r="T94" s="24">
        <v>-0.00033281289602859506</v>
      </c>
      <c r="U94" s="24">
        <v>-2.311161594956779E-05</v>
      </c>
      <c r="V94" s="24">
        <v>1.1748115604809874E-05</v>
      </c>
      <c r="W94" s="24">
        <v>-5.225630438767784E-06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1268</v>
      </c>
      <c r="B96" s="24">
        <v>103.28</v>
      </c>
      <c r="C96" s="24">
        <v>131.58</v>
      </c>
      <c r="D96" s="24">
        <v>8.611394579128392</v>
      </c>
      <c r="E96" s="24">
        <v>8.776487216427613</v>
      </c>
      <c r="F96" s="24">
        <v>14.433548301222677</v>
      </c>
      <c r="G96" s="24" t="s">
        <v>59</v>
      </c>
      <c r="H96" s="24">
        <v>4.07977536981506</v>
      </c>
      <c r="I96" s="24">
        <v>39.85977536981506</v>
      </c>
      <c r="J96" s="24" t="s">
        <v>73</v>
      </c>
      <c r="K96" s="24">
        <v>1.769258646708164</v>
      </c>
      <c r="M96" s="24" t="s">
        <v>68</v>
      </c>
      <c r="N96" s="24">
        <v>0.9528981832864811</v>
      </c>
      <c r="X96" s="24">
        <v>67.5</v>
      </c>
    </row>
    <row r="97" spans="1:24" ht="12.75" hidden="1">
      <c r="A97" s="24">
        <v>1266</v>
      </c>
      <c r="B97" s="24">
        <v>112.58000183105469</v>
      </c>
      <c r="C97" s="24">
        <v>99.18000030517578</v>
      </c>
      <c r="D97" s="24">
        <v>8.218989372253418</v>
      </c>
      <c r="E97" s="24">
        <v>8.963253021240234</v>
      </c>
      <c r="F97" s="24">
        <v>19.466891114049464</v>
      </c>
      <c r="G97" s="24" t="s">
        <v>56</v>
      </c>
      <c r="H97" s="24">
        <v>11.268608619666807</v>
      </c>
      <c r="I97" s="24">
        <v>56.348610450721495</v>
      </c>
      <c r="J97" s="24" t="s">
        <v>62</v>
      </c>
      <c r="K97" s="24">
        <v>1.2601254069606498</v>
      </c>
      <c r="L97" s="24">
        <v>0.2988468162018106</v>
      </c>
      <c r="M97" s="24">
        <v>0.29831755030917223</v>
      </c>
      <c r="N97" s="24">
        <v>0.019145083746713972</v>
      </c>
      <c r="O97" s="24">
        <v>0.05060913196696337</v>
      </c>
      <c r="P97" s="24">
        <v>0.008572845852403489</v>
      </c>
      <c r="Q97" s="24">
        <v>0.00616030065210952</v>
      </c>
      <c r="R97" s="24">
        <v>0.00029465068342755606</v>
      </c>
      <c r="S97" s="24">
        <v>0.0006639909033304511</v>
      </c>
      <c r="T97" s="24">
        <v>0.00012613706621805701</v>
      </c>
      <c r="U97" s="24">
        <v>0.00013474483657414704</v>
      </c>
      <c r="V97" s="24">
        <v>1.0940490139595545E-05</v>
      </c>
      <c r="W97" s="24">
        <v>4.140500851281151E-05</v>
      </c>
      <c r="X97" s="24">
        <v>67.5</v>
      </c>
    </row>
    <row r="98" spans="1:24" ht="12.75" hidden="1">
      <c r="A98" s="24">
        <v>1267</v>
      </c>
      <c r="B98" s="24">
        <v>96.87999725341797</v>
      </c>
      <c r="C98" s="24">
        <v>71.77999877929688</v>
      </c>
      <c r="D98" s="24">
        <v>8.984875679016113</v>
      </c>
      <c r="E98" s="24">
        <v>9.522642135620117</v>
      </c>
      <c r="F98" s="24">
        <v>11.523276175995834</v>
      </c>
      <c r="G98" s="24" t="s">
        <v>57</v>
      </c>
      <c r="H98" s="24">
        <v>1.1117444297024122</v>
      </c>
      <c r="I98" s="24">
        <v>30.49174168312038</v>
      </c>
      <c r="J98" s="24" t="s">
        <v>60</v>
      </c>
      <c r="K98" s="24">
        <v>0.10927350579340273</v>
      </c>
      <c r="L98" s="24">
        <v>0.001626260402652209</v>
      </c>
      <c r="M98" s="24">
        <v>-0.029245137656123788</v>
      </c>
      <c r="N98" s="24">
        <v>0.00019815123034590425</v>
      </c>
      <c r="O98" s="24">
        <v>0.0038444954605996945</v>
      </c>
      <c r="P98" s="24">
        <v>0.00018608913802637363</v>
      </c>
      <c r="Q98" s="24">
        <v>-0.0007645853506733486</v>
      </c>
      <c r="R98" s="24">
        <v>1.5942551619646022E-05</v>
      </c>
      <c r="S98" s="24">
        <v>5.621306061412588E-06</v>
      </c>
      <c r="T98" s="24">
        <v>1.3248607602427431E-05</v>
      </c>
      <c r="U98" s="24">
        <v>-2.7274739599615462E-05</v>
      </c>
      <c r="V98" s="24">
        <v>1.2578153462727713E-06</v>
      </c>
      <c r="W98" s="24">
        <v>-1.0250225220349777E-06</v>
      </c>
      <c r="X98" s="24">
        <v>67.5</v>
      </c>
    </row>
    <row r="99" spans="1:24" ht="12.75" hidden="1">
      <c r="A99" s="24">
        <v>1265</v>
      </c>
      <c r="B99" s="24">
        <v>117.36000061035156</v>
      </c>
      <c r="C99" s="24">
        <v>106.86000061035156</v>
      </c>
      <c r="D99" s="24">
        <v>8.583077430725098</v>
      </c>
      <c r="E99" s="24">
        <v>9.730661392211914</v>
      </c>
      <c r="F99" s="24">
        <v>10.280286341953966</v>
      </c>
      <c r="G99" s="24" t="s">
        <v>58</v>
      </c>
      <c r="H99" s="24">
        <v>-21.35937057520033</v>
      </c>
      <c r="I99" s="24">
        <v>28.500630035151225</v>
      </c>
      <c r="J99" s="24" t="s">
        <v>61</v>
      </c>
      <c r="K99" s="24">
        <v>-1.2553785652938967</v>
      </c>
      <c r="L99" s="24">
        <v>0.2988423912885545</v>
      </c>
      <c r="M99" s="24">
        <v>-0.29688058667743816</v>
      </c>
      <c r="N99" s="24">
        <v>0.01914405828863368</v>
      </c>
      <c r="O99" s="24">
        <v>-0.05046289818374428</v>
      </c>
      <c r="P99" s="24">
        <v>0.00857082591363168</v>
      </c>
      <c r="Q99" s="24">
        <v>-0.00611266826892452</v>
      </c>
      <c r="R99" s="24">
        <v>0.0002942190685393807</v>
      </c>
      <c r="S99" s="24">
        <v>-0.0006639671080887609</v>
      </c>
      <c r="T99" s="24">
        <v>0.0001254393633222658</v>
      </c>
      <c r="U99" s="24">
        <v>-0.00013195552115454195</v>
      </c>
      <c r="V99" s="24">
        <v>1.0867944840183356E-05</v>
      </c>
      <c r="W99" s="24">
        <v>-4.139231883786308E-05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1268</v>
      </c>
      <c r="B101" s="24">
        <v>103.28</v>
      </c>
      <c r="C101" s="24">
        <v>131.58</v>
      </c>
      <c r="D101" s="24">
        <v>8.611394579128392</v>
      </c>
      <c r="E101" s="24">
        <v>8.776487216427613</v>
      </c>
      <c r="F101" s="24">
        <v>12.459491602032212</v>
      </c>
      <c r="G101" s="24" t="s">
        <v>59</v>
      </c>
      <c r="H101" s="24">
        <v>-1.3717916984397363</v>
      </c>
      <c r="I101" s="24">
        <v>34.408208301560265</v>
      </c>
      <c r="J101" s="24" t="s">
        <v>73</v>
      </c>
      <c r="K101" s="24">
        <v>1.6479005264070965</v>
      </c>
      <c r="M101" s="24" t="s">
        <v>68</v>
      </c>
      <c r="N101" s="24">
        <v>1.1156758279614518</v>
      </c>
      <c r="X101" s="24">
        <v>67.5</v>
      </c>
    </row>
    <row r="102" spans="1:24" ht="12.75" hidden="1">
      <c r="A102" s="24">
        <v>1267</v>
      </c>
      <c r="B102" s="24">
        <v>96.87999725341797</v>
      </c>
      <c r="C102" s="24">
        <v>71.77999877929688</v>
      </c>
      <c r="D102" s="24">
        <v>8.984875679016113</v>
      </c>
      <c r="E102" s="24">
        <v>9.522642135620117</v>
      </c>
      <c r="F102" s="24">
        <v>17.439876606208923</v>
      </c>
      <c r="G102" s="24" t="s">
        <v>56</v>
      </c>
      <c r="H102" s="24">
        <v>16.767661132983704</v>
      </c>
      <c r="I102" s="24">
        <v>46.14765838640167</v>
      </c>
      <c r="J102" s="24" t="s">
        <v>62</v>
      </c>
      <c r="K102" s="24">
        <v>0.9863505821390625</v>
      </c>
      <c r="L102" s="24">
        <v>0.7861068901679948</v>
      </c>
      <c r="M102" s="24">
        <v>0.23350485198277693</v>
      </c>
      <c r="N102" s="24">
        <v>0.02056541209393175</v>
      </c>
      <c r="O102" s="24">
        <v>0.03961400245972186</v>
      </c>
      <c r="P102" s="24">
        <v>0.02255101819788752</v>
      </c>
      <c r="Q102" s="24">
        <v>0.004821865412674288</v>
      </c>
      <c r="R102" s="24">
        <v>0.0003164703864985909</v>
      </c>
      <c r="S102" s="24">
        <v>0.0005197327940492871</v>
      </c>
      <c r="T102" s="24">
        <v>0.0003318102836287282</v>
      </c>
      <c r="U102" s="24">
        <v>0.00010543809995120981</v>
      </c>
      <c r="V102" s="24">
        <v>1.1730892630982884E-05</v>
      </c>
      <c r="W102" s="24">
        <v>3.240507967048567E-05</v>
      </c>
      <c r="X102" s="24">
        <v>67.5</v>
      </c>
    </row>
    <row r="103" spans="1:24" ht="12.75" hidden="1">
      <c r="A103" s="24">
        <v>1265</v>
      </c>
      <c r="B103" s="24">
        <v>117.36000061035156</v>
      </c>
      <c r="C103" s="24">
        <v>106.86000061035156</v>
      </c>
      <c r="D103" s="24">
        <v>8.583077430725098</v>
      </c>
      <c r="E103" s="24">
        <v>9.730661392211914</v>
      </c>
      <c r="F103" s="24">
        <v>10.280286341953966</v>
      </c>
      <c r="G103" s="24" t="s">
        <v>57</v>
      </c>
      <c r="H103" s="24">
        <v>-21.35937057520033</v>
      </c>
      <c r="I103" s="24">
        <v>28.500630035151225</v>
      </c>
      <c r="J103" s="24" t="s">
        <v>60</v>
      </c>
      <c r="K103" s="24">
        <v>0.7663546696997883</v>
      </c>
      <c r="L103" s="24">
        <v>-0.004277037975028894</v>
      </c>
      <c r="M103" s="24">
        <v>-0.18308331135555203</v>
      </c>
      <c r="N103" s="24">
        <v>0.00021336938278454932</v>
      </c>
      <c r="O103" s="24">
        <v>0.030507544790089883</v>
      </c>
      <c r="P103" s="24">
        <v>-0.0004894617924240643</v>
      </c>
      <c r="Q103" s="24">
        <v>-0.0038579053455387318</v>
      </c>
      <c r="R103" s="24">
        <v>1.7142093591935345E-05</v>
      </c>
      <c r="S103" s="24">
        <v>0.00037692495564969626</v>
      </c>
      <c r="T103" s="24">
        <v>-3.4864859184310866E-05</v>
      </c>
      <c r="U103" s="24">
        <v>-8.910427414252939E-05</v>
      </c>
      <c r="V103" s="24">
        <v>1.3573607516085846E-06</v>
      </c>
      <c r="W103" s="24">
        <v>2.2739455536232915E-05</v>
      </c>
      <c r="X103" s="24">
        <v>67.5</v>
      </c>
    </row>
    <row r="104" spans="1:24" ht="12.75" hidden="1">
      <c r="A104" s="24">
        <v>1266</v>
      </c>
      <c r="B104" s="24">
        <v>112.58000183105469</v>
      </c>
      <c r="C104" s="24">
        <v>99.18000030517578</v>
      </c>
      <c r="D104" s="24">
        <v>8.218989372253418</v>
      </c>
      <c r="E104" s="24">
        <v>8.963253021240234</v>
      </c>
      <c r="F104" s="24">
        <v>15.815968735238949</v>
      </c>
      <c r="G104" s="24" t="s">
        <v>58</v>
      </c>
      <c r="H104" s="24">
        <v>0.7006960698841738</v>
      </c>
      <c r="I104" s="24">
        <v>45.78069790093887</v>
      </c>
      <c r="J104" s="24" t="s">
        <v>61</v>
      </c>
      <c r="K104" s="24">
        <v>-0.6209573182718726</v>
      </c>
      <c r="L104" s="24">
        <v>-0.7860952548614932</v>
      </c>
      <c r="M104" s="24">
        <v>-0.1449310767316125</v>
      </c>
      <c r="N104" s="24">
        <v>0.02056430519370213</v>
      </c>
      <c r="O104" s="24">
        <v>-0.025269723024986028</v>
      </c>
      <c r="P104" s="24">
        <v>-0.0225457057754955</v>
      </c>
      <c r="Q104" s="24">
        <v>-0.002892568478499387</v>
      </c>
      <c r="R104" s="24">
        <v>0.00031600578184244165</v>
      </c>
      <c r="S104" s="24">
        <v>-0.0003578404043966433</v>
      </c>
      <c r="T104" s="24">
        <v>-0.00032997349274727387</v>
      </c>
      <c r="U104" s="24">
        <v>-5.637039338920992E-05</v>
      </c>
      <c r="V104" s="24">
        <v>1.1652099111732662E-05</v>
      </c>
      <c r="W104" s="24">
        <v>-2.3086930293267868E-05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1268</v>
      </c>
      <c r="B106" s="24">
        <v>103.28</v>
      </c>
      <c r="C106" s="24">
        <v>131.58</v>
      </c>
      <c r="D106" s="24">
        <v>8.611394579128392</v>
      </c>
      <c r="E106" s="24">
        <v>8.776487216427613</v>
      </c>
      <c r="F106" s="24">
        <v>14.433548301222677</v>
      </c>
      <c r="G106" s="24" t="s">
        <v>59</v>
      </c>
      <c r="H106" s="24">
        <v>4.07977536981506</v>
      </c>
      <c r="I106" s="24">
        <v>39.85977536981506</v>
      </c>
      <c r="J106" s="24" t="s">
        <v>73</v>
      </c>
      <c r="K106" s="24">
        <v>1.9811533858225987</v>
      </c>
      <c r="M106" s="24" t="s">
        <v>68</v>
      </c>
      <c r="N106" s="24">
        <v>1.1112606234239844</v>
      </c>
      <c r="X106" s="24">
        <v>67.5</v>
      </c>
    </row>
    <row r="107" spans="1:24" ht="12.75" hidden="1">
      <c r="A107" s="24">
        <v>1267</v>
      </c>
      <c r="B107" s="24">
        <v>96.87999725341797</v>
      </c>
      <c r="C107" s="24">
        <v>71.77999877929688</v>
      </c>
      <c r="D107" s="24">
        <v>8.984875679016113</v>
      </c>
      <c r="E107" s="24">
        <v>9.522642135620117</v>
      </c>
      <c r="F107" s="24">
        <v>17.439876606208923</v>
      </c>
      <c r="G107" s="24" t="s">
        <v>56</v>
      </c>
      <c r="H107" s="24">
        <v>16.767661132983704</v>
      </c>
      <c r="I107" s="24">
        <v>46.14765838640167</v>
      </c>
      <c r="J107" s="24" t="s">
        <v>62</v>
      </c>
      <c r="K107" s="24">
        <v>1.2962063897544136</v>
      </c>
      <c r="L107" s="24">
        <v>0.450986256302086</v>
      </c>
      <c r="M107" s="24">
        <v>0.3068588050130713</v>
      </c>
      <c r="N107" s="24">
        <v>0.023091061204547448</v>
      </c>
      <c r="O107" s="24">
        <v>0.05205835462701165</v>
      </c>
      <c r="P107" s="24">
        <v>0.012937500022179398</v>
      </c>
      <c r="Q107" s="24">
        <v>0.006336631650673594</v>
      </c>
      <c r="R107" s="24">
        <v>0.00035534686415102584</v>
      </c>
      <c r="S107" s="24">
        <v>0.000683005542483838</v>
      </c>
      <c r="T107" s="24">
        <v>0.0001903522667146221</v>
      </c>
      <c r="U107" s="24">
        <v>0.00013857902958475574</v>
      </c>
      <c r="V107" s="24">
        <v>1.3176717265694637E-05</v>
      </c>
      <c r="W107" s="24">
        <v>4.2588253720301204E-05</v>
      </c>
      <c r="X107" s="24">
        <v>67.5</v>
      </c>
    </row>
    <row r="108" spans="1:24" ht="12.75" hidden="1">
      <c r="A108" s="24">
        <v>1266</v>
      </c>
      <c r="B108" s="24">
        <v>112.58000183105469</v>
      </c>
      <c r="C108" s="24">
        <v>99.18000030517578</v>
      </c>
      <c r="D108" s="24">
        <v>8.218989372253418</v>
      </c>
      <c r="E108" s="24">
        <v>8.963253021240234</v>
      </c>
      <c r="F108" s="24">
        <v>9.160045422905826</v>
      </c>
      <c r="G108" s="24" t="s">
        <v>57</v>
      </c>
      <c r="H108" s="24">
        <v>-18.56545319448685</v>
      </c>
      <c r="I108" s="24">
        <v>26.514548636567838</v>
      </c>
      <c r="J108" s="24" t="s">
        <v>60</v>
      </c>
      <c r="K108" s="24">
        <v>0.8672420420448782</v>
      </c>
      <c r="L108" s="24">
        <v>-0.0024535533240689538</v>
      </c>
      <c r="M108" s="24">
        <v>-0.20788668719732112</v>
      </c>
      <c r="N108" s="24">
        <v>0.00023947316222062824</v>
      </c>
      <c r="O108" s="24">
        <v>0.034410723253268945</v>
      </c>
      <c r="P108" s="24">
        <v>-0.0002808359311948941</v>
      </c>
      <c r="Q108" s="24">
        <v>-0.004413689265925744</v>
      </c>
      <c r="R108" s="24">
        <v>1.925262086750502E-05</v>
      </c>
      <c r="S108" s="24">
        <v>0.0004158040410206852</v>
      </c>
      <c r="T108" s="24">
        <v>-2.0009732825234527E-05</v>
      </c>
      <c r="U108" s="24">
        <v>-0.00010409707157403784</v>
      </c>
      <c r="V108" s="24">
        <v>1.5249117158972601E-06</v>
      </c>
      <c r="W108" s="24">
        <v>2.4783128116363692E-05</v>
      </c>
      <c r="X108" s="24">
        <v>67.5</v>
      </c>
    </row>
    <row r="109" spans="1:24" ht="12.75" hidden="1">
      <c r="A109" s="24">
        <v>1265</v>
      </c>
      <c r="B109" s="24">
        <v>117.36000061035156</v>
      </c>
      <c r="C109" s="24">
        <v>106.86000061035156</v>
      </c>
      <c r="D109" s="24">
        <v>8.583077430725098</v>
      </c>
      <c r="E109" s="24">
        <v>9.730661392211914</v>
      </c>
      <c r="F109" s="24">
        <v>15.030144437885228</v>
      </c>
      <c r="G109" s="24" t="s">
        <v>58</v>
      </c>
      <c r="H109" s="24">
        <v>-8.191065354056633</v>
      </c>
      <c r="I109" s="24">
        <v>41.66893525629493</v>
      </c>
      <c r="J109" s="24" t="s">
        <v>61</v>
      </c>
      <c r="K109" s="24">
        <v>-0.963349492837361</v>
      </c>
      <c r="L109" s="24">
        <v>-0.4509795820760146</v>
      </c>
      <c r="M109" s="24">
        <v>-0.2257109910929755</v>
      </c>
      <c r="N109" s="24">
        <v>0.023089819405026368</v>
      </c>
      <c r="O109" s="24">
        <v>-0.0390637224501025</v>
      </c>
      <c r="P109" s="24">
        <v>-0.012934451592690037</v>
      </c>
      <c r="Q109" s="24">
        <v>-0.004546674360471643</v>
      </c>
      <c r="R109" s="24">
        <v>0.00035482492929852</v>
      </c>
      <c r="S109" s="24">
        <v>-0.0005418519821265861</v>
      </c>
      <c r="T109" s="24">
        <v>-0.00018929763874823519</v>
      </c>
      <c r="U109" s="24">
        <v>-9.14764840292971E-05</v>
      </c>
      <c r="V109" s="24">
        <v>1.30881825384113E-05</v>
      </c>
      <c r="W109" s="24">
        <v>-3.463460575367724E-05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1268</v>
      </c>
      <c r="B111" s="100">
        <v>95.66</v>
      </c>
      <c r="C111" s="100">
        <v>116.36</v>
      </c>
      <c r="D111" s="100">
        <v>8.830377559593622</v>
      </c>
      <c r="E111" s="100">
        <v>9.270161522411637</v>
      </c>
      <c r="F111" s="100">
        <v>5.769718806697758</v>
      </c>
      <c r="G111" s="100" t="s">
        <v>59</v>
      </c>
      <c r="H111" s="100">
        <v>-12.626424874776163</v>
      </c>
      <c r="I111" s="100">
        <v>15.533575125223832</v>
      </c>
      <c r="J111" s="100" t="s">
        <v>73</v>
      </c>
      <c r="K111" s="100">
        <v>0.3766649661367546</v>
      </c>
      <c r="M111" s="100" t="s">
        <v>68</v>
      </c>
      <c r="N111" s="100">
        <v>0.21195284909335216</v>
      </c>
      <c r="X111" s="100">
        <v>67.5</v>
      </c>
    </row>
    <row r="112" spans="1:24" s="100" customFormat="1" ht="12.75">
      <c r="A112" s="100">
        <v>1265</v>
      </c>
      <c r="B112" s="100">
        <v>119.69999694824219</v>
      </c>
      <c r="C112" s="100">
        <v>99.9000015258789</v>
      </c>
      <c r="D112" s="100">
        <v>8.807371139526367</v>
      </c>
      <c r="E112" s="100">
        <v>10.049469947814941</v>
      </c>
      <c r="F112" s="100">
        <v>19.18087596618552</v>
      </c>
      <c r="G112" s="100" t="s">
        <v>56</v>
      </c>
      <c r="H112" s="100">
        <v>-0.37287115886563527</v>
      </c>
      <c r="I112" s="100">
        <v>51.82712578937655</v>
      </c>
      <c r="J112" s="100" t="s">
        <v>62</v>
      </c>
      <c r="K112" s="100">
        <v>0.5670173326705148</v>
      </c>
      <c r="L112" s="100">
        <v>0.18589232502993408</v>
      </c>
      <c r="M112" s="100">
        <v>0.1342334885301366</v>
      </c>
      <c r="N112" s="100">
        <v>0.04501605230441037</v>
      </c>
      <c r="O112" s="100">
        <v>0.02277233425018971</v>
      </c>
      <c r="P112" s="100">
        <v>0.005332615733241571</v>
      </c>
      <c r="Q112" s="100">
        <v>0.0027719001432025088</v>
      </c>
      <c r="R112" s="100">
        <v>0.0006929177453102152</v>
      </c>
      <c r="S112" s="100">
        <v>0.0002987777454901553</v>
      </c>
      <c r="T112" s="100">
        <v>7.847938349457443E-05</v>
      </c>
      <c r="U112" s="100">
        <v>6.062963392287665E-05</v>
      </c>
      <c r="V112" s="100">
        <v>2.5719509728225966E-05</v>
      </c>
      <c r="W112" s="100">
        <v>1.863126199714762E-05</v>
      </c>
      <c r="X112" s="100">
        <v>67.5</v>
      </c>
    </row>
    <row r="113" spans="1:24" s="100" customFormat="1" ht="12.75">
      <c r="A113" s="100">
        <v>1266</v>
      </c>
      <c r="B113" s="100">
        <v>102.08000183105469</v>
      </c>
      <c r="C113" s="100">
        <v>91.08000183105469</v>
      </c>
      <c r="D113" s="100">
        <v>8.295507431030273</v>
      </c>
      <c r="E113" s="100">
        <v>8.868273735046387</v>
      </c>
      <c r="F113" s="100">
        <v>12.800259944311914</v>
      </c>
      <c r="G113" s="100" t="s">
        <v>57</v>
      </c>
      <c r="H113" s="100">
        <v>2.1134986028502283</v>
      </c>
      <c r="I113" s="100">
        <v>36.69350043390492</v>
      </c>
      <c r="J113" s="100" t="s">
        <v>60</v>
      </c>
      <c r="K113" s="100">
        <v>-0.5669632163772694</v>
      </c>
      <c r="L113" s="100">
        <v>-0.0010120066112455953</v>
      </c>
      <c r="M113" s="100">
        <v>0.13419091533056782</v>
      </c>
      <c r="N113" s="100">
        <v>0.0004653744596426747</v>
      </c>
      <c r="O113" s="100">
        <v>-0.02277222963334656</v>
      </c>
      <c r="P113" s="100">
        <v>-0.00011565614231462562</v>
      </c>
      <c r="Q113" s="100">
        <v>0.002768236179886951</v>
      </c>
      <c r="R113" s="100">
        <v>3.739757867166672E-05</v>
      </c>
      <c r="S113" s="100">
        <v>-0.0002981562122259776</v>
      </c>
      <c r="T113" s="100">
        <v>-8.227627592617778E-06</v>
      </c>
      <c r="U113" s="100">
        <v>6.0112916305955025E-05</v>
      </c>
      <c r="V113" s="100">
        <v>2.9453904264354296E-06</v>
      </c>
      <c r="W113" s="100">
        <v>-1.8542596578379375E-05</v>
      </c>
      <c r="X113" s="100">
        <v>67.5</v>
      </c>
    </row>
    <row r="114" spans="1:24" s="100" customFormat="1" ht="12.75">
      <c r="A114" s="100">
        <v>1267</v>
      </c>
      <c r="B114" s="100">
        <v>91.30000305175781</v>
      </c>
      <c r="C114" s="100">
        <v>68.69999694824219</v>
      </c>
      <c r="D114" s="100">
        <v>9.269489288330078</v>
      </c>
      <c r="E114" s="100">
        <v>9.909417152404785</v>
      </c>
      <c r="F114" s="100">
        <v>9.034246513909393</v>
      </c>
      <c r="G114" s="100" t="s">
        <v>58</v>
      </c>
      <c r="H114" s="100">
        <v>-0.6339246399748504</v>
      </c>
      <c r="I114" s="100">
        <v>23.166078411782966</v>
      </c>
      <c r="J114" s="100" t="s">
        <v>61</v>
      </c>
      <c r="K114" s="100">
        <v>-0.007833697972654574</v>
      </c>
      <c r="L114" s="100">
        <v>-0.18588957030359032</v>
      </c>
      <c r="M114" s="100">
        <v>-0.00338048601752749</v>
      </c>
      <c r="N114" s="100">
        <v>0.045013646727250646</v>
      </c>
      <c r="O114" s="100">
        <v>-6.902701280000367E-05</v>
      </c>
      <c r="P114" s="100">
        <v>-0.005331361384783482</v>
      </c>
      <c r="Q114" s="100">
        <v>-0.00014247405465904153</v>
      </c>
      <c r="R114" s="100">
        <v>0.0006919078138562165</v>
      </c>
      <c r="S114" s="100">
        <v>1.926173178189868E-05</v>
      </c>
      <c r="T114" s="100">
        <v>-7.804690754851005E-05</v>
      </c>
      <c r="U114" s="100">
        <v>-7.898721593731526E-06</v>
      </c>
      <c r="V114" s="100">
        <v>2.5550300505007228E-05</v>
      </c>
      <c r="W114" s="100">
        <v>1.8154987573200377E-06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1268</v>
      </c>
      <c r="B116" s="24">
        <v>95.66</v>
      </c>
      <c r="C116" s="24">
        <v>116.36</v>
      </c>
      <c r="D116" s="24">
        <v>8.830377559593622</v>
      </c>
      <c r="E116" s="24">
        <v>9.270161522411637</v>
      </c>
      <c r="F116" s="24">
        <v>9.63053310700747</v>
      </c>
      <c r="G116" s="24" t="s">
        <v>59</v>
      </c>
      <c r="H116" s="24">
        <v>-2.2321143394376293</v>
      </c>
      <c r="I116" s="24">
        <v>25.927885660562367</v>
      </c>
      <c r="J116" s="24" t="s">
        <v>73</v>
      </c>
      <c r="K116" s="24">
        <v>0.5663978154841524</v>
      </c>
      <c r="M116" s="24" t="s">
        <v>68</v>
      </c>
      <c r="N116" s="24">
        <v>0.3524023868039715</v>
      </c>
      <c r="X116" s="24">
        <v>67.5</v>
      </c>
    </row>
    <row r="117" spans="1:24" ht="12.75" hidden="1">
      <c r="A117" s="24">
        <v>1265</v>
      </c>
      <c r="B117" s="24">
        <v>119.69999694824219</v>
      </c>
      <c r="C117" s="24">
        <v>99.9000015258789</v>
      </c>
      <c r="D117" s="24">
        <v>8.807371139526367</v>
      </c>
      <c r="E117" s="24">
        <v>10.049469947814941</v>
      </c>
      <c r="F117" s="24">
        <v>19.18087596618552</v>
      </c>
      <c r="G117" s="24" t="s">
        <v>56</v>
      </c>
      <c r="H117" s="24">
        <v>-0.37287115886563527</v>
      </c>
      <c r="I117" s="24">
        <v>51.82712578937655</v>
      </c>
      <c r="J117" s="24" t="s">
        <v>62</v>
      </c>
      <c r="K117" s="24">
        <v>0.6382153475339087</v>
      </c>
      <c r="L117" s="24">
        <v>0.3649330337982691</v>
      </c>
      <c r="M117" s="24">
        <v>0.15108906747794992</v>
      </c>
      <c r="N117" s="24">
        <v>0.04793690544261575</v>
      </c>
      <c r="O117" s="24">
        <v>0.025631949991387362</v>
      </c>
      <c r="P117" s="24">
        <v>0.010468763739692084</v>
      </c>
      <c r="Q117" s="24">
        <v>0.0031199826541096014</v>
      </c>
      <c r="R117" s="24">
        <v>0.0007378754803716229</v>
      </c>
      <c r="S117" s="24">
        <v>0.00033628126652920443</v>
      </c>
      <c r="T117" s="24">
        <v>0.00015403283588663188</v>
      </c>
      <c r="U117" s="24">
        <v>6.823881969451643E-05</v>
      </c>
      <c r="V117" s="24">
        <v>2.7391814775129282E-05</v>
      </c>
      <c r="W117" s="24">
        <v>2.0969201221475448E-05</v>
      </c>
      <c r="X117" s="24">
        <v>67.5</v>
      </c>
    </row>
    <row r="118" spans="1:24" ht="12.75" hidden="1">
      <c r="A118" s="24">
        <v>1267</v>
      </c>
      <c r="B118" s="24">
        <v>91.30000305175781</v>
      </c>
      <c r="C118" s="24">
        <v>68.69999694824219</v>
      </c>
      <c r="D118" s="24">
        <v>9.269489288330078</v>
      </c>
      <c r="E118" s="24">
        <v>9.909417152404785</v>
      </c>
      <c r="F118" s="24">
        <v>11.398817690291835</v>
      </c>
      <c r="G118" s="24" t="s">
        <v>57</v>
      </c>
      <c r="H118" s="24">
        <v>5.429430084514905</v>
      </c>
      <c r="I118" s="24">
        <v>29.229433136272714</v>
      </c>
      <c r="J118" s="24" t="s">
        <v>60</v>
      </c>
      <c r="K118" s="24">
        <v>-0.2968795176120419</v>
      </c>
      <c r="L118" s="24">
        <v>0.001985217145070654</v>
      </c>
      <c r="M118" s="24">
        <v>0.06875745693880417</v>
      </c>
      <c r="N118" s="24">
        <v>0.0004955963812311117</v>
      </c>
      <c r="O118" s="24">
        <v>-0.01216730175551459</v>
      </c>
      <c r="P118" s="24">
        <v>0.00022723896201469438</v>
      </c>
      <c r="Q118" s="24">
        <v>0.0013464355002467219</v>
      </c>
      <c r="R118" s="24">
        <v>3.984840415717162E-05</v>
      </c>
      <c r="S118" s="24">
        <v>-0.00017925256818738906</v>
      </c>
      <c r="T118" s="24">
        <v>1.6186930933430055E-05</v>
      </c>
      <c r="U118" s="24">
        <v>2.4469610779939916E-05</v>
      </c>
      <c r="V118" s="24">
        <v>3.141391382170136E-06</v>
      </c>
      <c r="W118" s="24">
        <v>-1.1758879282854018E-05</v>
      </c>
      <c r="X118" s="24">
        <v>67.5</v>
      </c>
    </row>
    <row r="119" spans="1:24" ht="12.75" hidden="1">
      <c r="A119" s="24">
        <v>1266</v>
      </c>
      <c r="B119" s="24">
        <v>102.08000183105469</v>
      </c>
      <c r="C119" s="24">
        <v>91.08000183105469</v>
      </c>
      <c r="D119" s="24">
        <v>8.295507431030273</v>
      </c>
      <c r="E119" s="24">
        <v>8.868273735046387</v>
      </c>
      <c r="F119" s="24">
        <v>6.798405565852986</v>
      </c>
      <c r="G119" s="24" t="s">
        <v>58</v>
      </c>
      <c r="H119" s="24">
        <v>-15.091546232046312</v>
      </c>
      <c r="I119" s="24">
        <v>19.488455599008375</v>
      </c>
      <c r="J119" s="24" t="s">
        <v>61</v>
      </c>
      <c r="K119" s="24">
        <v>-0.5649613985488471</v>
      </c>
      <c r="L119" s="24">
        <v>0.36492763401816464</v>
      </c>
      <c r="M119" s="24">
        <v>-0.13453742388891277</v>
      </c>
      <c r="N119" s="24">
        <v>0.04793434350902487</v>
      </c>
      <c r="O119" s="24">
        <v>-0.022560000628351812</v>
      </c>
      <c r="P119" s="24">
        <v>0.010466297181507617</v>
      </c>
      <c r="Q119" s="24">
        <v>-0.002814498748555443</v>
      </c>
      <c r="R119" s="24">
        <v>0.0007367987033238998</v>
      </c>
      <c r="S119" s="24">
        <v>-0.00028452347357768435</v>
      </c>
      <c r="T119" s="24">
        <v>0.00015317995233787754</v>
      </c>
      <c r="U119" s="24">
        <v>-6.370066453012065E-05</v>
      </c>
      <c r="V119" s="24">
        <v>2.7211085550911378E-05</v>
      </c>
      <c r="W119" s="24">
        <v>-1.7361916883742818E-05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1268</v>
      </c>
      <c r="B121" s="24">
        <v>95.66</v>
      </c>
      <c r="C121" s="24">
        <v>116.36</v>
      </c>
      <c r="D121" s="24">
        <v>8.830377559593622</v>
      </c>
      <c r="E121" s="24">
        <v>9.270161522411637</v>
      </c>
      <c r="F121" s="24">
        <v>5.769718806697758</v>
      </c>
      <c r="G121" s="24" t="s">
        <v>59</v>
      </c>
      <c r="H121" s="24">
        <v>-12.626424874776163</v>
      </c>
      <c r="I121" s="24">
        <v>15.533575125223832</v>
      </c>
      <c r="J121" s="24" t="s">
        <v>73</v>
      </c>
      <c r="K121" s="24">
        <v>0.6950919140218363</v>
      </c>
      <c r="M121" s="24" t="s">
        <v>68</v>
      </c>
      <c r="N121" s="24">
        <v>0.6448889617818486</v>
      </c>
      <c r="X121" s="24">
        <v>67.5</v>
      </c>
    </row>
    <row r="122" spans="1:24" ht="12.75" hidden="1">
      <c r="A122" s="24">
        <v>1266</v>
      </c>
      <c r="B122" s="24">
        <v>102.08000183105469</v>
      </c>
      <c r="C122" s="24">
        <v>91.08000183105469</v>
      </c>
      <c r="D122" s="24">
        <v>8.295507431030273</v>
      </c>
      <c r="E122" s="24">
        <v>8.868273735046387</v>
      </c>
      <c r="F122" s="24">
        <v>15.356894940673987</v>
      </c>
      <c r="G122" s="24" t="s">
        <v>56</v>
      </c>
      <c r="H122" s="24">
        <v>9.442403465445281</v>
      </c>
      <c r="I122" s="24">
        <v>44.02240529649997</v>
      </c>
      <c r="J122" s="24" t="s">
        <v>62</v>
      </c>
      <c r="K122" s="24">
        <v>0.16518771469497812</v>
      </c>
      <c r="L122" s="24">
        <v>0.8145660178676057</v>
      </c>
      <c r="M122" s="24">
        <v>0.0391060734099158</v>
      </c>
      <c r="N122" s="24">
        <v>0.04654577097750795</v>
      </c>
      <c r="O122" s="24">
        <v>0.006634577426238883</v>
      </c>
      <c r="P122" s="24">
        <v>0.023367325848886254</v>
      </c>
      <c r="Q122" s="24">
        <v>0.0008075068696231799</v>
      </c>
      <c r="R122" s="24">
        <v>0.0007164111134760714</v>
      </c>
      <c r="S122" s="24">
        <v>8.706725730296466E-05</v>
      </c>
      <c r="T122" s="24">
        <v>0.00034383508752868137</v>
      </c>
      <c r="U122" s="24">
        <v>1.7639368362107962E-05</v>
      </c>
      <c r="V122" s="24">
        <v>2.657915400138642E-05</v>
      </c>
      <c r="W122" s="24">
        <v>5.432474599291703E-06</v>
      </c>
      <c r="X122" s="24">
        <v>67.5</v>
      </c>
    </row>
    <row r="123" spans="1:24" ht="12.75" hidden="1">
      <c r="A123" s="24">
        <v>1265</v>
      </c>
      <c r="B123" s="24">
        <v>119.69999694824219</v>
      </c>
      <c r="C123" s="24">
        <v>99.9000015258789</v>
      </c>
      <c r="D123" s="24">
        <v>8.807371139526367</v>
      </c>
      <c r="E123" s="24">
        <v>10.049469947814941</v>
      </c>
      <c r="F123" s="24">
        <v>14.079591557883045</v>
      </c>
      <c r="G123" s="24" t="s">
        <v>57</v>
      </c>
      <c r="H123" s="24">
        <v>-14.15664772791122</v>
      </c>
      <c r="I123" s="24">
        <v>38.04334922033097</v>
      </c>
      <c r="J123" s="24" t="s">
        <v>60</v>
      </c>
      <c r="K123" s="24">
        <v>0.05825494985930853</v>
      </c>
      <c r="L123" s="24">
        <v>-0.004432444773188285</v>
      </c>
      <c r="M123" s="24">
        <v>-0.014206369435775275</v>
      </c>
      <c r="N123" s="24">
        <v>0.0004816899444491267</v>
      </c>
      <c r="O123" s="24">
        <v>0.0022727344150010823</v>
      </c>
      <c r="P123" s="24">
        <v>-0.0005071096768185912</v>
      </c>
      <c r="Q123" s="24">
        <v>-0.0003130196919933702</v>
      </c>
      <c r="R123" s="24">
        <v>3.8700095156521353E-05</v>
      </c>
      <c r="S123" s="24">
        <v>2.41984997818608E-05</v>
      </c>
      <c r="T123" s="24">
        <v>-3.611132048877207E-05</v>
      </c>
      <c r="U123" s="24">
        <v>-8.092179571566141E-06</v>
      </c>
      <c r="V123" s="24">
        <v>3.052547636985486E-06</v>
      </c>
      <c r="W123" s="24">
        <v>1.3268058626770045E-06</v>
      </c>
      <c r="X123" s="24">
        <v>67.5</v>
      </c>
    </row>
    <row r="124" spans="1:24" ht="12.75" hidden="1">
      <c r="A124" s="24">
        <v>1267</v>
      </c>
      <c r="B124" s="24">
        <v>91.30000305175781</v>
      </c>
      <c r="C124" s="24">
        <v>68.69999694824219</v>
      </c>
      <c r="D124" s="24">
        <v>9.269489288330078</v>
      </c>
      <c r="E124" s="24">
        <v>9.909417152404785</v>
      </c>
      <c r="F124" s="24">
        <v>11.398817690291835</v>
      </c>
      <c r="G124" s="24" t="s">
        <v>58</v>
      </c>
      <c r="H124" s="24">
        <v>5.429430084514905</v>
      </c>
      <c r="I124" s="24">
        <v>29.229433136272714</v>
      </c>
      <c r="J124" s="24" t="s">
        <v>61</v>
      </c>
      <c r="K124" s="24">
        <v>-0.15457471301295997</v>
      </c>
      <c r="L124" s="24">
        <v>-0.8145539582483294</v>
      </c>
      <c r="M124" s="24">
        <v>-0.036434379986435804</v>
      </c>
      <c r="N124" s="24">
        <v>0.04654327846948513</v>
      </c>
      <c r="O124" s="24">
        <v>-0.00623316098810453</v>
      </c>
      <c r="P124" s="24">
        <v>-0.023361822640875104</v>
      </c>
      <c r="Q124" s="24">
        <v>-0.0007443695432464999</v>
      </c>
      <c r="R124" s="24">
        <v>0.0007153650719366306</v>
      </c>
      <c r="S124" s="24">
        <v>-8.36369529727616E-05</v>
      </c>
      <c r="T124" s="24">
        <v>-0.0003419335314771179</v>
      </c>
      <c r="U124" s="24">
        <v>-1.5673670469793058E-05</v>
      </c>
      <c r="V124" s="24">
        <v>2.6403283514618972E-05</v>
      </c>
      <c r="W124" s="24">
        <v>-5.267956574869944E-06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1268</v>
      </c>
      <c r="B126" s="24">
        <v>95.66</v>
      </c>
      <c r="C126" s="24">
        <v>116.36</v>
      </c>
      <c r="D126" s="24">
        <v>8.830377559593622</v>
      </c>
      <c r="E126" s="24">
        <v>9.270161522411637</v>
      </c>
      <c r="F126" s="24">
        <v>11.972298905259873</v>
      </c>
      <c r="G126" s="24" t="s">
        <v>59</v>
      </c>
      <c r="H126" s="24">
        <v>4.072524789700964</v>
      </c>
      <c r="I126" s="24">
        <v>32.23252478970096</v>
      </c>
      <c r="J126" s="24" t="s">
        <v>73</v>
      </c>
      <c r="K126" s="24">
        <v>1.8984818170684723</v>
      </c>
      <c r="M126" s="24" t="s">
        <v>68</v>
      </c>
      <c r="N126" s="24">
        <v>1.0356957739290826</v>
      </c>
      <c r="X126" s="24">
        <v>67.5</v>
      </c>
    </row>
    <row r="127" spans="1:24" ht="12.75" hidden="1">
      <c r="A127" s="24">
        <v>1266</v>
      </c>
      <c r="B127" s="24">
        <v>102.08000183105469</v>
      </c>
      <c r="C127" s="24">
        <v>91.08000183105469</v>
      </c>
      <c r="D127" s="24">
        <v>8.295507431030273</v>
      </c>
      <c r="E127" s="24">
        <v>8.868273735046387</v>
      </c>
      <c r="F127" s="24">
        <v>15.356894940673987</v>
      </c>
      <c r="G127" s="24" t="s">
        <v>56</v>
      </c>
      <c r="H127" s="24">
        <v>9.442403465445281</v>
      </c>
      <c r="I127" s="24">
        <v>44.02240529649997</v>
      </c>
      <c r="J127" s="24" t="s">
        <v>62</v>
      </c>
      <c r="K127" s="24">
        <v>1.2951109136959669</v>
      </c>
      <c r="L127" s="24">
        <v>0.3499498023505997</v>
      </c>
      <c r="M127" s="24">
        <v>0.30659984449537325</v>
      </c>
      <c r="N127" s="24">
        <v>0.043057126461794513</v>
      </c>
      <c r="O127" s="24">
        <v>0.05201424018171622</v>
      </c>
      <c r="P127" s="24">
        <v>0.010038841723079365</v>
      </c>
      <c r="Q127" s="24">
        <v>0.006331311808187605</v>
      </c>
      <c r="R127" s="24">
        <v>0.000662719857191366</v>
      </c>
      <c r="S127" s="24">
        <v>0.0006824226401103979</v>
      </c>
      <c r="T127" s="24">
        <v>0.00014771238100336822</v>
      </c>
      <c r="U127" s="24">
        <v>0.00013848381015049477</v>
      </c>
      <c r="V127" s="24">
        <v>2.4599711904364966E-05</v>
      </c>
      <c r="W127" s="24">
        <v>4.255525362484487E-05</v>
      </c>
      <c r="X127" s="24">
        <v>67.5</v>
      </c>
    </row>
    <row r="128" spans="1:24" ht="12.75" hidden="1">
      <c r="A128" s="24">
        <v>1267</v>
      </c>
      <c r="B128" s="24">
        <v>91.30000305175781</v>
      </c>
      <c r="C128" s="24">
        <v>68.69999694824219</v>
      </c>
      <c r="D128" s="24">
        <v>9.269489288330078</v>
      </c>
      <c r="E128" s="24">
        <v>9.909417152404785</v>
      </c>
      <c r="F128" s="24">
        <v>9.034246513909393</v>
      </c>
      <c r="G128" s="24" t="s">
        <v>57</v>
      </c>
      <c r="H128" s="24">
        <v>-0.6339246399748504</v>
      </c>
      <c r="I128" s="24">
        <v>23.166078411782966</v>
      </c>
      <c r="J128" s="24" t="s">
        <v>60</v>
      </c>
      <c r="K128" s="24">
        <v>0.17602934261357864</v>
      </c>
      <c r="L128" s="24">
        <v>0.0019040773715760816</v>
      </c>
      <c r="M128" s="24">
        <v>-0.04512228257496765</v>
      </c>
      <c r="N128" s="24">
        <v>0.0004454536320871361</v>
      </c>
      <c r="O128" s="24">
        <v>0.006513355039719188</v>
      </c>
      <c r="P128" s="24">
        <v>0.00021788398425218045</v>
      </c>
      <c r="Q128" s="24">
        <v>-0.001095795277007459</v>
      </c>
      <c r="R128" s="24">
        <v>3.5825525220588785E-05</v>
      </c>
      <c r="S128" s="24">
        <v>3.954120988169233E-05</v>
      </c>
      <c r="T128" s="24">
        <v>1.55134763761687E-05</v>
      </c>
      <c r="U128" s="24">
        <v>-3.4707834477989514E-05</v>
      </c>
      <c r="V128" s="24">
        <v>2.827287073252213E-06</v>
      </c>
      <c r="W128" s="24">
        <v>1.0525466282897903E-06</v>
      </c>
      <c r="X128" s="24">
        <v>67.5</v>
      </c>
    </row>
    <row r="129" spans="1:24" ht="12.75" hidden="1">
      <c r="A129" s="24">
        <v>1265</v>
      </c>
      <c r="B129" s="24">
        <v>119.69999694824219</v>
      </c>
      <c r="C129" s="24">
        <v>99.9000015258789</v>
      </c>
      <c r="D129" s="24">
        <v>8.807371139526367</v>
      </c>
      <c r="E129" s="24">
        <v>10.049469947814941</v>
      </c>
      <c r="F129" s="24">
        <v>10.473877347947779</v>
      </c>
      <c r="G129" s="24" t="s">
        <v>58</v>
      </c>
      <c r="H129" s="24">
        <v>-23.89936251571875</v>
      </c>
      <c r="I129" s="24">
        <v>28.30063443252344</v>
      </c>
      <c r="J129" s="24" t="s">
        <v>61</v>
      </c>
      <c r="K129" s="24">
        <v>-1.2830923385763915</v>
      </c>
      <c r="L129" s="24">
        <v>0.34994462226841955</v>
      </c>
      <c r="M129" s="24">
        <v>-0.30326134646507763</v>
      </c>
      <c r="N129" s="24">
        <v>0.04305482214814765</v>
      </c>
      <c r="O129" s="24">
        <v>-0.05160481942423427</v>
      </c>
      <c r="P129" s="24">
        <v>0.010036476957102301</v>
      </c>
      <c r="Q129" s="24">
        <v>-0.0062357631388134</v>
      </c>
      <c r="R129" s="24">
        <v>0.0006617508147772948</v>
      </c>
      <c r="S129" s="24">
        <v>-0.0006812761205681127</v>
      </c>
      <c r="T129" s="24">
        <v>0.00014689547151770972</v>
      </c>
      <c r="U129" s="24">
        <v>-0.00013406390975817005</v>
      </c>
      <c r="V129" s="24">
        <v>2.4436699318508142E-05</v>
      </c>
      <c r="W129" s="24">
        <v>-4.2542234975023915E-05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1268</v>
      </c>
      <c r="B131" s="24">
        <v>95.66</v>
      </c>
      <c r="C131" s="24">
        <v>116.36</v>
      </c>
      <c r="D131" s="24">
        <v>8.830377559593622</v>
      </c>
      <c r="E131" s="24">
        <v>9.270161522411637</v>
      </c>
      <c r="F131" s="24">
        <v>9.63053310700747</v>
      </c>
      <c r="G131" s="24" t="s">
        <v>59</v>
      </c>
      <c r="H131" s="24">
        <v>-2.2321143394376293</v>
      </c>
      <c r="I131" s="24">
        <v>25.927885660562367</v>
      </c>
      <c r="J131" s="24" t="s">
        <v>73</v>
      </c>
      <c r="K131" s="24">
        <v>1.5415264431356615</v>
      </c>
      <c r="M131" s="24" t="s">
        <v>68</v>
      </c>
      <c r="N131" s="24">
        <v>1.0700802966412237</v>
      </c>
      <c r="X131" s="24">
        <v>67.5</v>
      </c>
    </row>
    <row r="132" spans="1:24" ht="12.75" hidden="1">
      <c r="A132" s="24">
        <v>1267</v>
      </c>
      <c r="B132" s="24">
        <v>91.30000305175781</v>
      </c>
      <c r="C132" s="24">
        <v>68.69999694824219</v>
      </c>
      <c r="D132" s="24">
        <v>9.269489288330078</v>
      </c>
      <c r="E132" s="24">
        <v>9.909417152404785</v>
      </c>
      <c r="F132" s="24">
        <v>14.160927779363199</v>
      </c>
      <c r="G132" s="24" t="s">
        <v>56</v>
      </c>
      <c r="H132" s="24">
        <v>12.512174484602653</v>
      </c>
      <c r="I132" s="24">
        <v>36.312177536360466</v>
      </c>
      <c r="J132" s="24" t="s">
        <v>62</v>
      </c>
      <c r="K132" s="24">
        <v>0.9243741807105134</v>
      </c>
      <c r="L132" s="24">
        <v>0.7970113813680796</v>
      </c>
      <c r="M132" s="24">
        <v>0.21883296369859076</v>
      </c>
      <c r="N132" s="24">
        <v>0.04496154750259449</v>
      </c>
      <c r="O132" s="24">
        <v>0.03712484876077231</v>
      </c>
      <c r="P132" s="24">
        <v>0.022863794202991186</v>
      </c>
      <c r="Q132" s="24">
        <v>0.0045188831426435745</v>
      </c>
      <c r="R132" s="24">
        <v>0.0006919986997494066</v>
      </c>
      <c r="S132" s="24">
        <v>0.0004870583206174438</v>
      </c>
      <c r="T132" s="24">
        <v>0.00033640615819104737</v>
      </c>
      <c r="U132" s="24">
        <v>9.88060575098302E-05</v>
      </c>
      <c r="V132" s="24">
        <v>2.566555449131205E-05</v>
      </c>
      <c r="W132" s="24">
        <v>3.0365190117255572E-05</v>
      </c>
      <c r="X132" s="24">
        <v>67.5</v>
      </c>
    </row>
    <row r="133" spans="1:24" ht="12.75" hidden="1">
      <c r="A133" s="24">
        <v>1265</v>
      </c>
      <c r="B133" s="24">
        <v>119.69999694824219</v>
      </c>
      <c r="C133" s="24">
        <v>99.9000015258789</v>
      </c>
      <c r="D133" s="24">
        <v>8.807371139526367</v>
      </c>
      <c r="E133" s="24">
        <v>10.049469947814941</v>
      </c>
      <c r="F133" s="24">
        <v>10.473877347947779</v>
      </c>
      <c r="G133" s="24" t="s">
        <v>57</v>
      </c>
      <c r="H133" s="24">
        <v>-23.89936251571875</v>
      </c>
      <c r="I133" s="24">
        <v>28.30063443252344</v>
      </c>
      <c r="J133" s="24" t="s">
        <v>60</v>
      </c>
      <c r="K133" s="24">
        <v>0.8318058895002285</v>
      </c>
      <c r="L133" s="24">
        <v>-0.004336690677139581</v>
      </c>
      <c r="M133" s="24">
        <v>-0.19799114843924903</v>
      </c>
      <c r="N133" s="24">
        <v>0.00046565595572083964</v>
      </c>
      <c r="O133" s="24">
        <v>0.03323035936399626</v>
      </c>
      <c r="P133" s="24">
        <v>-0.0004962825966703183</v>
      </c>
      <c r="Q133" s="24">
        <v>-0.004137618445142965</v>
      </c>
      <c r="R133" s="24">
        <v>3.7423319172510745E-05</v>
      </c>
      <c r="S133" s="24">
        <v>0.00042028355283086727</v>
      </c>
      <c r="T133" s="24">
        <v>-3.534923074486389E-05</v>
      </c>
      <c r="U133" s="24">
        <v>-9.33339302162141E-05</v>
      </c>
      <c r="V133" s="24">
        <v>2.9584488138998262E-06</v>
      </c>
      <c r="W133" s="24">
        <v>2.5672269114424627E-05</v>
      </c>
      <c r="X133" s="24">
        <v>67.5</v>
      </c>
    </row>
    <row r="134" spans="1:24" ht="12.75" hidden="1">
      <c r="A134" s="24">
        <v>1266</v>
      </c>
      <c r="B134" s="24">
        <v>102.08000183105469</v>
      </c>
      <c r="C134" s="24">
        <v>91.08000183105469</v>
      </c>
      <c r="D134" s="24">
        <v>8.295507431030273</v>
      </c>
      <c r="E134" s="24">
        <v>8.868273735046387</v>
      </c>
      <c r="F134" s="24">
        <v>12.800259944311914</v>
      </c>
      <c r="G134" s="24" t="s">
        <v>58</v>
      </c>
      <c r="H134" s="24">
        <v>2.1134986028502283</v>
      </c>
      <c r="I134" s="24">
        <v>36.69350043390492</v>
      </c>
      <c r="J134" s="24" t="s">
        <v>61</v>
      </c>
      <c r="K134" s="24">
        <v>-0.4031954713993777</v>
      </c>
      <c r="L134" s="24">
        <v>-0.7969995829009104</v>
      </c>
      <c r="M134" s="24">
        <v>-0.0932060681544716</v>
      </c>
      <c r="N134" s="24">
        <v>0.0449591360944465</v>
      </c>
      <c r="O134" s="24">
        <v>-0.016552873226418532</v>
      </c>
      <c r="P134" s="24">
        <v>-0.02285840740167555</v>
      </c>
      <c r="Q134" s="24">
        <v>-0.0018167053859338277</v>
      </c>
      <c r="R134" s="24">
        <v>0.0006909860314340527</v>
      </c>
      <c r="S134" s="24">
        <v>-0.00024614536945176987</v>
      </c>
      <c r="T134" s="24">
        <v>-0.0003345437716571725</v>
      </c>
      <c r="U134" s="24">
        <v>-3.242552190837879E-05</v>
      </c>
      <c r="V134" s="24">
        <v>2.5494475243904177E-05</v>
      </c>
      <c r="W134" s="24">
        <v>-1.621663865829275E-05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1268</v>
      </c>
      <c r="B136" s="24">
        <v>95.66</v>
      </c>
      <c r="C136" s="24">
        <v>116.36</v>
      </c>
      <c r="D136" s="24">
        <v>8.830377559593622</v>
      </c>
      <c r="E136" s="24">
        <v>9.270161522411637</v>
      </c>
      <c r="F136" s="24">
        <v>11.972298905259873</v>
      </c>
      <c r="G136" s="24" t="s">
        <v>59</v>
      </c>
      <c r="H136" s="24">
        <v>4.072524789700964</v>
      </c>
      <c r="I136" s="24">
        <v>32.23252478970096</v>
      </c>
      <c r="J136" s="24" t="s">
        <v>73</v>
      </c>
      <c r="K136" s="24">
        <v>1.7235604696337186</v>
      </c>
      <c r="M136" s="24" t="s">
        <v>68</v>
      </c>
      <c r="N136" s="24">
        <v>0.9081572978213979</v>
      </c>
      <c r="X136" s="24">
        <v>67.5</v>
      </c>
    </row>
    <row r="137" spans="1:24" ht="12.75" hidden="1">
      <c r="A137" s="24">
        <v>1267</v>
      </c>
      <c r="B137" s="24">
        <v>91.30000305175781</v>
      </c>
      <c r="C137" s="24">
        <v>68.69999694824219</v>
      </c>
      <c r="D137" s="24">
        <v>9.269489288330078</v>
      </c>
      <c r="E137" s="24">
        <v>9.909417152404785</v>
      </c>
      <c r="F137" s="24">
        <v>14.160927779363199</v>
      </c>
      <c r="G137" s="24" t="s">
        <v>56</v>
      </c>
      <c r="H137" s="24">
        <v>12.512174484602653</v>
      </c>
      <c r="I137" s="24">
        <v>36.312177536360466</v>
      </c>
      <c r="J137" s="24" t="s">
        <v>62</v>
      </c>
      <c r="K137" s="24">
        <v>1.2631110184196186</v>
      </c>
      <c r="L137" s="24">
        <v>0.1833209204543562</v>
      </c>
      <c r="M137" s="24">
        <v>0.2990239816742135</v>
      </c>
      <c r="N137" s="24">
        <v>0.04948575850499823</v>
      </c>
      <c r="O137" s="24">
        <v>0.05072915752872049</v>
      </c>
      <c r="P137" s="24">
        <v>0.005259006167947194</v>
      </c>
      <c r="Q137" s="24">
        <v>0.0061748362135460155</v>
      </c>
      <c r="R137" s="24">
        <v>0.000761644656196136</v>
      </c>
      <c r="S137" s="24">
        <v>0.000665563530119805</v>
      </c>
      <c r="T137" s="24">
        <v>7.736891343711091E-05</v>
      </c>
      <c r="U137" s="24">
        <v>0.00013504528647046587</v>
      </c>
      <c r="V137" s="24">
        <v>2.825897905553254E-05</v>
      </c>
      <c r="W137" s="24">
        <v>4.150263909079042E-05</v>
      </c>
      <c r="X137" s="24">
        <v>67.5</v>
      </c>
    </row>
    <row r="138" spans="1:24" ht="12.75" hidden="1">
      <c r="A138" s="24">
        <v>1266</v>
      </c>
      <c r="B138" s="24">
        <v>102.08000183105469</v>
      </c>
      <c r="C138" s="24">
        <v>91.08000183105469</v>
      </c>
      <c r="D138" s="24">
        <v>8.295507431030273</v>
      </c>
      <c r="E138" s="24">
        <v>8.868273735046387</v>
      </c>
      <c r="F138" s="24">
        <v>6.798405565852986</v>
      </c>
      <c r="G138" s="24" t="s">
        <v>57</v>
      </c>
      <c r="H138" s="24">
        <v>-15.091546232046312</v>
      </c>
      <c r="I138" s="24">
        <v>19.488455599008375</v>
      </c>
      <c r="J138" s="24" t="s">
        <v>60</v>
      </c>
      <c r="K138" s="24">
        <v>0.7330943510039255</v>
      </c>
      <c r="L138" s="24">
        <v>-0.0009974800044441914</v>
      </c>
      <c r="M138" s="24">
        <v>-0.17630669834715534</v>
      </c>
      <c r="N138" s="24">
        <v>0.0005123006516970873</v>
      </c>
      <c r="O138" s="24">
        <v>0.028995108657971277</v>
      </c>
      <c r="P138" s="24">
        <v>-0.00011419345083586172</v>
      </c>
      <c r="Q138" s="24">
        <v>-0.003770357412532553</v>
      </c>
      <c r="R138" s="24">
        <v>4.1191082040766635E-05</v>
      </c>
      <c r="S138" s="24">
        <v>0.00034264698316993365</v>
      </c>
      <c r="T138" s="24">
        <v>-8.13972411203394E-06</v>
      </c>
      <c r="U138" s="24">
        <v>-9.067055767458061E-05</v>
      </c>
      <c r="V138" s="24">
        <v>3.2550766350487425E-06</v>
      </c>
      <c r="W138" s="24">
        <v>2.0166042635088327E-05</v>
      </c>
      <c r="X138" s="24">
        <v>67.5</v>
      </c>
    </row>
    <row r="139" spans="1:24" ht="12.75" hidden="1">
      <c r="A139" s="24">
        <v>1265</v>
      </c>
      <c r="B139" s="24">
        <v>119.69999694824219</v>
      </c>
      <c r="C139" s="24">
        <v>99.9000015258789</v>
      </c>
      <c r="D139" s="24">
        <v>8.807371139526367</v>
      </c>
      <c r="E139" s="24">
        <v>10.049469947814941</v>
      </c>
      <c r="F139" s="24">
        <v>14.079591557883045</v>
      </c>
      <c r="G139" s="24" t="s">
        <v>58</v>
      </c>
      <c r="H139" s="24">
        <v>-14.15664772791122</v>
      </c>
      <c r="I139" s="24">
        <v>38.04334922033097</v>
      </c>
      <c r="J139" s="24" t="s">
        <v>61</v>
      </c>
      <c r="K139" s="24">
        <v>-1.028602020890091</v>
      </c>
      <c r="L139" s="24">
        <v>-0.18331820670591648</v>
      </c>
      <c r="M139" s="24">
        <v>-0.24151871508068595</v>
      </c>
      <c r="N139" s="24">
        <v>0.049483106641128295</v>
      </c>
      <c r="O139" s="24">
        <v>-0.04162608674240443</v>
      </c>
      <c r="P139" s="24">
        <v>-0.0052577662300917136</v>
      </c>
      <c r="Q139" s="24">
        <v>-0.004890092764547532</v>
      </c>
      <c r="R139" s="24">
        <v>0.0007605299974836239</v>
      </c>
      <c r="S139" s="24">
        <v>-0.0005705855392051922</v>
      </c>
      <c r="T139" s="24">
        <v>-7.693954547447713E-05</v>
      </c>
      <c r="U139" s="24">
        <v>-0.00010008036455204758</v>
      </c>
      <c r="V139" s="24">
        <v>2.8070881235917525E-05</v>
      </c>
      <c r="W139" s="24">
        <v>-3.6273954512021496E-05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1268</v>
      </c>
      <c r="B141" s="100">
        <v>90.88</v>
      </c>
      <c r="C141" s="100">
        <v>110.38</v>
      </c>
      <c r="D141" s="100">
        <v>9.105009641783068</v>
      </c>
      <c r="E141" s="100">
        <v>9.466499310675482</v>
      </c>
      <c r="F141" s="100">
        <v>5.984870385085576</v>
      </c>
      <c r="G141" s="100" t="s">
        <v>59</v>
      </c>
      <c r="H141" s="100">
        <v>-7.756329999053705</v>
      </c>
      <c r="I141" s="100">
        <v>15.623670000946289</v>
      </c>
      <c r="J141" s="100" t="s">
        <v>73</v>
      </c>
      <c r="K141" s="100">
        <v>0.25268554943397126</v>
      </c>
      <c r="M141" s="100" t="s">
        <v>68</v>
      </c>
      <c r="N141" s="100">
        <v>0.18254761702975075</v>
      </c>
      <c r="X141" s="100">
        <v>67.5</v>
      </c>
    </row>
    <row r="142" spans="1:24" s="100" customFormat="1" ht="12.75">
      <c r="A142" s="100">
        <v>1265</v>
      </c>
      <c r="B142" s="100">
        <v>119.36000061035156</v>
      </c>
      <c r="C142" s="100">
        <v>90.55999755859375</v>
      </c>
      <c r="D142" s="100">
        <v>8.847582817077637</v>
      </c>
      <c r="E142" s="100">
        <v>10.081514358520508</v>
      </c>
      <c r="F142" s="100">
        <v>18.210114164225196</v>
      </c>
      <c r="G142" s="100" t="s">
        <v>56</v>
      </c>
      <c r="H142" s="100">
        <v>-2.88022258761049</v>
      </c>
      <c r="I142" s="100">
        <v>48.979778022741066</v>
      </c>
      <c r="J142" s="100" t="s">
        <v>62</v>
      </c>
      <c r="K142" s="100">
        <v>0.35614670374482404</v>
      </c>
      <c r="L142" s="100">
        <v>0.34159387038059696</v>
      </c>
      <c r="M142" s="100">
        <v>0.08431280381287218</v>
      </c>
      <c r="N142" s="100">
        <v>0.04178442674300557</v>
      </c>
      <c r="O142" s="100">
        <v>0.014303428405755395</v>
      </c>
      <c r="P142" s="100">
        <v>0.009799183751030652</v>
      </c>
      <c r="Q142" s="100">
        <v>0.001741109721066449</v>
      </c>
      <c r="R142" s="100">
        <v>0.0006431711322948652</v>
      </c>
      <c r="S142" s="100">
        <v>0.00018765365607899286</v>
      </c>
      <c r="T142" s="100">
        <v>0.00014418442261139198</v>
      </c>
      <c r="U142" s="100">
        <v>3.80931790136832E-05</v>
      </c>
      <c r="V142" s="100">
        <v>2.386501252982911E-05</v>
      </c>
      <c r="W142" s="100">
        <v>1.1698698020583048E-05</v>
      </c>
      <c r="X142" s="100">
        <v>67.5</v>
      </c>
    </row>
    <row r="143" spans="1:24" s="100" customFormat="1" ht="12.75">
      <c r="A143" s="100">
        <v>1266</v>
      </c>
      <c r="B143" s="100">
        <v>108.62000274658203</v>
      </c>
      <c r="C143" s="100">
        <v>100.0199966430664</v>
      </c>
      <c r="D143" s="100">
        <v>8.520047187805176</v>
      </c>
      <c r="E143" s="100">
        <v>9.198915481567383</v>
      </c>
      <c r="F143" s="100">
        <v>12.46339633051227</v>
      </c>
      <c r="G143" s="100" t="s">
        <v>57</v>
      </c>
      <c r="H143" s="100">
        <v>-6.324177568307135</v>
      </c>
      <c r="I143" s="100">
        <v>34.79582517827489</v>
      </c>
      <c r="J143" s="100" t="s">
        <v>60</v>
      </c>
      <c r="K143" s="100">
        <v>-0.0537142569205884</v>
      </c>
      <c r="L143" s="100">
        <v>-0.001859169706813641</v>
      </c>
      <c r="M143" s="100">
        <v>0.013662419145614876</v>
      </c>
      <c r="N143" s="100">
        <v>0.00043215205559738297</v>
      </c>
      <c r="O143" s="100">
        <v>-0.0020045330637998345</v>
      </c>
      <c r="P143" s="100">
        <v>-0.00021268145812697068</v>
      </c>
      <c r="Q143" s="100">
        <v>0.00032710684143759204</v>
      </c>
      <c r="R143" s="100">
        <v>3.472878388604103E-05</v>
      </c>
      <c r="S143" s="100">
        <v>-1.3708324651321903E-05</v>
      </c>
      <c r="T143" s="100">
        <v>-1.5141766745295513E-05</v>
      </c>
      <c r="U143" s="100">
        <v>1.0108974280408209E-05</v>
      </c>
      <c r="V143" s="100">
        <v>2.739602913587545E-06</v>
      </c>
      <c r="W143" s="100">
        <v>-4.6992321826030777E-07</v>
      </c>
      <c r="X143" s="100">
        <v>67.5</v>
      </c>
    </row>
    <row r="144" spans="1:24" s="100" customFormat="1" ht="12.75">
      <c r="A144" s="100">
        <v>1267</v>
      </c>
      <c r="B144" s="100">
        <v>87.5199966430664</v>
      </c>
      <c r="C144" s="100">
        <v>73.81999969482422</v>
      </c>
      <c r="D144" s="100">
        <v>9.181490898132324</v>
      </c>
      <c r="E144" s="100">
        <v>10.098624229431152</v>
      </c>
      <c r="F144" s="100">
        <v>10.156014894337892</v>
      </c>
      <c r="G144" s="100" t="s">
        <v>58</v>
      </c>
      <c r="H144" s="100">
        <v>6.267997075545182</v>
      </c>
      <c r="I144" s="100">
        <v>26.287993718611585</v>
      </c>
      <c r="J144" s="100" t="s">
        <v>61</v>
      </c>
      <c r="K144" s="100">
        <v>0.3520727953020121</v>
      </c>
      <c r="L144" s="100">
        <v>-0.34158881095492183</v>
      </c>
      <c r="M144" s="100">
        <v>0.08319848069452597</v>
      </c>
      <c r="N144" s="100">
        <v>0.041782191934392844</v>
      </c>
      <c r="O144" s="100">
        <v>0.014162270699104135</v>
      </c>
      <c r="P144" s="100">
        <v>-0.009796875460259365</v>
      </c>
      <c r="Q144" s="100">
        <v>0.001710106480625347</v>
      </c>
      <c r="R144" s="100">
        <v>0.0006422328370515289</v>
      </c>
      <c r="S144" s="100">
        <v>0.00018715228151178627</v>
      </c>
      <c r="T144" s="100">
        <v>-0.00014338714943680115</v>
      </c>
      <c r="U144" s="100">
        <v>3.67273593709997E-05</v>
      </c>
      <c r="V144" s="100">
        <v>2.3707243596098705E-05</v>
      </c>
      <c r="W144" s="100">
        <v>1.168925607323809E-05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1268</v>
      </c>
      <c r="B146" s="24">
        <v>90.88</v>
      </c>
      <c r="C146" s="24">
        <v>110.38</v>
      </c>
      <c r="D146" s="24">
        <v>9.105009641783068</v>
      </c>
      <c r="E146" s="24">
        <v>9.466499310675482</v>
      </c>
      <c r="F146" s="24">
        <v>10.759517771569126</v>
      </c>
      <c r="G146" s="24" t="s">
        <v>59</v>
      </c>
      <c r="H146" s="24">
        <v>4.708019324734195</v>
      </c>
      <c r="I146" s="24">
        <v>28.088019324734194</v>
      </c>
      <c r="J146" s="24" t="s">
        <v>73</v>
      </c>
      <c r="K146" s="24">
        <v>0.5020248667848314</v>
      </c>
      <c r="M146" s="24" t="s">
        <v>68</v>
      </c>
      <c r="N146" s="24">
        <v>0.36769145409185666</v>
      </c>
      <c r="X146" s="24">
        <v>67.5</v>
      </c>
    </row>
    <row r="147" spans="1:24" ht="12.75" hidden="1">
      <c r="A147" s="24">
        <v>1265</v>
      </c>
      <c r="B147" s="24">
        <v>119.36000061035156</v>
      </c>
      <c r="C147" s="24">
        <v>90.55999755859375</v>
      </c>
      <c r="D147" s="24">
        <v>8.847582817077637</v>
      </c>
      <c r="E147" s="24">
        <v>10.081514358520508</v>
      </c>
      <c r="F147" s="24">
        <v>18.210114164225196</v>
      </c>
      <c r="G147" s="24" t="s">
        <v>56</v>
      </c>
      <c r="H147" s="24">
        <v>-2.88022258761049</v>
      </c>
      <c r="I147" s="24">
        <v>48.979778022741066</v>
      </c>
      <c r="J147" s="24" t="s">
        <v>62</v>
      </c>
      <c r="K147" s="24">
        <v>0.48773019315859223</v>
      </c>
      <c r="L147" s="24">
        <v>0.4983612226660271</v>
      </c>
      <c r="M147" s="24">
        <v>0.11546344311677116</v>
      </c>
      <c r="N147" s="24">
        <v>0.04305914236782512</v>
      </c>
      <c r="O147" s="24">
        <v>0.019588155170532313</v>
      </c>
      <c r="P147" s="24">
        <v>0.014296392080455798</v>
      </c>
      <c r="Q147" s="24">
        <v>0.0023843129273287823</v>
      </c>
      <c r="R147" s="24">
        <v>0.0006627962874300886</v>
      </c>
      <c r="S147" s="24">
        <v>0.0002569797798238782</v>
      </c>
      <c r="T147" s="24">
        <v>0.0002103660863206469</v>
      </c>
      <c r="U147" s="24">
        <v>5.2155343698646215E-05</v>
      </c>
      <c r="V147" s="24">
        <v>2.4602261040421903E-05</v>
      </c>
      <c r="W147" s="24">
        <v>1.6024917801635684E-05</v>
      </c>
      <c r="X147" s="24">
        <v>67.5</v>
      </c>
    </row>
    <row r="148" spans="1:24" ht="12.75" hidden="1">
      <c r="A148" s="24">
        <v>1267</v>
      </c>
      <c r="B148" s="24">
        <v>87.5199966430664</v>
      </c>
      <c r="C148" s="24">
        <v>73.81999969482422</v>
      </c>
      <c r="D148" s="24">
        <v>9.181490898132324</v>
      </c>
      <c r="E148" s="24">
        <v>10.098624229431152</v>
      </c>
      <c r="F148" s="24">
        <v>8.709972317878663</v>
      </c>
      <c r="G148" s="24" t="s">
        <v>57</v>
      </c>
      <c r="H148" s="24">
        <v>2.525037010766411</v>
      </c>
      <c r="I148" s="24">
        <v>22.545033653832814</v>
      </c>
      <c r="J148" s="24" t="s">
        <v>60</v>
      </c>
      <c r="K148" s="24">
        <v>0.08209200957807887</v>
      </c>
      <c r="L148" s="24">
        <v>0.0027112837644450065</v>
      </c>
      <c r="M148" s="24">
        <v>-0.020726538641628454</v>
      </c>
      <c r="N148" s="24">
        <v>0.0004452443270449904</v>
      </c>
      <c r="O148" s="24">
        <v>0.0030883933177879574</v>
      </c>
      <c r="P148" s="24">
        <v>0.0003102420345668966</v>
      </c>
      <c r="Q148" s="24">
        <v>-0.0004894103821764923</v>
      </c>
      <c r="R148" s="24">
        <v>3.5809762072424E-05</v>
      </c>
      <c r="S148" s="24">
        <v>2.3294363957729078E-05</v>
      </c>
      <c r="T148" s="24">
        <v>2.2093808836831032E-05</v>
      </c>
      <c r="U148" s="24">
        <v>-1.4723749742571001E-05</v>
      </c>
      <c r="V148" s="24">
        <v>2.826446031496645E-06</v>
      </c>
      <c r="W148" s="24">
        <v>9.23484775417028E-07</v>
      </c>
      <c r="X148" s="24">
        <v>67.5</v>
      </c>
    </row>
    <row r="149" spans="1:24" ht="12.75" hidden="1">
      <c r="A149" s="24">
        <v>1266</v>
      </c>
      <c r="B149" s="24">
        <v>108.62000274658203</v>
      </c>
      <c r="C149" s="24">
        <v>100.0199966430664</v>
      </c>
      <c r="D149" s="24">
        <v>8.520047187805176</v>
      </c>
      <c r="E149" s="24">
        <v>9.198915481567383</v>
      </c>
      <c r="F149" s="24">
        <v>9.222705549893039</v>
      </c>
      <c r="G149" s="24" t="s">
        <v>58</v>
      </c>
      <c r="H149" s="24">
        <v>-15.371672076943952</v>
      </c>
      <c r="I149" s="24">
        <v>25.748330669638076</v>
      </c>
      <c r="J149" s="24" t="s">
        <v>61</v>
      </c>
      <c r="K149" s="24">
        <v>-0.48077192439029787</v>
      </c>
      <c r="L149" s="24">
        <v>0.49835384737907473</v>
      </c>
      <c r="M149" s="24">
        <v>-0.11358792758175022</v>
      </c>
      <c r="N149" s="24">
        <v>0.043056840326966245</v>
      </c>
      <c r="O149" s="24">
        <v>-0.019343155112325768</v>
      </c>
      <c r="P149" s="24">
        <v>0.014293025445933659</v>
      </c>
      <c r="Q149" s="24">
        <v>-0.002333543574318896</v>
      </c>
      <c r="R149" s="24">
        <v>0.0006618282100148233</v>
      </c>
      <c r="S149" s="24">
        <v>-0.00025592182370039055</v>
      </c>
      <c r="T149" s="24">
        <v>0.00020920266223197883</v>
      </c>
      <c r="U149" s="24">
        <v>-5.00338992068583E-05</v>
      </c>
      <c r="V149" s="24">
        <v>2.4439362739893574E-05</v>
      </c>
      <c r="W149" s="24">
        <v>-1.5998286358818346E-05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1268</v>
      </c>
      <c r="B151" s="24">
        <v>90.88</v>
      </c>
      <c r="C151" s="24">
        <v>110.38</v>
      </c>
      <c r="D151" s="24">
        <v>9.105009641783068</v>
      </c>
      <c r="E151" s="24">
        <v>9.466499310675482</v>
      </c>
      <c r="F151" s="24">
        <v>5.984870385085576</v>
      </c>
      <c r="G151" s="24" t="s">
        <v>59</v>
      </c>
      <c r="H151" s="24">
        <v>-7.756329999053705</v>
      </c>
      <c r="I151" s="24">
        <v>15.623670000946289</v>
      </c>
      <c r="J151" s="24" t="s">
        <v>73</v>
      </c>
      <c r="K151" s="24">
        <v>0.19278604074101283</v>
      </c>
      <c r="M151" s="24" t="s">
        <v>68</v>
      </c>
      <c r="N151" s="24">
        <v>0.18232530692931154</v>
      </c>
      <c r="X151" s="24">
        <v>67.5</v>
      </c>
    </row>
    <row r="152" spans="1:24" ht="12.75" hidden="1">
      <c r="A152" s="24">
        <v>1266</v>
      </c>
      <c r="B152" s="24">
        <v>108.62000274658203</v>
      </c>
      <c r="C152" s="24">
        <v>100.0199966430664</v>
      </c>
      <c r="D152" s="24">
        <v>8.520047187805176</v>
      </c>
      <c r="E152" s="24">
        <v>9.198915481567383</v>
      </c>
      <c r="F152" s="24">
        <v>15.834886954475571</v>
      </c>
      <c r="G152" s="24" t="s">
        <v>56</v>
      </c>
      <c r="H152" s="24">
        <v>3.088489350935248</v>
      </c>
      <c r="I152" s="24">
        <v>44.208492097517286</v>
      </c>
      <c r="J152" s="24" t="s">
        <v>62</v>
      </c>
      <c r="K152" s="24">
        <v>0.046687515170547575</v>
      </c>
      <c r="L152" s="24">
        <v>0.4341496386730683</v>
      </c>
      <c r="M152" s="24">
        <v>0.011052819028004696</v>
      </c>
      <c r="N152" s="24">
        <v>0.04288464589771358</v>
      </c>
      <c r="O152" s="24">
        <v>0.0018752312887523536</v>
      </c>
      <c r="P152" s="24">
        <v>0.012454362272290681</v>
      </c>
      <c r="Q152" s="24">
        <v>0.00022823284708619118</v>
      </c>
      <c r="R152" s="24">
        <v>0.0006600828967190056</v>
      </c>
      <c r="S152" s="24">
        <v>2.459489195949237E-05</v>
      </c>
      <c r="T152" s="24">
        <v>0.0001832552702773063</v>
      </c>
      <c r="U152" s="24">
        <v>4.975348573178508E-06</v>
      </c>
      <c r="V152" s="24">
        <v>2.449197402483342E-05</v>
      </c>
      <c r="W152" s="24">
        <v>1.5317777216061855E-06</v>
      </c>
      <c r="X152" s="24">
        <v>67.5</v>
      </c>
    </row>
    <row r="153" spans="1:24" ht="12.75" hidden="1">
      <c r="A153" s="24">
        <v>1265</v>
      </c>
      <c r="B153" s="24">
        <v>119.36000061035156</v>
      </c>
      <c r="C153" s="24">
        <v>90.55999755859375</v>
      </c>
      <c r="D153" s="24">
        <v>8.847582817077637</v>
      </c>
      <c r="E153" s="24">
        <v>10.081514358520508</v>
      </c>
      <c r="F153" s="24">
        <v>15.997500042224718</v>
      </c>
      <c r="G153" s="24" t="s">
        <v>57</v>
      </c>
      <c r="H153" s="24">
        <v>-8.831494917273929</v>
      </c>
      <c r="I153" s="24">
        <v>43.02850569307763</v>
      </c>
      <c r="J153" s="24" t="s">
        <v>60</v>
      </c>
      <c r="K153" s="24">
        <v>0.04126858226771554</v>
      </c>
      <c r="L153" s="24">
        <v>-0.0023626272111949287</v>
      </c>
      <c r="M153" s="24">
        <v>-0.009828092086570255</v>
      </c>
      <c r="N153" s="24">
        <v>0.0004436660723590845</v>
      </c>
      <c r="O153" s="24">
        <v>0.0016479780483147116</v>
      </c>
      <c r="P153" s="24">
        <v>-0.00027029316594835684</v>
      </c>
      <c r="Q153" s="24">
        <v>-0.00020563130383943412</v>
      </c>
      <c r="R153" s="24">
        <v>3.5653941178339466E-05</v>
      </c>
      <c r="S153" s="24">
        <v>2.0760167547880397E-05</v>
      </c>
      <c r="T153" s="24">
        <v>-1.9246460997299435E-05</v>
      </c>
      <c r="U153" s="24">
        <v>-4.640730997062268E-06</v>
      </c>
      <c r="V153" s="24">
        <v>2.812832938963487E-06</v>
      </c>
      <c r="W153" s="24">
        <v>1.2617334038120599E-06</v>
      </c>
      <c r="X153" s="24">
        <v>67.5</v>
      </c>
    </row>
    <row r="154" spans="1:24" ht="12.75" hidden="1">
      <c r="A154" s="24">
        <v>1267</v>
      </c>
      <c r="B154" s="24">
        <v>87.5199966430664</v>
      </c>
      <c r="C154" s="24">
        <v>73.81999969482422</v>
      </c>
      <c r="D154" s="24">
        <v>9.181490898132324</v>
      </c>
      <c r="E154" s="24">
        <v>10.098624229431152</v>
      </c>
      <c r="F154" s="24">
        <v>8.709972317878663</v>
      </c>
      <c r="G154" s="24" t="s">
        <v>58</v>
      </c>
      <c r="H154" s="24">
        <v>2.525037010766411</v>
      </c>
      <c r="I154" s="24">
        <v>22.545033653832814</v>
      </c>
      <c r="J154" s="24" t="s">
        <v>61</v>
      </c>
      <c r="K154" s="24">
        <v>-0.02183181601271191</v>
      </c>
      <c r="L154" s="24">
        <v>-0.4341432099579777</v>
      </c>
      <c r="M154" s="24">
        <v>-0.005057016353910458</v>
      </c>
      <c r="N154" s="24">
        <v>0.042882350847271884</v>
      </c>
      <c r="O154" s="24">
        <v>-0.0008947964788646897</v>
      </c>
      <c r="P154" s="24">
        <v>-0.012451428882417436</v>
      </c>
      <c r="Q154" s="24">
        <v>-9.902524612624324E-05</v>
      </c>
      <c r="R154" s="24">
        <v>0.0006591192813288085</v>
      </c>
      <c r="S154" s="24">
        <v>-1.3188030705265895E-05</v>
      </c>
      <c r="T154" s="24">
        <v>-0.00018224178396703653</v>
      </c>
      <c r="U154" s="24">
        <v>-1.79379743492259E-06</v>
      </c>
      <c r="V154" s="24">
        <v>2.4329914970887115E-05</v>
      </c>
      <c r="W154" s="24">
        <v>-8.685457996639385E-07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1268</v>
      </c>
      <c r="B156" s="24">
        <v>90.88</v>
      </c>
      <c r="C156" s="24">
        <v>110.38</v>
      </c>
      <c r="D156" s="24">
        <v>9.105009641783068</v>
      </c>
      <c r="E156" s="24">
        <v>9.466499310675482</v>
      </c>
      <c r="F156" s="24">
        <v>9.34751405075526</v>
      </c>
      <c r="G156" s="24" t="s">
        <v>59</v>
      </c>
      <c r="H156" s="24">
        <v>1.021944480226324</v>
      </c>
      <c r="I156" s="24">
        <v>24.401944480226312</v>
      </c>
      <c r="J156" s="24" t="s">
        <v>73</v>
      </c>
      <c r="K156" s="24">
        <v>1.1788598295127772</v>
      </c>
      <c r="M156" s="24" t="s">
        <v>68</v>
      </c>
      <c r="N156" s="24">
        <v>0.7134362448279361</v>
      </c>
      <c r="X156" s="24">
        <v>67.5</v>
      </c>
    </row>
    <row r="157" spans="1:24" ht="12.75" hidden="1">
      <c r="A157" s="24">
        <v>1266</v>
      </c>
      <c r="B157" s="24">
        <v>108.62000274658203</v>
      </c>
      <c r="C157" s="24">
        <v>100.0199966430664</v>
      </c>
      <c r="D157" s="24">
        <v>8.520047187805176</v>
      </c>
      <c r="E157" s="24">
        <v>9.198915481567383</v>
      </c>
      <c r="F157" s="24">
        <v>15.834886954475571</v>
      </c>
      <c r="G157" s="24" t="s">
        <v>56</v>
      </c>
      <c r="H157" s="24">
        <v>3.088489350935248</v>
      </c>
      <c r="I157" s="24">
        <v>44.208492097517286</v>
      </c>
      <c r="J157" s="24" t="s">
        <v>62</v>
      </c>
      <c r="K157" s="24">
        <v>0.9415025839762854</v>
      </c>
      <c r="L157" s="24">
        <v>0.4893255617672869</v>
      </c>
      <c r="M157" s="24">
        <v>0.22288818801406102</v>
      </c>
      <c r="N157" s="24">
        <v>0.04080874345227516</v>
      </c>
      <c r="O157" s="24">
        <v>0.03781255959180776</v>
      </c>
      <c r="P157" s="24">
        <v>0.014037146710971126</v>
      </c>
      <c r="Q157" s="24">
        <v>0.004602658971381024</v>
      </c>
      <c r="R157" s="24">
        <v>0.0006281431193751612</v>
      </c>
      <c r="S157" s="24">
        <v>0.0004960883784076881</v>
      </c>
      <c r="T157" s="24">
        <v>0.00020653818213002775</v>
      </c>
      <c r="U157" s="24">
        <v>0.00010067272319078775</v>
      </c>
      <c r="V157" s="24">
        <v>2.3320839450460048E-05</v>
      </c>
      <c r="W157" s="24">
        <v>3.093421291562065E-05</v>
      </c>
      <c r="X157" s="24">
        <v>67.5</v>
      </c>
    </row>
    <row r="158" spans="1:24" ht="12.75" hidden="1">
      <c r="A158" s="24">
        <v>1267</v>
      </c>
      <c r="B158" s="24">
        <v>87.5199966430664</v>
      </c>
      <c r="C158" s="24">
        <v>73.81999969482422</v>
      </c>
      <c r="D158" s="24">
        <v>9.181490898132324</v>
      </c>
      <c r="E158" s="24">
        <v>10.098624229431152</v>
      </c>
      <c r="F158" s="24">
        <v>10.156014894337892</v>
      </c>
      <c r="G158" s="24" t="s">
        <v>57</v>
      </c>
      <c r="H158" s="24">
        <v>6.267997075545182</v>
      </c>
      <c r="I158" s="24">
        <v>26.287993718611585</v>
      </c>
      <c r="J158" s="24" t="s">
        <v>60</v>
      </c>
      <c r="K158" s="24">
        <v>-0.20535066246828113</v>
      </c>
      <c r="L158" s="24">
        <v>0.0026622447332997168</v>
      </c>
      <c r="M158" s="24">
        <v>0.04613853637850584</v>
      </c>
      <c r="N158" s="24">
        <v>0.0004219357914075868</v>
      </c>
      <c r="O158" s="24">
        <v>-0.008644878694309183</v>
      </c>
      <c r="P158" s="24">
        <v>0.00030468654454774167</v>
      </c>
      <c r="Q158" s="24">
        <v>0.000834257611210195</v>
      </c>
      <c r="R158" s="24">
        <v>3.393268146516178E-05</v>
      </c>
      <c r="S158" s="24">
        <v>-0.00014576592033429858</v>
      </c>
      <c r="T158" s="24">
        <v>2.1699882964180246E-05</v>
      </c>
      <c r="U158" s="24">
        <v>1.0331020047851769E-05</v>
      </c>
      <c r="V158" s="24">
        <v>2.6752047845749395E-06</v>
      </c>
      <c r="W158" s="24">
        <v>-1.0064342365036265E-05</v>
      </c>
      <c r="X158" s="24">
        <v>67.5</v>
      </c>
    </row>
    <row r="159" spans="1:24" ht="12.75" hidden="1">
      <c r="A159" s="24">
        <v>1265</v>
      </c>
      <c r="B159" s="24">
        <v>119.36000061035156</v>
      </c>
      <c r="C159" s="24">
        <v>90.55999755859375</v>
      </c>
      <c r="D159" s="24">
        <v>8.847582817077637</v>
      </c>
      <c r="E159" s="24">
        <v>10.081514358520508</v>
      </c>
      <c r="F159" s="24">
        <v>11.539786887854278</v>
      </c>
      <c r="G159" s="24" t="s">
        <v>58</v>
      </c>
      <c r="H159" s="24">
        <v>-20.821414300594114</v>
      </c>
      <c r="I159" s="24">
        <v>31.038586309757452</v>
      </c>
      <c r="J159" s="24" t="s">
        <v>61</v>
      </c>
      <c r="K159" s="24">
        <v>-0.9188352524026603</v>
      </c>
      <c r="L159" s="24">
        <v>0.4893183195547158</v>
      </c>
      <c r="M159" s="24">
        <v>-0.21806049577362863</v>
      </c>
      <c r="N159" s="24">
        <v>0.04080656212353033</v>
      </c>
      <c r="O159" s="24">
        <v>-0.03681108169077203</v>
      </c>
      <c r="P159" s="24">
        <v>0.014033839599158137</v>
      </c>
      <c r="Q159" s="24">
        <v>-0.004526420643839024</v>
      </c>
      <c r="R159" s="24">
        <v>0.0006272259174706844</v>
      </c>
      <c r="S159" s="24">
        <v>-0.00047418980973895305</v>
      </c>
      <c r="T159" s="24">
        <v>0.00020539507237740003</v>
      </c>
      <c r="U159" s="24">
        <v>-0.0001001412363585544</v>
      </c>
      <c r="V159" s="24">
        <v>2.316689085817778E-05</v>
      </c>
      <c r="W159" s="24">
        <v>-2.9251231452167746E-05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1268</v>
      </c>
      <c r="B161" s="24">
        <v>90.88</v>
      </c>
      <c r="C161" s="24">
        <v>110.38</v>
      </c>
      <c r="D161" s="24">
        <v>9.105009641783068</v>
      </c>
      <c r="E161" s="24">
        <v>9.466499310675482</v>
      </c>
      <c r="F161" s="24">
        <v>10.759517771569126</v>
      </c>
      <c r="G161" s="24" t="s">
        <v>59</v>
      </c>
      <c r="H161" s="24">
        <v>4.708019324734195</v>
      </c>
      <c r="I161" s="24">
        <v>28.088019324734194</v>
      </c>
      <c r="J161" s="24" t="s">
        <v>73</v>
      </c>
      <c r="K161" s="24">
        <v>1.720843136302164</v>
      </c>
      <c r="M161" s="24" t="s">
        <v>68</v>
      </c>
      <c r="N161" s="24">
        <v>0.9681500949952049</v>
      </c>
      <c r="X161" s="24">
        <v>67.5</v>
      </c>
    </row>
    <row r="162" spans="1:24" ht="12.75" hidden="1">
      <c r="A162" s="24">
        <v>1267</v>
      </c>
      <c r="B162" s="24">
        <v>87.5199966430664</v>
      </c>
      <c r="C162" s="24">
        <v>73.81999969482422</v>
      </c>
      <c r="D162" s="24">
        <v>9.181490898132324</v>
      </c>
      <c r="E162" s="24">
        <v>10.098624229431152</v>
      </c>
      <c r="F162" s="24">
        <v>12.330146927903</v>
      </c>
      <c r="G162" s="24" t="s">
        <v>56</v>
      </c>
      <c r="H162" s="24">
        <v>11.895555703256093</v>
      </c>
      <c r="I162" s="24">
        <v>31.9155523463225</v>
      </c>
      <c r="J162" s="24" t="s">
        <v>62</v>
      </c>
      <c r="K162" s="24">
        <v>1.2063332923551342</v>
      </c>
      <c r="L162" s="24">
        <v>0.42404916131352066</v>
      </c>
      <c r="M162" s="24">
        <v>0.28558267283262434</v>
      </c>
      <c r="N162" s="24">
        <v>0.04119549373714165</v>
      </c>
      <c r="O162" s="24">
        <v>0.048448799290010856</v>
      </c>
      <c r="P162" s="24">
        <v>0.012164721345598782</v>
      </c>
      <c r="Q162" s="24">
        <v>0.005897262713442358</v>
      </c>
      <c r="R162" s="24">
        <v>0.0006340321072095456</v>
      </c>
      <c r="S162" s="24">
        <v>0.0006356345185544395</v>
      </c>
      <c r="T162" s="24">
        <v>0.00017897349880431127</v>
      </c>
      <c r="U162" s="24">
        <v>0.00012896426357507411</v>
      </c>
      <c r="V162" s="24">
        <v>2.3517128048700023E-05</v>
      </c>
      <c r="W162" s="24">
        <v>3.963253851607284E-05</v>
      </c>
      <c r="X162" s="24">
        <v>67.5</v>
      </c>
    </row>
    <row r="163" spans="1:24" ht="12.75" hidden="1">
      <c r="A163" s="24">
        <v>1265</v>
      </c>
      <c r="B163" s="24">
        <v>119.36000061035156</v>
      </c>
      <c r="C163" s="24">
        <v>90.55999755859375</v>
      </c>
      <c r="D163" s="24">
        <v>8.847582817077637</v>
      </c>
      <c r="E163" s="24">
        <v>10.081514358520508</v>
      </c>
      <c r="F163" s="24">
        <v>11.539786887854278</v>
      </c>
      <c r="G163" s="24" t="s">
        <v>57</v>
      </c>
      <c r="H163" s="24">
        <v>-20.821414300594114</v>
      </c>
      <c r="I163" s="24">
        <v>31.038586309757452</v>
      </c>
      <c r="J163" s="24" t="s">
        <v>60</v>
      </c>
      <c r="K163" s="24">
        <v>0.9791820947531358</v>
      </c>
      <c r="L163" s="24">
        <v>-0.002307250921489748</v>
      </c>
      <c r="M163" s="24">
        <v>-0.23368906740995044</v>
      </c>
      <c r="N163" s="24">
        <v>0.0004266919986623663</v>
      </c>
      <c r="O163" s="24">
        <v>0.03901825031586134</v>
      </c>
      <c r="P163" s="24">
        <v>-0.0002641060372632336</v>
      </c>
      <c r="Q163" s="24">
        <v>-0.004912967405497153</v>
      </c>
      <c r="R163" s="24">
        <v>3.4304772053737194E-05</v>
      </c>
      <c r="S163" s="24">
        <v>0.00048527600886822254</v>
      </c>
      <c r="T163" s="24">
        <v>-1.881773053580181E-05</v>
      </c>
      <c r="U163" s="24">
        <v>-0.00011275284455968433</v>
      </c>
      <c r="V163" s="24">
        <v>2.713939567348321E-06</v>
      </c>
      <c r="W163" s="24">
        <v>2.938438729552416E-05</v>
      </c>
      <c r="X163" s="24">
        <v>67.5</v>
      </c>
    </row>
    <row r="164" spans="1:24" ht="12.75" hidden="1">
      <c r="A164" s="24">
        <v>1266</v>
      </c>
      <c r="B164" s="24">
        <v>108.62000274658203</v>
      </c>
      <c r="C164" s="24">
        <v>100.0199966430664</v>
      </c>
      <c r="D164" s="24">
        <v>8.520047187805176</v>
      </c>
      <c r="E164" s="24">
        <v>9.198915481567383</v>
      </c>
      <c r="F164" s="24">
        <v>12.46339633051227</v>
      </c>
      <c r="G164" s="24" t="s">
        <v>58</v>
      </c>
      <c r="H164" s="24">
        <v>-6.324177568307135</v>
      </c>
      <c r="I164" s="24">
        <v>34.79582517827489</v>
      </c>
      <c r="J164" s="24" t="s">
        <v>61</v>
      </c>
      <c r="K164" s="24">
        <v>-0.7045867140098787</v>
      </c>
      <c r="L164" s="24">
        <v>-0.42404288439246984</v>
      </c>
      <c r="M164" s="24">
        <v>-0.1641550571724593</v>
      </c>
      <c r="N164" s="24">
        <v>0.04119328389659113</v>
      </c>
      <c r="O164" s="24">
        <v>-0.028720415995116485</v>
      </c>
      <c r="P164" s="24">
        <v>-0.012161854028771589</v>
      </c>
      <c r="Q164" s="24">
        <v>-0.0032619716099132577</v>
      </c>
      <c r="R164" s="24">
        <v>0.0006331033845960056</v>
      </c>
      <c r="S164" s="24">
        <v>-0.000410534330348709</v>
      </c>
      <c r="T164" s="24">
        <v>-0.00017798147738385238</v>
      </c>
      <c r="U164" s="24">
        <v>-6.259854090281058E-05</v>
      </c>
      <c r="V164" s="24">
        <v>2.3360005215832777E-05</v>
      </c>
      <c r="W164" s="24">
        <v>-2.6595035109859046E-05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1268</v>
      </c>
      <c r="B166" s="24">
        <v>90.88</v>
      </c>
      <c r="C166" s="24">
        <v>110.38</v>
      </c>
      <c r="D166" s="24">
        <v>9.105009641783068</v>
      </c>
      <c r="E166" s="24">
        <v>9.466499310675482</v>
      </c>
      <c r="F166" s="24">
        <v>9.34751405075526</v>
      </c>
      <c r="G166" s="24" t="s">
        <v>59</v>
      </c>
      <c r="H166" s="24">
        <v>1.021944480226324</v>
      </c>
      <c r="I166" s="24">
        <v>24.401944480226312</v>
      </c>
      <c r="J166" s="24" t="s">
        <v>73</v>
      </c>
      <c r="K166" s="24">
        <v>1.210705153265641</v>
      </c>
      <c r="M166" s="24" t="s">
        <v>68</v>
      </c>
      <c r="N166" s="24">
        <v>0.6775940988836809</v>
      </c>
      <c r="X166" s="24">
        <v>67.5</v>
      </c>
    </row>
    <row r="167" spans="1:24" ht="12.75" hidden="1">
      <c r="A167" s="24">
        <v>1267</v>
      </c>
      <c r="B167" s="24">
        <v>87.5199966430664</v>
      </c>
      <c r="C167" s="24">
        <v>73.81999969482422</v>
      </c>
      <c r="D167" s="24">
        <v>9.181490898132324</v>
      </c>
      <c r="E167" s="24">
        <v>10.098624229431152</v>
      </c>
      <c r="F167" s="24">
        <v>12.330146927903</v>
      </c>
      <c r="G167" s="24" t="s">
        <v>56</v>
      </c>
      <c r="H167" s="24">
        <v>11.895555703256093</v>
      </c>
      <c r="I167" s="24">
        <v>31.9155523463225</v>
      </c>
      <c r="J167" s="24" t="s">
        <v>62</v>
      </c>
      <c r="K167" s="24">
        <v>1.0164217050210753</v>
      </c>
      <c r="L167" s="24">
        <v>0.3405290541925873</v>
      </c>
      <c r="M167" s="24">
        <v>0.24062374354174884</v>
      </c>
      <c r="N167" s="24">
        <v>0.044101468184572</v>
      </c>
      <c r="O167" s="24">
        <v>0.040821660432681164</v>
      </c>
      <c r="P167" s="24">
        <v>0.009768788230398498</v>
      </c>
      <c r="Q167" s="24">
        <v>0.0049688683051127575</v>
      </c>
      <c r="R167" s="24">
        <v>0.0006787705367227183</v>
      </c>
      <c r="S167" s="24">
        <v>0.0005355791530810095</v>
      </c>
      <c r="T167" s="24">
        <v>0.00014372941333176732</v>
      </c>
      <c r="U167" s="24">
        <v>0.00010866459275497296</v>
      </c>
      <c r="V167" s="24">
        <v>2.5182415966797198E-05</v>
      </c>
      <c r="W167" s="24">
        <v>3.339678297053843E-05</v>
      </c>
      <c r="X167" s="24">
        <v>67.5</v>
      </c>
    </row>
    <row r="168" spans="1:24" ht="12.75" hidden="1">
      <c r="A168" s="24">
        <v>1266</v>
      </c>
      <c r="B168" s="24">
        <v>108.62000274658203</v>
      </c>
      <c r="C168" s="24">
        <v>100.0199966430664</v>
      </c>
      <c r="D168" s="24">
        <v>8.520047187805176</v>
      </c>
      <c r="E168" s="24">
        <v>9.198915481567383</v>
      </c>
      <c r="F168" s="24">
        <v>9.222705549893039</v>
      </c>
      <c r="G168" s="24" t="s">
        <v>57</v>
      </c>
      <c r="H168" s="24">
        <v>-15.371672076943952</v>
      </c>
      <c r="I168" s="24">
        <v>25.748330669638076</v>
      </c>
      <c r="J168" s="24" t="s">
        <v>60</v>
      </c>
      <c r="K168" s="24">
        <v>0.6274268164474653</v>
      </c>
      <c r="L168" s="24">
        <v>-0.001852882641810169</v>
      </c>
      <c r="M168" s="24">
        <v>-0.15067695899304975</v>
      </c>
      <c r="N168" s="24">
        <v>0.00045659029876620036</v>
      </c>
      <c r="O168" s="24">
        <v>0.024850776521424655</v>
      </c>
      <c r="P168" s="24">
        <v>-0.00021205520466122617</v>
      </c>
      <c r="Q168" s="24">
        <v>-0.0032120727269231318</v>
      </c>
      <c r="R168" s="24">
        <v>3.670590914043601E-05</v>
      </c>
      <c r="S168" s="24">
        <v>0.0002965819228465075</v>
      </c>
      <c r="T168" s="24">
        <v>-1.5107380860369151E-05</v>
      </c>
      <c r="U168" s="24">
        <v>-7.659019824935074E-05</v>
      </c>
      <c r="V168" s="24">
        <v>2.900265877019771E-06</v>
      </c>
      <c r="W168" s="24">
        <v>1.755286095558591E-05</v>
      </c>
      <c r="X168" s="24">
        <v>67.5</v>
      </c>
    </row>
    <row r="169" spans="1:24" ht="12.75" hidden="1">
      <c r="A169" s="24">
        <v>1265</v>
      </c>
      <c r="B169" s="24">
        <v>119.36000061035156</v>
      </c>
      <c r="C169" s="24">
        <v>90.55999755859375</v>
      </c>
      <c r="D169" s="24">
        <v>8.847582817077637</v>
      </c>
      <c r="E169" s="24">
        <v>10.081514358520508</v>
      </c>
      <c r="F169" s="24">
        <v>15.997500042224718</v>
      </c>
      <c r="G169" s="24" t="s">
        <v>58</v>
      </c>
      <c r="H169" s="24">
        <v>-8.831494917273929</v>
      </c>
      <c r="I169" s="24">
        <v>43.02850569307763</v>
      </c>
      <c r="J169" s="24" t="s">
        <v>61</v>
      </c>
      <c r="K169" s="24">
        <v>-0.7996553460338701</v>
      </c>
      <c r="L169" s="24">
        <v>-0.3405240132137728</v>
      </c>
      <c r="M169" s="24">
        <v>-0.18760660965075865</v>
      </c>
      <c r="N169" s="24">
        <v>0.04409910454117962</v>
      </c>
      <c r="O169" s="24">
        <v>-0.032385905371987614</v>
      </c>
      <c r="P169" s="24">
        <v>-0.009766486373335515</v>
      </c>
      <c r="Q169" s="24">
        <v>-0.0037910738624446143</v>
      </c>
      <c r="R169" s="24">
        <v>0.0006777773364144166</v>
      </c>
      <c r="S169" s="24">
        <v>-0.00044596433966813935</v>
      </c>
      <c r="T169" s="24">
        <v>-0.0001429332407112977</v>
      </c>
      <c r="U169" s="24">
        <v>-7.708394937163813E-05</v>
      </c>
      <c r="V169" s="24">
        <v>2.5014846227138738E-05</v>
      </c>
      <c r="W169" s="24">
        <v>-2.8412007761774132E-05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1268</v>
      </c>
      <c r="B171" s="100">
        <v>74.64</v>
      </c>
      <c r="C171" s="100">
        <v>97.44</v>
      </c>
      <c r="D171" s="100">
        <v>9.125584790692972</v>
      </c>
      <c r="E171" s="100">
        <v>9.410712814015206</v>
      </c>
      <c r="F171" s="100">
        <v>4.142006902578328</v>
      </c>
      <c r="G171" s="100" t="s">
        <v>59</v>
      </c>
      <c r="H171" s="100">
        <v>3.6410733329438614</v>
      </c>
      <c r="I171" s="100">
        <v>10.781073332943862</v>
      </c>
      <c r="J171" s="100" t="s">
        <v>73</v>
      </c>
      <c r="K171" s="100">
        <v>1.21216735429239</v>
      </c>
      <c r="M171" s="100" t="s">
        <v>68</v>
      </c>
      <c r="N171" s="100">
        <v>0.6299973134178731</v>
      </c>
      <c r="X171" s="100">
        <v>67.5</v>
      </c>
    </row>
    <row r="172" spans="1:24" s="100" customFormat="1" ht="12.75">
      <c r="A172" s="100">
        <v>1265</v>
      </c>
      <c r="B172" s="100">
        <v>125.81999969482422</v>
      </c>
      <c r="C172" s="100">
        <v>95.81999969482422</v>
      </c>
      <c r="D172" s="100">
        <v>8.791729927062988</v>
      </c>
      <c r="E172" s="100">
        <v>9.90677547454834</v>
      </c>
      <c r="F172" s="100">
        <v>16.86299108503841</v>
      </c>
      <c r="G172" s="100" t="s">
        <v>56</v>
      </c>
      <c r="H172" s="100">
        <v>-12.663046197071836</v>
      </c>
      <c r="I172" s="100">
        <v>45.65695349775238</v>
      </c>
      <c r="J172" s="100" t="s">
        <v>62</v>
      </c>
      <c r="K172" s="100">
        <v>1.067172868141954</v>
      </c>
      <c r="L172" s="100">
        <v>0.08514516156011763</v>
      </c>
      <c r="M172" s="100">
        <v>0.25263917331942176</v>
      </c>
      <c r="N172" s="100">
        <v>0.0190426391389229</v>
      </c>
      <c r="O172" s="100">
        <v>0.04285965734459722</v>
      </c>
      <c r="P172" s="100">
        <v>0.002442441891063109</v>
      </c>
      <c r="Q172" s="100">
        <v>0.005217059416275777</v>
      </c>
      <c r="R172" s="100">
        <v>0.0002931444244299402</v>
      </c>
      <c r="S172" s="100">
        <v>0.0005623213032113238</v>
      </c>
      <c r="T172" s="100">
        <v>3.5913992712042824E-05</v>
      </c>
      <c r="U172" s="100">
        <v>0.00011410847645076695</v>
      </c>
      <c r="V172" s="100">
        <v>1.0869732231770186E-05</v>
      </c>
      <c r="W172" s="100">
        <v>3.5063074961800554E-05</v>
      </c>
      <c r="X172" s="100">
        <v>67.5</v>
      </c>
    </row>
    <row r="173" spans="1:24" s="100" customFormat="1" ht="12.75">
      <c r="A173" s="100">
        <v>1266</v>
      </c>
      <c r="B173" s="100">
        <v>119.0999984741211</v>
      </c>
      <c r="C173" s="100">
        <v>111.5999984741211</v>
      </c>
      <c r="D173" s="100">
        <v>8.367472648620605</v>
      </c>
      <c r="E173" s="100">
        <v>9.008655548095703</v>
      </c>
      <c r="F173" s="100">
        <v>15.240987707029058</v>
      </c>
      <c r="G173" s="100" t="s">
        <v>57</v>
      </c>
      <c r="H173" s="100">
        <v>-8.254615253839432</v>
      </c>
      <c r="I173" s="100">
        <v>43.345383220281654</v>
      </c>
      <c r="J173" s="100" t="s">
        <v>60</v>
      </c>
      <c r="K173" s="100">
        <v>0.4612804493670267</v>
      </c>
      <c r="L173" s="100">
        <v>-0.00046372195632589825</v>
      </c>
      <c r="M173" s="100">
        <v>-0.10660559300616092</v>
      </c>
      <c r="N173" s="100">
        <v>0.00019697757299551</v>
      </c>
      <c r="O173" s="100">
        <v>0.01894161047361952</v>
      </c>
      <c r="P173" s="100">
        <v>-5.3138134988150335E-05</v>
      </c>
      <c r="Q173" s="100">
        <v>-0.0020765197643294385</v>
      </c>
      <c r="R173" s="100">
        <v>1.5836680301562024E-05</v>
      </c>
      <c r="S173" s="100">
        <v>0.0002819957242464864</v>
      </c>
      <c r="T173" s="100">
        <v>-3.785249340099078E-06</v>
      </c>
      <c r="U173" s="100">
        <v>-3.696707113192887E-05</v>
      </c>
      <c r="V173" s="100">
        <v>1.2547506534445926E-06</v>
      </c>
      <c r="W173" s="100">
        <v>1.8580608711871186E-05</v>
      </c>
      <c r="X173" s="100">
        <v>67.5</v>
      </c>
    </row>
    <row r="174" spans="1:24" s="100" customFormat="1" ht="12.75">
      <c r="A174" s="100">
        <v>1267</v>
      </c>
      <c r="B174" s="100">
        <v>85.77999877929688</v>
      </c>
      <c r="C174" s="100">
        <v>81.27999877929688</v>
      </c>
      <c r="D174" s="100">
        <v>9.295921325683594</v>
      </c>
      <c r="E174" s="100">
        <v>9.706265449523926</v>
      </c>
      <c r="F174" s="100">
        <v>12.002811400238759</v>
      </c>
      <c r="G174" s="100" t="s">
        <v>58</v>
      </c>
      <c r="H174" s="100">
        <v>12.403583782234627</v>
      </c>
      <c r="I174" s="100">
        <v>30.6835825615315</v>
      </c>
      <c r="J174" s="100" t="s">
        <v>61</v>
      </c>
      <c r="K174" s="100">
        <v>0.9623296096089311</v>
      </c>
      <c r="L174" s="100">
        <v>-0.08514389877757393</v>
      </c>
      <c r="M174" s="100">
        <v>0.22904540911209204</v>
      </c>
      <c r="N174" s="100">
        <v>0.019041620341004994</v>
      </c>
      <c r="O174" s="100">
        <v>0.03844691951719869</v>
      </c>
      <c r="P174" s="100">
        <v>-0.002441863781997251</v>
      </c>
      <c r="Q174" s="100">
        <v>0.004785997766537398</v>
      </c>
      <c r="R174" s="100">
        <v>0.0002927163356073368</v>
      </c>
      <c r="S174" s="100">
        <v>0.00048650144866380524</v>
      </c>
      <c r="T174" s="100">
        <v>-3.571395749498989E-05</v>
      </c>
      <c r="U174" s="100">
        <v>0.00010795452769496122</v>
      </c>
      <c r="V174" s="100">
        <v>1.0797068101483108E-05</v>
      </c>
      <c r="W174" s="100">
        <v>2.973516782655147E-05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1268</v>
      </c>
      <c r="B176" s="24">
        <v>74.64</v>
      </c>
      <c r="C176" s="24">
        <v>97.44</v>
      </c>
      <c r="D176" s="24">
        <v>9.125584790692972</v>
      </c>
      <c r="E176" s="24">
        <v>9.410712814015206</v>
      </c>
      <c r="F176" s="24">
        <v>9.771890816578708</v>
      </c>
      <c r="G176" s="24" t="s">
        <v>59</v>
      </c>
      <c r="H176" s="24">
        <v>18.2948855453322</v>
      </c>
      <c r="I176" s="24">
        <v>25.4348855453322</v>
      </c>
      <c r="J176" s="24" t="s">
        <v>73</v>
      </c>
      <c r="K176" s="24">
        <v>1.3512124977584796</v>
      </c>
      <c r="M176" s="24" t="s">
        <v>68</v>
      </c>
      <c r="N176" s="24">
        <v>1.159901200904727</v>
      </c>
      <c r="X176" s="24">
        <v>67.5</v>
      </c>
    </row>
    <row r="177" spans="1:24" ht="12.75" hidden="1">
      <c r="A177" s="24">
        <v>1265</v>
      </c>
      <c r="B177" s="24">
        <v>125.81999969482422</v>
      </c>
      <c r="C177" s="24">
        <v>95.81999969482422</v>
      </c>
      <c r="D177" s="24">
        <v>8.791729927062988</v>
      </c>
      <c r="E177" s="24">
        <v>9.90677547454834</v>
      </c>
      <c r="F177" s="24">
        <v>16.86299108503841</v>
      </c>
      <c r="G177" s="24" t="s">
        <v>56</v>
      </c>
      <c r="H177" s="24">
        <v>-12.663046197071836</v>
      </c>
      <c r="I177" s="24">
        <v>45.65695349775238</v>
      </c>
      <c r="J177" s="24" t="s">
        <v>62</v>
      </c>
      <c r="K177" s="24">
        <v>0.5039179634009744</v>
      </c>
      <c r="L177" s="24">
        <v>1.0398791469727098</v>
      </c>
      <c r="M177" s="24">
        <v>0.11929545016004525</v>
      </c>
      <c r="N177" s="24">
        <v>0.019830720358487076</v>
      </c>
      <c r="O177" s="24">
        <v>0.0202379370011697</v>
      </c>
      <c r="P177" s="24">
        <v>0.029830846756157183</v>
      </c>
      <c r="Q177" s="24">
        <v>0.0024634337483380713</v>
      </c>
      <c r="R177" s="24">
        <v>0.0003052840962687806</v>
      </c>
      <c r="S177" s="24">
        <v>0.00026552073784571974</v>
      </c>
      <c r="T177" s="24">
        <v>0.000438961445506233</v>
      </c>
      <c r="U177" s="24">
        <v>5.389965217199327E-05</v>
      </c>
      <c r="V177" s="24">
        <v>1.1334005126656983E-05</v>
      </c>
      <c r="W177" s="24">
        <v>1.65610756524233E-05</v>
      </c>
      <c r="X177" s="24">
        <v>67.5</v>
      </c>
    </row>
    <row r="178" spans="1:24" ht="12.75" hidden="1">
      <c r="A178" s="24">
        <v>1267</v>
      </c>
      <c r="B178" s="24">
        <v>85.77999877929688</v>
      </c>
      <c r="C178" s="24">
        <v>81.27999877929688</v>
      </c>
      <c r="D178" s="24">
        <v>9.295921325683594</v>
      </c>
      <c r="E178" s="24">
        <v>9.706265449523926</v>
      </c>
      <c r="F178" s="24">
        <v>9.402516388676084</v>
      </c>
      <c r="G178" s="24" t="s">
        <v>57</v>
      </c>
      <c r="H178" s="24">
        <v>5.756277246198017</v>
      </c>
      <c r="I178" s="24">
        <v>24.036276025494892</v>
      </c>
      <c r="J178" s="24" t="s">
        <v>60</v>
      </c>
      <c r="K178" s="24">
        <v>0.48168849338819586</v>
      </c>
      <c r="L178" s="24">
        <v>0.005657859829115257</v>
      </c>
      <c r="M178" s="24">
        <v>-0.11442396858241106</v>
      </c>
      <c r="N178" s="24">
        <v>0.00020494062261254515</v>
      </c>
      <c r="O178" s="24">
        <v>0.01927994002147709</v>
      </c>
      <c r="P178" s="24">
        <v>0.0006472827475713912</v>
      </c>
      <c r="Q178" s="24">
        <v>-0.002380309632464168</v>
      </c>
      <c r="R178" s="24">
        <v>1.6512672624252002E-05</v>
      </c>
      <c r="S178" s="24">
        <v>0.0002469405527424494</v>
      </c>
      <c r="T178" s="24">
        <v>4.6090966958013525E-05</v>
      </c>
      <c r="U178" s="24">
        <v>-5.301597096742462E-05</v>
      </c>
      <c r="V178" s="24">
        <v>1.3087264574467485E-06</v>
      </c>
      <c r="W178" s="24">
        <v>1.5193461111817586E-05</v>
      </c>
      <c r="X178" s="24">
        <v>67.5</v>
      </c>
    </row>
    <row r="179" spans="1:24" ht="12.75" hidden="1">
      <c r="A179" s="24">
        <v>1266</v>
      </c>
      <c r="B179" s="24">
        <v>119.0999984741211</v>
      </c>
      <c r="C179" s="24">
        <v>111.5999984741211</v>
      </c>
      <c r="D179" s="24">
        <v>8.367472648620605</v>
      </c>
      <c r="E179" s="24">
        <v>9.008655548095703</v>
      </c>
      <c r="F179" s="24">
        <v>12.35489341692892</v>
      </c>
      <c r="G179" s="24" t="s">
        <v>58</v>
      </c>
      <c r="H179" s="24">
        <v>-16.462670100347992</v>
      </c>
      <c r="I179" s="24">
        <v>35.1373283737731</v>
      </c>
      <c r="J179" s="24" t="s">
        <v>61</v>
      </c>
      <c r="K179" s="24">
        <v>-0.14801861090956003</v>
      </c>
      <c r="L179" s="24">
        <v>1.039863754984683</v>
      </c>
      <c r="M179" s="24">
        <v>-0.033742552404037916</v>
      </c>
      <c r="N179" s="24">
        <v>0.01982966135055556</v>
      </c>
      <c r="O179" s="24">
        <v>-0.0061528860570922075</v>
      </c>
      <c r="P179" s="24">
        <v>0.029823823417429732</v>
      </c>
      <c r="Q179" s="24">
        <v>-0.0006345328092772323</v>
      </c>
      <c r="R179" s="24">
        <v>0.00030483718781908875</v>
      </c>
      <c r="S179" s="24">
        <v>-9.757881756502799E-05</v>
      </c>
      <c r="T179" s="24">
        <v>0.0004365349624094236</v>
      </c>
      <c r="U179" s="24">
        <v>-9.720047666706596E-06</v>
      </c>
      <c r="V179" s="24">
        <v>1.1258192895428007E-05</v>
      </c>
      <c r="W179" s="24">
        <v>-6.589989848928037E-06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1268</v>
      </c>
      <c r="B181" s="24">
        <v>74.64</v>
      </c>
      <c r="C181" s="24">
        <v>97.44</v>
      </c>
      <c r="D181" s="24">
        <v>9.125584790692972</v>
      </c>
      <c r="E181" s="24">
        <v>9.410712814015206</v>
      </c>
      <c r="F181" s="24">
        <v>4.142006902578328</v>
      </c>
      <c r="G181" s="24" t="s">
        <v>59</v>
      </c>
      <c r="H181" s="24">
        <v>3.6410733329438614</v>
      </c>
      <c r="I181" s="24">
        <v>10.781073332943862</v>
      </c>
      <c r="J181" s="24" t="s">
        <v>73</v>
      </c>
      <c r="K181" s="24">
        <v>0.47485819526225825</v>
      </c>
      <c r="M181" s="24" t="s">
        <v>68</v>
      </c>
      <c r="N181" s="24">
        <v>0.24599270410499766</v>
      </c>
      <c r="X181" s="24">
        <v>67.5</v>
      </c>
    </row>
    <row r="182" spans="1:24" ht="12.75" hidden="1">
      <c r="A182" s="24">
        <v>1266</v>
      </c>
      <c r="B182" s="24">
        <v>119.0999984741211</v>
      </c>
      <c r="C182" s="24">
        <v>111.5999984741211</v>
      </c>
      <c r="D182" s="24">
        <v>8.367472648620605</v>
      </c>
      <c r="E182" s="24">
        <v>9.008655548095703</v>
      </c>
      <c r="F182" s="24">
        <v>15.183159025536657</v>
      </c>
      <c r="G182" s="24" t="s">
        <v>56</v>
      </c>
      <c r="H182" s="24">
        <v>-8.419080077812481</v>
      </c>
      <c r="I182" s="24">
        <v>43.18091839630862</v>
      </c>
      <c r="J182" s="24" t="s">
        <v>62</v>
      </c>
      <c r="K182" s="24">
        <v>0.6697131483382264</v>
      </c>
      <c r="L182" s="24">
        <v>0.0032613459026466078</v>
      </c>
      <c r="M182" s="24">
        <v>0.15854586501599888</v>
      </c>
      <c r="N182" s="24">
        <v>0.021462908094464665</v>
      </c>
      <c r="O182" s="24">
        <v>0.026896891199926373</v>
      </c>
      <c r="P182" s="24">
        <v>9.349516484598217E-05</v>
      </c>
      <c r="Q182" s="24">
        <v>0.003274010438195147</v>
      </c>
      <c r="R182" s="24">
        <v>0.0003303859665349961</v>
      </c>
      <c r="S182" s="24">
        <v>0.00035288782634880565</v>
      </c>
      <c r="T182" s="24">
        <v>1.3566352744476359E-06</v>
      </c>
      <c r="U182" s="24">
        <v>7.160814849937597E-05</v>
      </c>
      <c r="V182" s="24">
        <v>1.225473495308169E-05</v>
      </c>
      <c r="W182" s="24">
        <v>2.20034725616379E-05</v>
      </c>
      <c r="X182" s="24">
        <v>67.5</v>
      </c>
    </row>
    <row r="183" spans="1:24" ht="12.75" hidden="1">
      <c r="A183" s="24">
        <v>1265</v>
      </c>
      <c r="B183" s="24">
        <v>125.81999969482422</v>
      </c>
      <c r="C183" s="24">
        <v>95.81999969482422</v>
      </c>
      <c r="D183" s="24">
        <v>8.791729927062988</v>
      </c>
      <c r="E183" s="24">
        <v>9.90677547454834</v>
      </c>
      <c r="F183" s="24">
        <v>19.150105784871606</v>
      </c>
      <c r="G183" s="24" t="s">
        <v>57</v>
      </c>
      <c r="H183" s="24">
        <v>-6.470628199118991</v>
      </c>
      <c r="I183" s="24">
        <v>51.84937149570523</v>
      </c>
      <c r="J183" s="24" t="s">
        <v>60</v>
      </c>
      <c r="K183" s="24">
        <v>0.39103536416401574</v>
      </c>
      <c r="L183" s="24">
        <v>-1.808993716120839E-05</v>
      </c>
      <c r="M183" s="24">
        <v>-0.09110348530264774</v>
      </c>
      <c r="N183" s="24">
        <v>0.00022202375348115883</v>
      </c>
      <c r="O183" s="24">
        <v>0.015939253719440983</v>
      </c>
      <c r="P183" s="24">
        <v>-2.1293096321446854E-06</v>
      </c>
      <c r="Q183" s="24">
        <v>-0.001810317888098744</v>
      </c>
      <c r="R183" s="24">
        <v>1.785251958505121E-05</v>
      </c>
      <c r="S183" s="24">
        <v>0.00022783010067230574</v>
      </c>
      <c r="T183" s="24">
        <v>-1.5299335886629959E-07</v>
      </c>
      <c r="U183" s="24">
        <v>-3.473421946191185E-05</v>
      </c>
      <c r="V183" s="24">
        <v>1.412789325385405E-06</v>
      </c>
      <c r="W183" s="24">
        <v>1.4755706261635753E-05</v>
      </c>
      <c r="X183" s="24">
        <v>67.5</v>
      </c>
    </row>
    <row r="184" spans="1:24" ht="12.75" hidden="1">
      <c r="A184" s="24">
        <v>1267</v>
      </c>
      <c r="B184" s="24">
        <v>85.77999877929688</v>
      </c>
      <c r="C184" s="24">
        <v>81.27999877929688</v>
      </c>
      <c r="D184" s="24">
        <v>9.295921325683594</v>
      </c>
      <c r="E184" s="24">
        <v>9.706265449523926</v>
      </c>
      <c r="F184" s="24">
        <v>9.402516388676084</v>
      </c>
      <c r="G184" s="24" t="s">
        <v>58</v>
      </c>
      <c r="H184" s="24">
        <v>5.756277246198017</v>
      </c>
      <c r="I184" s="24">
        <v>24.036276025494892</v>
      </c>
      <c r="J184" s="24" t="s">
        <v>61</v>
      </c>
      <c r="K184" s="24">
        <v>0.5436975676147676</v>
      </c>
      <c r="L184" s="24">
        <v>-0.003261295731896039</v>
      </c>
      <c r="M184" s="24">
        <v>0.12975725906237995</v>
      </c>
      <c r="N184" s="24">
        <v>0.021461759697758404</v>
      </c>
      <c r="O184" s="24">
        <v>0.021665247450420765</v>
      </c>
      <c r="P184" s="24">
        <v>-9.347091467439396E-05</v>
      </c>
      <c r="Q184" s="24">
        <v>0.002727983411503905</v>
      </c>
      <c r="R184" s="24">
        <v>0.00032990328041371296</v>
      </c>
      <c r="S184" s="24">
        <v>0.0002694870371888634</v>
      </c>
      <c r="T184" s="24">
        <v>-1.3479808233125647E-06</v>
      </c>
      <c r="U184" s="24">
        <v>6.261997229223616E-05</v>
      </c>
      <c r="V184" s="24">
        <v>1.2173025716409178E-05</v>
      </c>
      <c r="W184" s="24">
        <v>1.6322436628490105E-05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1268</v>
      </c>
      <c r="B186" s="24">
        <v>74.64</v>
      </c>
      <c r="C186" s="24">
        <v>97.44</v>
      </c>
      <c r="D186" s="24">
        <v>9.125584790692972</v>
      </c>
      <c r="E186" s="24">
        <v>9.410712814015206</v>
      </c>
      <c r="F186" s="24">
        <v>7.08829159814479</v>
      </c>
      <c r="G186" s="24" t="s">
        <v>59</v>
      </c>
      <c r="H186" s="24">
        <v>11.30984649284845</v>
      </c>
      <c r="I186" s="24">
        <v>18.449846492848447</v>
      </c>
      <c r="J186" s="24" t="s">
        <v>73</v>
      </c>
      <c r="K186" s="24">
        <v>1.287250582782112</v>
      </c>
      <c r="M186" s="24" t="s">
        <v>68</v>
      </c>
      <c r="N186" s="24">
        <v>1.1166823833862578</v>
      </c>
      <c r="X186" s="24">
        <v>67.5</v>
      </c>
    </row>
    <row r="187" spans="1:24" ht="12.75" hidden="1">
      <c r="A187" s="24">
        <v>1266</v>
      </c>
      <c r="B187" s="24">
        <v>119.0999984741211</v>
      </c>
      <c r="C187" s="24">
        <v>111.5999984741211</v>
      </c>
      <c r="D187" s="24">
        <v>8.367472648620605</v>
      </c>
      <c r="E187" s="24">
        <v>9.008655548095703</v>
      </c>
      <c r="F187" s="24">
        <v>15.183159025536657</v>
      </c>
      <c r="G187" s="24" t="s">
        <v>56</v>
      </c>
      <c r="H187" s="24">
        <v>-8.419080077812481</v>
      </c>
      <c r="I187" s="24">
        <v>43.18091839630862</v>
      </c>
      <c r="J187" s="24" t="s">
        <v>62</v>
      </c>
      <c r="K187" s="24">
        <v>0.46479874278704536</v>
      </c>
      <c r="L187" s="24">
        <v>1.0283356913099913</v>
      </c>
      <c r="M187" s="24">
        <v>0.11003481642488992</v>
      </c>
      <c r="N187" s="24">
        <v>0.020163221834911836</v>
      </c>
      <c r="O187" s="24">
        <v>0.01866705927533921</v>
      </c>
      <c r="P187" s="24">
        <v>0.029499684525973804</v>
      </c>
      <c r="Q187" s="24">
        <v>0.002272239060772695</v>
      </c>
      <c r="R187" s="24">
        <v>0.00031039911001207144</v>
      </c>
      <c r="S187" s="24">
        <v>0.0002448720779736112</v>
      </c>
      <c r="T187" s="24">
        <v>0.00043406994809451634</v>
      </c>
      <c r="U187" s="24">
        <v>4.971072652986308E-05</v>
      </c>
      <c r="V187" s="24">
        <v>1.1530636427115774E-05</v>
      </c>
      <c r="W187" s="24">
        <v>1.5265283654753274E-05</v>
      </c>
      <c r="X187" s="24">
        <v>67.5</v>
      </c>
    </row>
    <row r="188" spans="1:24" ht="12.75" hidden="1">
      <c r="A188" s="24">
        <v>1267</v>
      </c>
      <c r="B188" s="24">
        <v>85.77999877929688</v>
      </c>
      <c r="C188" s="24">
        <v>81.27999877929688</v>
      </c>
      <c r="D188" s="24">
        <v>9.295921325683594</v>
      </c>
      <c r="E188" s="24">
        <v>9.706265449523926</v>
      </c>
      <c r="F188" s="24">
        <v>12.002811400238759</v>
      </c>
      <c r="G188" s="24" t="s">
        <v>57</v>
      </c>
      <c r="H188" s="24">
        <v>12.403583782234627</v>
      </c>
      <c r="I188" s="24">
        <v>30.6835825615315</v>
      </c>
      <c r="J188" s="24" t="s">
        <v>60</v>
      </c>
      <c r="K188" s="24">
        <v>-0.043868445420851394</v>
      </c>
      <c r="L188" s="24">
        <v>0.005595063748841475</v>
      </c>
      <c r="M188" s="24">
        <v>0.009139684869234041</v>
      </c>
      <c r="N188" s="24">
        <v>0.00020822659065087155</v>
      </c>
      <c r="O188" s="24">
        <v>-0.0019624168777879715</v>
      </c>
      <c r="P188" s="24">
        <v>0.0006401936603292613</v>
      </c>
      <c r="Q188" s="24">
        <v>0.0001292531214363051</v>
      </c>
      <c r="R188" s="24">
        <v>1.6769725862782977E-05</v>
      </c>
      <c r="S188" s="24">
        <v>-4.2111294783829004E-05</v>
      </c>
      <c r="T188" s="24">
        <v>4.559083500283959E-05</v>
      </c>
      <c r="U188" s="24">
        <v>-1.1375714994853787E-06</v>
      </c>
      <c r="V188" s="24">
        <v>1.3238930915047272E-06</v>
      </c>
      <c r="W188" s="24">
        <v>-3.1170490723804373E-06</v>
      </c>
      <c r="X188" s="24">
        <v>67.5</v>
      </c>
    </row>
    <row r="189" spans="1:24" ht="12.75" hidden="1">
      <c r="A189" s="24">
        <v>1265</v>
      </c>
      <c r="B189" s="24">
        <v>125.81999969482422</v>
      </c>
      <c r="C189" s="24">
        <v>95.81999969482422</v>
      </c>
      <c r="D189" s="24">
        <v>8.791729927062988</v>
      </c>
      <c r="E189" s="24">
        <v>9.90677547454834</v>
      </c>
      <c r="F189" s="24">
        <v>13.985462356079193</v>
      </c>
      <c r="G189" s="24" t="s">
        <v>58</v>
      </c>
      <c r="H189" s="24">
        <v>-20.454024363638197</v>
      </c>
      <c r="I189" s="24">
        <v>37.86597533118602</v>
      </c>
      <c r="J189" s="24" t="s">
        <v>61</v>
      </c>
      <c r="K189" s="24">
        <v>-0.4627239250274139</v>
      </c>
      <c r="L189" s="24">
        <v>1.0283204701276951</v>
      </c>
      <c r="M189" s="24">
        <v>-0.10965458032453693</v>
      </c>
      <c r="N189" s="24">
        <v>0.020162146623085832</v>
      </c>
      <c r="O189" s="24">
        <v>-0.01856362092876281</v>
      </c>
      <c r="P189" s="24">
        <v>0.02949273705862602</v>
      </c>
      <c r="Q189" s="24">
        <v>-0.0022685598911865103</v>
      </c>
      <c r="R189" s="24">
        <v>0.0003099457755652965</v>
      </c>
      <c r="S189" s="24">
        <v>-0.00024122390723712233</v>
      </c>
      <c r="T189" s="24">
        <v>0.0004316690811287276</v>
      </c>
      <c r="U189" s="24">
        <v>-4.969770883260507E-05</v>
      </c>
      <c r="V189" s="24">
        <v>1.1454382720015745E-05</v>
      </c>
      <c r="W189" s="24">
        <v>-1.4943657187598014E-05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1268</v>
      </c>
      <c r="B191" s="24">
        <v>74.64</v>
      </c>
      <c r="C191" s="24">
        <v>97.44</v>
      </c>
      <c r="D191" s="24">
        <v>9.125584790692972</v>
      </c>
      <c r="E191" s="24">
        <v>9.410712814015206</v>
      </c>
      <c r="F191" s="24">
        <v>9.771890816578708</v>
      </c>
      <c r="G191" s="24" t="s">
        <v>59</v>
      </c>
      <c r="H191" s="24">
        <v>18.2948855453322</v>
      </c>
      <c r="I191" s="24">
        <v>25.4348855453322</v>
      </c>
      <c r="J191" s="24" t="s">
        <v>73</v>
      </c>
      <c r="K191" s="24">
        <v>2.666302442218823</v>
      </c>
      <c r="M191" s="24" t="s">
        <v>68</v>
      </c>
      <c r="N191" s="24">
        <v>1.3783273523226578</v>
      </c>
      <c r="X191" s="24">
        <v>67.5</v>
      </c>
    </row>
    <row r="192" spans="1:24" ht="12.75" hidden="1">
      <c r="A192" s="24">
        <v>1267</v>
      </c>
      <c r="B192" s="24">
        <v>85.77999877929688</v>
      </c>
      <c r="C192" s="24">
        <v>81.27999877929688</v>
      </c>
      <c r="D192" s="24">
        <v>9.295921325683594</v>
      </c>
      <c r="E192" s="24">
        <v>9.706265449523926</v>
      </c>
      <c r="F192" s="24">
        <v>9.486916975942695</v>
      </c>
      <c r="G192" s="24" t="s">
        <v>56</v>
      </c>
      <c r="H192" s="24">
        <v>5.972036063135292</v>
      </c>
      <c r="I192" s="24">
        <v>24.25203484243217</v>
      </c>
      <c r="J192" s="24" t="s">
        <v>62</v>
      </c>
      <c r="K192" s="24">
        <v>1.5876409942656966</v>
      </c>
      <c r="L192" s="24">
        <v>0.002411942443516124</v>
      </c>
      <c r="M192" s="24">
        <v>0.37585198537451</v>
      </c>
      <c r="N192" s="24">
        <v>0.017357347963510968</v>
      </c>
      <c r="O192" s="24">
        <v>0.06376252877710639</v>
      </c>
      <c r="P192" s="24">
        <v>6.909041636833421E-05</v>
      </c>
      <c r="Q192" s="24">
        <v>0.007761314674438295</v>
      </c>
      <c r="R192" s="24">
        <v>0.0002671182326857726</v>
      </c>
      <c r="S192" s="24">
        <v>0.0008365415631420504</v>
      </c>
      <c r="T192" s="24">
        <v>1.0561751946777964E-06</v>
      </c>
      <c r="U192" s="24">
        <v>0.0001697427589783581</v>
      </c>
      <c r="V192" s="24">
        <v>9.898318896566527E-06</v>
      </c>
      <c r="W192" s="24">
        <v>5.215906473034171E-05</v>
      </c>
      <c r="X192" s="24">
        <v>67.5</v>
      </c>
    </row>
    <row r="193" spans="1:24" ht="12.75" hidden="1">
      <c r="A193" s="24">
        <v>1265</v>
      </c>
      <c r="B193" s="24">
        <v>125.81999969482422</v>
      </c>
      <c r="C193" s="24">
        <v>95.81999969482422</v>
      </c>
      <c r="D193" s="24">
        <v>8.791729927062988</v>
      </c>
      <c r="E193" s="24">
        <v>9.90677547454834</v>
      </c>
      <c r="F193" s="24">
        <v>13.985462356079193</v>
      </c>
      <c r="G193" s="24" t="s">
        <v>57</v>
      </c>
      <c r="H193" s="24">
        <v>-20.454024363638197</v>
      </c>
      <c r="I193" s="24">
        <v>37.86597533118602</v>
      </c>
      <c r="J193" s="24" t="s">
        <v>60</v>
      </c>
      <c r="K193" s="24">
        <v>1.4882244234086</v>
      </c>
      <c r="L193" s="24">
        <v>1.3394775229103006E-05</v>
      </c>
      <c r="M193" s="24">
        <v>-0.3537820734783287</v>
      </c>
      <c r="N193" s="24">
        <v>0.00018019859566854296</v>
      </c>
      <c r="O193" s="24">
        <v>0.05952663333015556</v>
      </c>
      <c r="P193" s="24">
        <v>1.3027862245022315E-06</v>
      </c>
      <c r="Q193" s="24">
        <v>-0.007371825476725745</v>
      </c>
      <c r="R193" s="24">
        <v>1.4508736778446854E-05</v>
      </c>
      <c r="S193" s="24">
        <v>0.0007589385434764482</v>
      </c>
      <c r="T193" s="24">
        <v>7.65806518121754E-08</v>
      </c>
      <c r="U193" s="24">
        <v>-0.00016492464823837424</v>
      </c>
      <c r="V193" s="24">
        <v>1.1574171661243128E-06</v>
      </c>
      <c r="W193" s="24">
        <v>4.656354318154289E-05</v>
      </c>
      <c r="X193" s="24">
        <v>67.5</v>
      </c>
    </row>
    <row r="194" spans="1:24" ht="12.75" hidden="1">
      <c r="A194" s="24">
        <v>1266</v>
      </c>
      <c r="B194" s="24">
        <v>119.0999984741211</v>
      </c>
      <c r="C194" s="24">
        <v>111.5999984741211</v>
      </c>
      <c r="D194" s="24">
        <v>8.367472648620605</v>
      </c>
      <c r="E194" s="24">
        <v>9.008655548095703</v>
      </c>
      <c r="F194" s="24">
        <v>15.240987707029058</v>
      </c>
      <c r="G194" s="24" t="s">
        <v>58</v>
      </c>
      <c r="H194" s="24">
        <v>-8.254615253839432</v>
      </c>
      <c r="I194" s="24">
        <v>43.345383220281654</v>
      </c>
      <c r="J194" s="24" t="s">
        <v>61</v>
      </c>
      <c r="K194" s="24">
        <v>-0.5529846220674767</v>
      </c>
      <c r="L194" s="24">
        <v>0.002411905249140416</v>
      </c>
      <c r="M194" s="24">
        <v>-0.12689743651995222</v>
      </c>
      <c r="N194" s="24">
        <v>0.017356412555378987</v>
      </c>
      <c r="O194" s="24">
        <v>-0.022852570980713166</v>
      </c>
      <c r="P194" s="24">
        <v>6.907813244437802E-05</v>
      </c>
      <c r="Q194" s="24">
        <v>-0.0024277962468766735</v>
      </c>
      <c r="R194" s="24">
        <v>0.0002667239149200242</v>
      </c>
      <c r="S194" s="24">
        <v>-0.00035187224114725547</v>
      </c>
      <c r="T194" s="24">
        <v>1.0533951991634968E-06</v>
      </c>
      <c r="U194" s="24">
        <v>-4.015550558806958E-05</v>
      </c>
      <c r="V194" s="24">
        <v>9.830417207915783E-06</v>
      </c>
      <c r="W194" s="24">
        <v>-2.3503286577084646E-05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1268</v>
      </c>
      <c r="B196" s="24">
        <v>74.64</v>
      </c>
      <c r="C196" s="24">
        <v>97.44</v>
      </c>
      <c r="D196" s="24">
        <v>9.125584790692972</v>
      </c>
      <c r="E196" s="24">
        <v>9.410712814015206</v>
      </c>
      <c r="F196" s="24">
        <v>7.08829159814479</v>
      </c>
      <c r="G196" s="24" t="s">
        <v>59</v>
      </c>
      <c r="H196" s="24">
        <v>11.30984649284845</v>
      </c>
      <c r="I196" s="24">
        <v>18.449846492848447</v>
      </c>
      <c r="J196" s="24" t="s">
        <v>73</v>
      </c>
      <c r="K196" s="24">
        <v>1.4578665532511974</v>
      </c>
      <c r="M196" s="24" t="s">
        <v>68</v>
      </c>
      <c r="N196" s="24">
        <v>0.7575731506138798</v>
      </c>
      <c r="X196" s="24">
        <v>67.5</v>
      </c>
    </row>
    <row r="197" spans="1:24" ht="12.75" hidden="1">
      <c r="A197" s="24">
        <v>1267</v>
      </c>
      <c r="B197" s="24">
        <v>85.77999877929688</v>
      </c>
      <c r="C197" s="24">
        <v>81.27999877929688</v>
      </c>
      <c r="D197" s="24">
        <v>9.295921325683594</v>
      </c>
      <c r="E197" s="24">
        <v>9.706265449523926</v>
      </c>
      <c r="F197" s="24">
        <v>9.486916975942695</v>
      </c>
      <c r="G197" s="24" t="s">
        <v>56</v>
      </c>
      <c r="H197" s="24">
        <v>5.972036063135292</v>
      </c>
      <c r="I197" s="24">
        <v>24.25203484243217</v>
      </c>
      <c r="J197" s="24" t="s">
        <v>62</v>
      </c>
      <c r="K197" s="24">
        <v>1.1704962121155786</v>
      </c>
      <c r="L197" s="24">
        <v>0.09101532920657036</v>
      </c>
      <c r="M197" s="24">
        <v>0.27709873591477896</v>
      </c>
      <c r="N197" s="24">
        <v>0.022084435247945552</v>
      </c>
      <c r="O197" s="24">
        <v>0.0470093037794323</v>
      </c>
      <c r="P197" s="24">
        <v>0.0026110189136356494</v>
      </c>
      <c r="Q197" s="24">
        <v>0.0057220684203983085</v>
      </c>
      <c r="R197" s="24">
        <v>0.0003398880028647327</v>
      </c>
      <c r="S197" s="24">
        <v>0.000616744408986398</v>
      </c>
      <c r="T197" s="24">
        <v>3.839204544887488E-05</v>
      </c>
      <c r="U197" s="24">
        <v>0.00012514103475354168</v>
      </c>
      <c r="V197" s="24">
        <v>1.2602480573460723E-05</v>
      </c>
      <c r="W197" s="24">
        <v>3.8454358119937996E-05</v>
      </c>
      <c r="X197" s="24">
        <v>67.5</v>
      </c>
    </row>
    <row r="198" spans="1:24" ht="12.75" hidden="1">
      <c r="A198" s="24">
        <v>1266</v>
      </c>
      <c r="B198" s="24">
        <v>119.0999984741211</v>
      </c>
      <c r="C198" s="24">
        <v>111.5999984741211</v>
      </c>
      <c r="D198" s="24">
        <v>8.367472648620605</v>
      </c>
      <c r="E198" s="24">
        <v>9.008655548095703</v>
      </c>
      <c r="F198" s="24">
        <v>12.35489341692892</v>
      </c>
      <c r="G198" s="24" t="s">
        <v>57</v>
      </c>
      <c r="H198" s="24">
        <v>-16.462670100347992</v>
      </c>
      <c r="I198" s="24">
        <v>35.1373283737731</v>
      </c>
      <c r="J198" s="24" t="s">
        <v>60</v>
      </c>
      <c r="K198" s="24">
        <v>1.066319441447581</v>
      </c>
      <c r="L198" s="24">
        <v>-0.00049508799642854</v>
      </c>
      <c r="M198" s="24">
        <v>-0.2537192482499863</v>
      </c>
      <c r="N198" s="24">
        <v>0.0002289341377636613</v>
      </c>
      <c r="O198" s="24">
        <v>0.04261364962794862</v>
      </c>
      <c r="P198" s="24">
        <v>-5.680099208365504E-05</v>
      </c>
      <c r="Q198" s="24">
        <v>-0.005297852011227675</v>
      </c>
      <c r="R198" s="24">
        <v>1.8417611643965148E-05</v>
      </c>
      <c r="S198" s="24">
        <v>0.0005402106774199687</v>
      </c>
      <c r="T198" s="24">
        <v>-4.056263348562505E-06</v>
      </c>
      <c r="U198" s="24">
        <v>-0.00011924588172113538</v>
      </c>
      <c r="V198" s="24">
        <v>1.4619972921913664E-06</v>
      </c>
      <c r="W198" s="24">
        <v>3.304512339529804E-05</v>
      </c>
      <c r="X198" s="24">
        <v>67.5</v>
      </c>
    </row>
    <row r="199" spans="1:24" ht="12.75" hidden="1">
      <c r="A199" s="24">
        <v>1265</v>
      </c>
      <c r="B199" s="24">
        <v>125.81999969482422</v>
      </c>
      <c r="C199" s="24">
        <v>95.81999969482422</v>
      </c>
      <c r="D199" s="24">
        <v>8.791729927062988</v>
      </c>
      <c r="E199" s="24">
        <v>9.90677547454834</v>
      </c>
      <c r="F199" s="24">
        <v>19.150105784871606</v>
      </c>
      <c r="G199" s="24" t="s">
        <v>58</v>
      </c>
      <c r="H199" s="24">
        <v>-6.470628199118991</v>
      </c>
      <c r="I199" s="24">
        <v>51.84937149570523</v>
      </c>
      <c r="J199" s="24" t="s">
        <v>61</v>
      </c>
      <c r="K199" s="24">
        <v>-0.48272583457676765</v>
      </c>
      <c r="L199" s="24">
        <v>-0.09101398265352513</v>
      </c>
      <c r="M199" s="24">
        <v>-0.11140131288737237</v>
      </c>
      <c r="N199" s="24">
        <v>0.02208324861475925</v>
      </c>
      <c r="O199" s="24">
        <v>-0.019848211688043384</v>
      </c>
      <c r="P199" s="24">
        <v>-0.00261040100648567</v>
      </c>
      <c r="Q199" s="24">
        <v>-0.0021621357669791403</v>
      </c>
      <c r="R199" s="24">
        <v>0.00033938863574478834</v>
      </c>
      <c r="S199" s="24">
        <v>-0.0002975669504791148</v>
      </c>
      <c r="T199" s="24">
        <v>-3.817716439700025E-05</v>
      </c>
      <c r="U199" s="24">
        <v>-3.79565313448966E-05</v>
      </c>
      <c r="V199" s="24">
        <v>1.251739112283706E-05</v>
      </c>
      <c r="W199" s="24">
        <v>-1.9666150569086148E-05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1268</v>
      </c>
      <c r="B201" s="100">
        <v>82.44</v>
      </c>
      <c r="C201" s="100">
        <v>93.94</v>
      </c>
      <c r="D201" s="100">
        <v>9.008422136553927</v>
      </c>
      <c r="E201" s="100">
        <v>9.257687452871133</v>
      </c>
      <c r="F201" s="100">
        <v>6.432030254978273</v>
      </c>
      <c r="G201" s="100" t="s">
        <v>59</v>
      </c>
      <c r="H201" s="100">
        <v>2.0249986018593233</v>
      </c>
      <c r="I201" s="100">
        <v>16.964998601859325</v>
      </c>
      <c r="J201" s="100" t="s">
        <v>73</v>
      </c>
      <c r="K201" s="100">
        <v>0.33683302171671065</v>
      </c>
      <c r="M201" s="100" t="s">
        <v>68</v>
      </c>
      <c r="N201" s="100">
        <v>0.20758246699108499</v>
      </c>
      <c r="X201" s="100">
        <v>67.5</v>
      </c>
    </row>
    <row r="202" spans="1:24" s="100" customFormat="1" ht="12.75">
      <c r="A202" s="100">
        <v>1265</v>
      </c>
      <c r="B202" s="100">
        <v>123.55999755859375</v>
      </c>
      <c r="C202" s="100">
        <v>111.36000061035156</v>
      </c>
      <c r="D202" s="100">
        <v>8.352987289428711</v>
      </c>
      <c r="E202" s="100">
        <v>9.48540210723877</v>
      </c>
      <c r="F202" s="100">
        <v>15.22906624834664</v>
      </c>
      <c r="G202" s="100" t="s">
        <v>56</v>
      </c>
      <c r="H202" s="100">
        <v>-12.66527882418896</v>
      </c>
      <c r="I202" s="100">
        <v>43.39471873440479</v>
      </c>
      <c r="J202" s="100" t="s">
        <v>62</v>
      </c>
      <c r="K202" s="100">
        <v>0.4980040752738198</v>
      </c>
      <c r="L202" s="100">
        <v>0.26899305075119984</v>
      </c>
      <c r="M202" s="100">
        <v>0.11789587207546581</v>
      </c>
      <c r="N202" s="100">
        <v>0.04584947963224615</v>
      </c>
      <c r="O202" s="100">
        <v>0.020000807385390975</v>
      </c>
      <c r="P202" s="100">
        <v>0.0077166484033840185</v>
      </c>
      <c r="Q202" s="100">
        <v>0.0024346061633214737</v>
      </c>
      <c r="R202" s="100">
        <v>0.0007057769216496142</v>
      </c>
      <c r="S202" s="100">
        <v>0.0002624266932617984</v>
      </c>
      <c r="T202" s="100">
        <v>0.00011355977763929562</v>
      </c>
      <c r="U202" s="100">
        <v>5.3251402815224667E-05</v>
      </c>
      <c r="V202" s="100">
        <v>2.619158096614204E-05</v>
      </c>
      <c r="W202" s="100">
        <v>1.6363757953803053E-05</v>
      </c>
      <c r="X202" s="100">
        <v>67.5</v>
      </c>
    </row>
    <row r="203" spans="1:24" s="100" customFormat="1" ht="12.75">
      <c r="A203" s="100">
        <v>1266</v>
      </c>
      <c r="B203" s="100">
        <v>121.05999755859375</v>
      </c>
      <c r="C203" s="100">
        <v>104.45999908447266</v>
      </c>
      <c r="D203" s="100">
        <v>8.103660583496094</v>
      </c>
      <c r="E203" s="100">
        <v>9.107044219970703</v>
      </c>
      <c r="F203" s="100">
        <v>17.892217339419265</v>
      </c>
      <c r="G203" s="100" t="s">
        <v>57</v>
      </c>
      <c r="H203" s="100">
        <v>-1.0136267471831957</v>
      </c>
      <c r="I203" s="100">
        <v>52.54637081141055</v>
      </c>
      <c r="J203" s="100" t="s">
        <v>60</v>
      </c>
      <c r="K203" s="100">
        <v>0.11875409332923349</v>
      </c>
      <c r="L203" s="100">
        <v>0.00146294714338935</v>
      </c>
      <c r="M203" s="100">
        <v>-0.026810383935573924</v>
      </c>
      <c r="N203" s="100">
        <v>0.0004740258587273164</v>
      </c>
      <c r="O203" s="100">
        <v>0.004978528424220015</v>
      </c>
      <c r="P203" s="100">
        <v>0.00016739127088469984</v>
      </c>
      <c r="Q203" s="100">
        <v>-0.0004912305263061791</v>
      </c>
      <c r="R203" s="100">
        <v>3.811498779224425E-05</v>
      </c>
      <c r="S203" s="100">
        <v>8.232733589030542E-05</v>
      </c>
      <c r="T203" s="100">
        <v>1.1923328006143775E-05</v>
      </c>
      <c r="U203" s="100">
        <v>-6.575665114393913E-06</v>
      </c>
      <c r="V203" s="100">
        <v>3.009491030376599E-06</v>
      </c>
      <c r="W203" s="100">
        <v>5.647910915455765E-06</v>
      </c>
      <c r="X203" s="100">
        <v>67.5</v>
      </c>
    </row>
    <row r="204" spans="1:24" s="100" customFormat="1" ht="12.75">
      <c r="A204" s="100">
        <v>1267</v>
      </c>
      <c r="B204" s="100">
        <v>105.33999633789062</v>
      </c>
      <c r="C204" s="100">
        <v>85.23999786376953</v>
      </c>
      <c r="D204" s="100">
        <v>8.933239936828613</v>
      </c>
      <c r="E204" s="100">
        <v>9.726114273071289</v>
      </c>
      <c r="F204" s="100">
        <v>14.183380512606549</v>
      </c>
      <c r="G204" s="100" t="s">
        <v>58</v>
      </c>
      <c r="H204" s="100">
        <v>-0.07898651232116549</v>
      </c>
      <c r="I204" s="100">
        <v>37.76100982556945</v>
      </c>
      <c r="J204" s="100" t="s">
        <v>61</v>
      </c>
      <c r="K204" s="100">
        <v>0.48363780280999963</v>
      </c>
      <c r="L204" s="100">
        <v>0.2689890725254341</v>
      </c>
      <c r="M204" s="100">
        <v>0.11480696828007314</v>
      </c>
      <c r="N204" s="100">
        <v>0.04584702915165837</v>
      </c>
      <c r="O204" s="100">
        <v>0.01937128159923198</v>
      </c>
      <c r="P204" s="100">
        <v>0.007714832645228329</v>
      </c>
      <c r="Q204" s="100">
        <v>0.0023845334429417973</v>
      </c>
      <c r="R204" s="100">
        <v>0.0007047469835613366</v>
      </c>
      <c r="S204" s="100">
        <v>0.00024917860883616564</v>
      </c>
      <c r="T204" s="100">
        <v>0.00011293209174873267</v>
      </c>
      <c r="U204" s="100">
        <v>5.284385044726264E-05</v>
      </c>
      <c r="V204" s="100">
        <v>2.60181067190535E-05</v>
      </c>
      <c r="W204" s="100">
        <v>1.5358179470944085E-05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1268</v>
      </c>
      <c r="B206" s="24">
        <v>82.44</v>
      </c>
      <c r="C206" s="24">
        <v>93.94</v>
      </c>
      <c r="D206" s="24">
        <v>9.008422136553927</v>
      </c>
      <c r="E206" s="24">
        <v>9.257687452871133</v>
      </c>
      <c r="F206" s="24">
        <v>9.887566729164147</v>
      </c>
      <c r="G206" s="24" t="s">
        <v>59</v>
      </c>
      <c r="H206" s="24">
        <v>11.139254774374066</v>
      </c>
      <c r="I206" s="24">
        <v>26.07925477437406</v>
      </c>
      <c r="J206" s="24" t="s">
        <v>73</v>
      </c>
      <c r="K206" s="24">
        <v>0.7799112359616251</v>
      </c>
      <c r="M206" s="24" t="s">
        <v>68</v>
      </c>
      <c r="N206" s="24">
        <v>0.702738897329388</v>
      </c>
      <c r="X206" s="24">
        <v>67.5</v>
      </c>
    </row>
    <row r="207" spans="1:24" ht="12.75" hidden="1">
      <c r="A207" s="24">
        <v>1265</v>
      </c>
      <c r="B207" s="24">
        <v>123.55999755859375</v>
      </c>
      <c r="C207" s="24">
        <v>111.36000061035156</v>
      </c>
      <c r="D207" s="24">
        <v>8.352987289428711</v>
      </c>
      <c r="E207" s="24">
        <v>9.48540210723877</v>
      </c>
      <c r="F207" s="24">
        <v>15.22906624834664</v>
      </c>
      <c r="G207" s="24" t="s">
        <v>56</v>
      </c>
      <c r="H207" s="24">
        <v>-12.66527882418896</v>
      </c>
      <c r="I207" s="24">
        <v>43.39471873440479</v>
      </c>
      <c r="J207" s="24" t="s">
        <v>62</v>
      </c>
      <c r="K207" s="24">
        <v>0.2763981916991206</v>
      </c>
      <c r="L207" s="24">
        <v>0.8344815162243716</v>
      </c>
      <c r="M207" s="24">
        <v>0.06543341948323449</v>
      </c>
      <c r="N207" s="24">
        <v>0.04664305981847341</v>
      </c>
      <c r="O207" s="24">
        <v>0.011100414867146505</v>
      </c>
      <c r="P207" s="24">
        <v>0.023938668695889807</v>
      </c>
      <c r="Q207" s="24">
        <v>0.0013511872498007827</v>
      </c>
      <c r="R207" s="24">
        <v>0.0007179936472963474</v>
      </c>
      <c r="S207" s="24">
        <v>0.00014563315712808598</v>
      </c>
      <c r="T207" s="24">
        <v>0.00035225771108883216</v>
      </c>
      <c r="U207" s="24">
        <v>2.956613450746897E-05</v>
      </c>
      <c r="V207" s="24">
        <v>2.665035757273413E-05</v>
      </c>
      <c r="W207" s="24">
        <v>9.084676479106356E-06</v>
      </c>
      <c r="X207" s="24">
        <v>67.5</v>
      </c>
    </row>
    <row r="208" spans="1:24" ht="12.75" hidden="1">
      <c r="A208" s="24">
        <v>1267</v>
      </c>
      <c r="B208" s="24">
        <v>105.33999633789062</v>
      </c>
      <c r="C208" s="24">
        <v>85.23999786376953</v>
      </c>
      <c r="D208" s="24">
        <v>8.933239936828613</v>
      </c>
      <c r="E208" s="24">
        <v>9.726114273071289</v>
      </c>
      <c r="F208" s="24">
        <v>15.801671184258518</v>
      </c>
      <c r="G208" s="24" t="s">
        <v>57</v>
      </c>
      <c r="H208" s="24">
        <v>4.229456732119942</v>
      </c>
      <c r="I208" s="24">
        <v>42.06945307001057</v>
      </c>
      <c r="J208" s="24" t="s">
        <v>60</v>
      </c>
      <c r="K208" s="24">
        <v>0.2654674571040627</v>
      </c>
      <c r="L208" s="24">
        <v>0.004539953942791215</v>
      </c>
      <c r="M208" s="24">
        <v>-0.06304881063047671</v>
      </c>
      <c r="N208" s="24">
        <v>0.00048219420491443375</v>
      </c>
      <c r="O208" s="24">
        <v>0.010627472923928637</v>
      </c>
      <c r="P208" s="24">
        <v>0.0005194341909259999</v>
      </c>
      <c r="Q208" s="24">
        <v>-0.0013109885199791315</v>
      </c>
      <c r="R208" s="24">
        <v>3.879161357504626E-05</v>
      </c>
      <c r="S208" s="24">
        <v>0.0001362831520732099</v>
      </c>
      <c r="T208" s="24">
        <v>3.699050087009499E-05</v>
      </c>
      <c r="U208" s="24">
        <v>-2.916290422726697E-05</v>
      </c>
      <c r="V208" s="24">
        <v>3.0644177877299807E-06</v>
      </c>
      <c r="W208" s="24">
        <v>8.391303081898657E-06</v>
      </c>
      <c r="X208" s="24">
        <v>67.5</v>
      </c>
    </row>
    <row r="209" spans="1:24" ht="12.75" hidden="1">
      <c r="A209" s="24">
        <v>1266</v>
      </c>
      <c r="B209" s="24">
        <v>121.05999755859375</v>
      </c>
      <c r="C209" s="24">
        <v>104.45999908447266</v>
      </c>
      <c r="D209" s="24">
        <v>8.103660583496094</v>
      </c>
      <c r="E209" s="24">
        <v>9.107044219970703</v>
      </c>
      <c r="F209" s="24">
        <v>13.252616760983836</v>
      </c>
      <c r="G209" s="24" t="s">
        <v>58</v>
      </c>
      <c r="H209" s="24">
        <v>-14.639337176833948</v>
      </c>
      <c r="I209" s="24">
        <v>38.9206603817598</v>
      </c>
      <c r="J209" s="24" t="s">
        <v>61</v>
      </c>
      <c r="K209" s="24">
        <v>-0.07696096148857831</v>
      </c>
      <c r="L209" s="24">
        <v>0.8344691664395537</v>
      </c>
      <c r="M209" s="24">
        <v>-0.017503709988205825</v>
      </c>
      <c r="N209" s="24">
        <v>0.046640567299063115</v>
      </c>
      <c r="O209" s="24">
        <v>-0.0032056246620480776</v>
      </c>
      <c r="P209" s="24">
        <v>0.023933032550282292</v>
      </c>
      <c r="Q209" s="24">
        <v>-0.0003271331296385754</v>
      </c>
      <c r="R209" s="24">
        <v>0.0007169449687906011</v>
      </c>
      <c r="S209" s="24">
        <v>-5.134120096067216E-05</v>
      </c>
      <c r="T209" s="24">
        <v>0.0003503101452526356</v>
      </c>
      <c r="U209" s="24">
        <v>-4.866346344538343E-06</v>
      </c>
      <c r="V209" s="24">
        <v>2.647358877025991E-05</v>
      </c>
      <c r="W209" s="24">
        <v>-3.4810026311030493E-06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1268</v>
      </c>
      <c r="B211" s="24">
        <v>82.44</v>
      </c>
      <c r="C211" s="24">
        <v>93.94</v>
      </c>
      <c r="D211" s="24">
        <v>9.008422136553927</v>
      </c>
      <c r="E211" s="24">
        <v>9.257687452871133</v>
      </c>
      <c r="F211" s="24">
        <v>6.432030254978273</v>
      </c>
      <c r="G211" s="24" t="s">
        <v>59</v>
      </c>
      <c r="H211" s="24">
        <v>2.0249986018593233</v>
      </c>
      <c r="I211" s="24">
        <v>16.964998601859325</v>
      </c>
      <c r="J211" s="24" t="s">
        <v>73</v>
      </c>
      <c r="K211" s="24">
        <v>0.5025275046308691</v>
      </c>
      <c r="M211" s="24" t="s">
        <v>68</v>
      </c>
      <c r="N211" s="24">
        <v>0.26276597222932585</v>
      </c>
      <c r="X211" s="24">
        <v>67.5</v>
      </c>
    </row>
    <row r="212" spans="1:24" ht="12.75" hidden="1">
      <c r="A212" s="24">
        <v>1266</v>
      </c>
      <c r="B212" s="24">
        <v>121.05999755859375</v>
      </c>
      <c r="C212" s="24">
        <v>104.45999908447266</v>
      </c>
      <c r="D212" s="24">
        <v>8.103660583496094</v>
      </c>
      <c r="E212" s="24">
        <v>9.107044219970703</v>
      </c>
      <c r="F212" s="24">
        <v>14.533209871151497</v>
      </c>
      <c r="G212" s="24" t="s">
        <v>56</v>
      </c>
      <c r="H212" s="24">
        <v>-10.878455048649855</v>
      </c>
      <c r="I212" s="24">
        <v>42.681542509943895</v>
      </c>
      <c r="J212" s="24" t="s">
        <v>62</v>
      </c>
      <c r="K212" s="24">
        <v>0.6873946744315583</v>
      </c>
      <c r="L212" s="24">
        <v>0.022513239497910426</v>
      </c>
      <c r="M212" s="24">
        <v>0.16273175349446306</v>
      </c>
      <c r="N212" s="24">
        <v>0.04746649727055383</v>
      </c>
      <c r="O212" s="24">
        <v>0.02760700121424373</v>
      </c>
      <c r="P212" s="24">
        <v>0.0006459202026667048</v>
      </c>
      <c r="Q212" s="24">
        <v>0.0033604716584393762</v>
      </c>
      <c r="R212" s="24">
        <v>0.0007306529749336138</v>
      </c>
      <c r="S212" s="24">
        <v>0.0003622047582624736</v>
      </c>
      <c r="T212" s="24">
        <v>9.525731343986081E-06</v>
      </c>
      <c r="U212" s="24">
        <v>7.350066510135494E-05</v>
      </c>
      <c r="V212" s="24">
        <v>2.7109389445200695E-05</v>
      </c>
      <c r="W212" s="24">
        <v>2.2583420971272168E-05</v>
      </c>
      <c r="X212" s="24">
        <v>67.5</v>
      </c>
    </row>
    <row r="213" spans="1:24" ht="12.75" hidden="1">
      <c r="A213" s="24">
        <v>1265</v>
      </c>
      <c r="B213" s="24">
        <v>123.55999755859375</v>
      </c>
      <c r="C213" s="24">
        <v>111.36000061035156</v>
      </c>
      <c r="D213" s="24">
        <v>8.352987289428711</v>
      </c>
      <c r="E213" s="24">
        <v>9.48540210723877</v>
      </c>
      <c r="F213" s="24">
        <v>17.03381397413139</v>
      </c>
      <c r="G213" s="24" t="s">
        <v>57</v>
      </c>
      <c r="H213" s="24">
        <v>-7.522710089517631</v>
      </c>
      <c r="I213" s="24">
        <v>48.53728746907612</v>
      </c>
      <c r="J213" s="24" t="s">
        <v>60</v>
      </c>
      <c r="K213" s="24">
        <v>0.36948264420760607</v>
      </c>
      <c r="L213" s="24">
        <v>0.00012185658491428334</v>
      </c>
      <c r="M213" s="24">
        <v>-0.08590483821822743</v>
      </c>
      <c r="N213" s="24">
        <v>0.0004909180619585933</v>
      </c>
      <c r="O213" s="24">
        <v>0.015089281371023174</v>
      </c>
      <c r="P213" s="24">
        <v>1.3906603793369917E-05</v>
      </c>
      <c r="Q213" s="24">
        <v>-0.0016984264591799697</v>
      </c>
      <c r="R213" s="24">
        <v>3.946909296876829E-05</v>
      </c>
      <c r="S213" s="24">
        <v>0.00021798747150667837</v>
      </c>
      <c r="T213" s="24">
        <v>9.908583938928103E-07</v>
      </c>
      <c r="U213" s="24">
        <v>-3.199508448289324E-05</v>
      </c>
      <c r="V213" s="24">
        <v>3.1182947225848424E-06</v>
      </c>
      <c r="W213" s="24">
        <v>1.418284297705132E-05</v>
      </c>
      <c r="X213" s="24">
        <v>67.5</v>
      </c>
    </row>
    <row r="214" spans="1:24" ht="12.75" hidden="1">
      <c r="A214" s="24">
        <v>1267</v>
      </c>
      <c r="B214" s="24">
        <v>105.33999633789062</v>
      </c>
      <c r="C214" s="24">
        <v>85.23999786376953</v>
      </c>
      <c r="D214" s="24">
        <v>8.933239936828613</v>
      </c>
      <c r="E214" s="24">
        <v>9.726114273071289</v>
      </c>
      <c r="F214" s="24">
        <v>15.801671184258518</v>
      </c>
      <c r="G214" s="24" t="s">
        <v>58</v>
      </c>
      <c r="H214" s="24">
        <v>4.229456732119942</v>
      </c>
      <c r="I214" s="24">
        <v>42.06945307001057</v>
      </c>
      <c r="J214" s="24" t="s">
        <v>61</v>
      </c>
      <c r="K214" s="24">
        <v>0.5796499064661562</v>
      </c>
      <c r="L214" s="24">
        <v>0.022512909711163216</v>
      </c>
      <c r="M214" s="24">
        <v>0.13820992137354995</v>
      </c>
      <c r="N214" s="24">
        <v>0.04746395856428262</v>
      </c>
      <c r="O214" s="24">
        <v>0.023118393191338963</v>
      </c>
      <c r="P214" s="24">
        <v>0.0006457704813507128</v>
      </c>
      <c r="Q214" s="24">
        <v>0.00289967538354411</v>
      </c>
      <c r="R214" s="24">
        <v>0.0007295861569955688</v>
      </c>
      <c r="S214" s="24">
        <v>0.00028926415120803</v>
      </c>
      <c r="T214" s="24">
        <v>9.474057065536972E-06</v>
      </c>
      <c r="U214" s="24">
        <v>6.617146166795819E-05</v>
      </c>
      <c r="V214" s="24">
        <v>2.6929449198129884E-05</v>
      </c>
      <c r="W214" s="24">
        <v>1.757435255860089E-05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1268</v>
      </c>
      <c r="B216" s="24">
        <v>82.44</v>
      </c>
      <c r="C216" s="24">
        <v>93.94</v>
      </c>
      <c r="D216" s="24">
        <v>9.008422136553927</v>
      </c>
      <c r="E216" s="24">
        <v>9.257687452871133</v>
      </c>
      <c r="F216" s="24">
        <v>11.427288544693063</v>
      </c>
      <c r="G216" s="24" t="s">
        <v>59</v>
      </c>
      <c r="H216" s="24">
        <v>15.2003952560257</v>
      </c>
      <c r="I216" s="24">
        <v>30.140395256025695</v>
      </c>
      <c r="J216" s="24" t="s">
        <v>73</v>
      </c>
      <c r="K216" s="24">
        <v>1.0996691690929814</v>
      </c>
      <c r="M216" s="24" t="s">
        <v>68</v>
      </c>
      <c r="N216" s="24">
        <v>0.8632679256060716</v>
      </c>
      <c r="X216" s="24">
        <v>67.5</v>
      </c>
    </row>
    <row r="217" spans="1:24" ht="12.75" hidden="1">
      <c r="A217" s="24">
        <v>1266</v>
      </c>
      <c r="B217" s="24">
        <v>121.05999755859375</v>
      </c>
      <c r="C217" s="24">
        <v>104.45999908447266</v>
      </c>
      <c r="D217" s="24">
        <v>8.103660583496094</v>
      </c>
      <c r="E217" s="24">
        <v>9.107044219970703</v>
      </c>
      <c r="F217" s="24">
        <v>14.533209871151497</v>
      </c>
      <c r="G217" s="24" t="s">
        <v>56</v>
      </c>
      <c r="H217" s="24">
        <v>-10.878455048649855</v>
      </c>
      <c r="I217" s="24">
        <v>42.681542509943895</v>
      </c>
      <c r="J217" s="24" t="s">
        <v>62</v>
      </c>
      <c r="K217" s="24">
        <v>0.6239349681527607</v>
      </c>
      <c r="L217" s="24">
        <v>0.8277225841645882</v>
      </c>
      <c r="M217" s="24">
        <v>0.14770791010673995</v>
      </c>
      <c r="N217" s="24">
        <v>0.047225325968866784</v>
      </c>
      <c r="O217" s="24">
        <v>0.025058119737576167</v>
      </c>
      <c r="P217" s="24">
        <v>0.023744750371556326</v>
      </c>
      <c r="Q217" s="24">
        <v>0.003050148262402351</v>
      </c>
      <c r="R217" s="24">
        <v>0.0007269428786495407</v>
      </c>
      <c r="S217" s="24">
        <v>0.00032875156562075304</v>
      </c>
      <c r="T217" s="24">
        <v>0.0003494122526375797</v>
      </c>
      <c r="U217" s="24">
        <v>6.672355272013766E-05</v>
      </c>
      <c r="V217" s="24">
        <v>2.6979279668672867E-05</v>
      </c>
      <c r="W217" s="24">
        <v>2.0502066400059545E-05</v>
      </c>
      <c r="X217" s="24">
        <v>67.5</v>
      </c>
    </row>
    <row r="218" spans="1:24" ht="12.75" hidden="1">
      <c r="A218" s="24">
        <v>1267</v>
      </c>
      <c r="B218" s="24">
        <v>105.33999633789062</v>
      </c>
      <c r="C218" s="24">
        <v>85.23999786376953</v>
      </c>
      <c r="D218" s="24">
        <v>8.933239936828613</v>
      </c>
      <c r="E218" s="24">
        <v>9.726114273071289</v>
      </c>
      <c r="F218" s="24">
        <v>14.183380512606549</v>
      </c>
      <c r="G218" s="24" t="s">
        <v>57</v>
      </c>
      <c r="H218" s="24">
        <v>-0.07898651232116549</v>
      </c>
      <c r="I218" s="24">
        <v>37.76100982556945</v>
      </c>
      <c r="J218" s="24" t="s">
        <v>60</v>
      </c>
      <c r="K218" s="24">
        <v>0.58685678041133</v>
      </c>
      <c r="L218" s="24">
        <v>0.004503276438107541</v>
      </c>
      <c r="M218" s="24">
        <v>-0.1394914755929539</v>
      </c>
      <c r="N218" s="24">
        <v>0.0004883713425242961</v>
      </c>
      <c r="O218" s="24">
        <v>0.02347582634393871</v>
      </c>
      <c r="P218" s="24">
        <v>0.0005151858430869203</v>
      </c>
      <c r="Q218" s="24">
        <v>-0.002905819121585361</v>
      </c>
      <c r="R218" s="24">
        <v>3.9292916801568855E-05</v>
      </c>
      <c r="S218" s="24">
        <v>0.0002995406450933551</v>
      </c>
      <c r="T218" s="24">
        <v>3.668423219699126E-05</v>
      </c>
      <c r="U218" s="24">
        <v>-6.497277924217876E-05</v>
      </c>
      <c r="V218" s="24">
        <v>3.106669457081667E-06</v>
      </c>
      <c r="W218" s="24">
        <v>1.839025061100892E-05</v>
      </c>
      <c r="X218" s="24">
        <v>67.5</v>
      </c>
    </row>
    <row r="219" spans="1:24" ht="12.75" hidden="1">
      <c r="A219" s="24">
        <v>1265</v>
      </c>
      <c r="B219" s="24">
        <v>123.55999755859375</v>
      </c>
      <c r="C219" s="24">
        <v>111.36000061035156</v>
      </c>
      <c r="D219" s="24">
        <v>8.352987289428711</v>
      </c>
      <c r="E219" s="24">
        <v>9.48540210723877</v>
      </c>
      <c r="F219" s="24">
        <v>13.943712712228573</v>
      </c>
      <c r="G219" s="24" t="s">
        <v>58</v>
      </c>
      <c r="H219" s="24">
        <v>-16.32785105708419</v>
      </c>
      <c r="I219" s="24">
        <v>39.73214650150957</v>
      </c>
      <c r="J219" s="24" t="s">
        <v>61</v>
      </c>
      <c r="K219" s="24">
        <v>-0.21188195715783448</v>
      </c>
      <c r="L219" s="24">
        <v>0.8277103338955155</v>
      </c>
      <c r="M219" s="24">
        <v>-0.04857730895182557</v>
      </c>
      <c r="N219" s="24">
        <v>0.04722280070365929</v>
      </c>
      <c r="O219" s="24">
        <v>-0.008763272348383202</v>
      </c>
      <c r="P219" s="24">
        <v>0.02373916076348545</v>
      </c>
      <c r="Q219" s="24">
        <v>-0.0009271567587333661</v>
      </c>
      <c r="R219" s="24">
        <v>0.0007258801660801222</v>
      </c>
      <c r="S219" s="24">
        <v>-0.0001354732218379448</v>
      </c>
      <c r="T219" s="24">
        <v>0.00034748120726362316</v>
      </c>
      <c r="U219" s="24">
        <v>-1.518454626072493E-05</v>
      </c>
      <c r="V219" s="24">
        <v>2.679981597557903E-05</v>
      </c>
      <c r="W219" s="24">
        <v>-9.062748431725148E-06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1268</v>
      </c>
      <c r="B221" s="24">
        <v>82.44</v>
      </c>
      <c r="C221" s="24">
        <v>93.94</v>
      </c>
      <c r="D221" s="24">
        <v>9.008422136553927</v>
      </c>
      <c r="E221" s="24">
        <v>9.257687452871133</v>
      </c>
      <c r="F221" s="24">
        <v>9.887566729164147</v>
      </c>
      <c r="G221" s="24" t="s">
        <v>59</v>
      </c>
      <c r="H221" s="24">
        <v>11.139254774374066</v>
      </c>
      <c r="I221" s="24">
        <v>26.07925477437406</v>
      </c>
      <c r="J221" s="24" t="s">
        <v>73</v>
      </c>
      <c r="K221" s="24">
        <v>1.2091173355620937</v>
      </c>
      <c r="M221" s="24" t="s">
        <v>68</v>
      </c>
      <c r="N221" s="24">
        <v>0.6274872031626975</v>
      </c>
      <c r="X221" s="24">
        <v>67.5</v>
      </c>
    </row>
    <row r="222" spans="1:24" ht="12.75" hidden="1">
      <c r="A222" s="24">
        <v>1267</v>
      </c>
      <c r="B222" s="24">
        <v>105.33999633789062</v>
      </c>
      <c r="C222" s="24">
        <v>85.23999786376953</v>
      </c>
      <c r="D222" s="24">
        <v>8.933239936828613</v>
      </c>
      <c r="E222" s="24">
        <v>9.726114273071289</v>
      </c>
      <c r="F222" s="24">
        <v>12.290283818000772</v>
      </c>
      <c r="G222" s="24" t="s">
        <v>56</v>
      </c>
      <c r="H222" s="24">
        <v>-5.119057377107168</v>
      </c>
      <c r="I222" s="24">
        <v>32.72093896078346</v>
      </c>
      <c r="J222" s="24" t="s">
        <v>62</v>
      </c>
      <c r="K222" s="24">
        <v>1.0681778117169842</v>
      </c>
      <c r="L222" s="24">
        <v>0.018460491062116394</v>
      </c>
      <c r="M222" s="24">
        <v>0.25287685308271024</v>
      </c>
      <c r="N222" s="24">
        <v>0.044240995650304565</v>
      </c>
      <c r="O222" s="24">
        <v>0.04289983275752466</v>
      </c>
      <c r="P222" s="24">
        <v>0.000529585863002059</v>
      </c>
      <c r="Q222" s="24">
        <v>0.005221904829983293</v>
      </c>
      <c r="R222" s="24">
        <v>0.0006809698672915752</v>
      </c>
      <c r="S222" s="24">
        <v>0.0005628248786680363</v>
      </c>
      <c r="T222" s="24">
        <v>7.82911571915834E-06</v>
      </c>
      <c r="U222" s="24">
        <v>0.00011420080424709021</v>
      </c>
      <c r="V222" s="24">
        <v>2.5259326940270738E-05</v>
      </c>
      <c r="W222" s="24">
        <v>3.5091156209467406E-05</v>
      </c>
      <c r="X222" s="24">
        <v>67.5</v>
      </c>
    </row>
    <row r="223" spans="1:24" ht="12.75" hidden="1">
      <c r="A223" s="24">
        <v>1265</v>
      </c>
      <c r="B223" s="24">
        <v>123.55999755859375</v>
      </c>
      <c r="C223" s="24">
        <v>111.36000061035156</v>
      </c>
      <c r="D223" s="24">
        <v>8.352987289428711</v>
      </c>
      <c r="E223" s="24">
        <v>9.48540210723877</v>
      </c>
      <c r="F223" s="24">
        <v>13.943712712228573</v>
      </c>
      <c r="G223" s="24" t="s">
        <v>57</v>
      </c>
      <c r="H223" s="24">
        <v>-16.32785105708419</v>
      </c>
      <c r="I223" s="24">
        <v>39.73214650150957</v>
      </c>
      <c r="J223" s="24" t="s">
        <v>60</v>
      </c>
      <c r="K223" s="24">
        <v>1.0570487917675515</v>
      </c>
      <c r="L223" s="24">
        <v>0.00010010905949962948</v>
      </c>
      <c r="M223" s="24">
        <v>-0.24981208777976596</v>
      </c>
      <c r="N223" s="24">
        <v>0.00045791460002599137</v>
      </c>
      <c r="O223" s="24">
        <v>0.04251704174670975</v>
      </c>
      <c r="P223" s="24">
        <v>1.130631702996104E-05</v>
      </c>
      <c r="Q223" s="24">
        <v>-0.005135559136793367</v>
      </c>
      <c r="R223" s="24">
        <v>3.6826717623043234E-05</v>
      </c>
      <c r="S223" s="24">
        <v>0.0005615945161504174</v>
      </c>
      <c r="T223" s="24">
        <v>7.970623510223805E-07</v>
      </c>
      <c r="U223" s="24">
        <v>-0.00011031822210160158</v>
      </c>
      <c r="V223" s="24">
        <v>2.9154200268051553E-06</v>
      </c>
      <c r="W223" s="24">
        <v>3.507222189544375E-05</v>
      </c>
      <c r="X223" s="24">
        <v>67.5</v>
      </c>
    </row>
    <row r="224" spans="1:24" ht="12.75" hidden="1">
      <c r="A224" s="24">
        <v>1266</v>
      </c>
      <c r="B224" s="24">
        <v>121.05999755859375</v>
      </c>
      <c r="C224" s="24">
        <v>104.45999908447266</v>
      </c>
      <c r="D224" s="24">
        <v>8.103660583496094</v>
      </c>
      <c r="E224" s="24">
        <v>9.107044219970703</v>
      </c>
      <c r="F224" s="24">
        <v>17.892217339419265</v>
      </c>
      <c r="G224" s="24" t="s">
        <v>58</v>
      </c>
      <c r="H224" s="24">
        <v>-1.0136267471831957</v>
      </c>
      <c r="I224" s="24">
        <v>52.54637081141055</v>
      </c>
      <c r="J224" s="24" t="s">
        <v>61</v>
      </c>
      <c r="K224" s="24">
        <v>0.1537910571757812</v>
      </c>
      <c r="L224" s="24">
        <v>0.018460219620326443</v>
      </c>
      <c r="M224" s="24">
        <v>0.039250778643603094</v>
      </c>
      <c r="N224" s="24">
        <v>0.044238625773743816</v>
      </c>
      <c r="O224" s="24">
        <v>0.005718112602260166</v>
      </c>
      <c r="P224" s="24">
        <v>0.0005294651579536218</v>
      </c>
      <c r="Q224" s="24">
        <v>0.0009456862090043493</v>
      </c>
      <c r="R224" s="24">
        <v>0.0006799733472925378</v>
      </c>
      <c r="S224" s="24">
        <v>3.719467001424157E-05</v>
      </c>
      <c r="T224" s="24">
        <v>7.788436592317799E-06</v>
      </c>
      <c r="U224" s="24">
        <v>2.9524795732128664E-05</v>
      </c>
      <c r="V224" s="24">
        <v>2.509051461295265E-05</v>
      </c>
      <c r="W224" s="24">
        <v>1.1526037627905796E-06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1268</v>
      </c>
      <c r="B226" s="24">
        <v>82.44</v>
      </c>
      <c r="C226" s="24">
        <v>93.94</v>
      </c>
      <c r="D226" s="24">
        <v>9.008422136553927</v>
      </c>
      <c r="E226" s="24">
        <v>9.257687452871133</v>
      </c>
      <c r="F226" s="24">
        <v>11.427288544693063</v>
      </c>
      <c r="G226" s="24" t="s">
        <v>59</v>
      </c>
      <c r="H226" s="24">
        <v>15.2003952560257</v>
      </c>
      <c r="I226" s="24">
        <v>30.140395256025695</v>
      </c>
      <c r="J226" s="24" t="s">
        <v>73</v>
      </c>
      <c r="K226" s="24">
        <v>1.4711725403399625</v>
      </c>
      <c r="M226" s="24" t="s">
        <v>68</v>
      </c>
      <c r="N226" s="24">
        <v>0.7915378737832501</v>
      </c>
      <c r="X226" s="24">
        <v>67.5</v>
      </c>
    </row>
    <row r="227" spans="1:24" ht="12.75" hidden="1">
      <c r="A227" s="24">
        <v>1267</v>
      </c>
      <c r="B227" s="24">
        <v>105.33999633789062</v>
      </c>
      <c r="C227" s="24">
        <v>85.23999786376953</v>
      </c>
      <c r="D227" s="24">
        <v>8.933239936828613</v>
      </c>
      <c r="E227" s="24">
        <v>9.726114273071289</v>
      </c>
      <c r="F227" s="24">
        <v>12.290283818000772</v>
      </c>
      <c r="G227" s="24" t="s">
        <v>56</v>
      </c>
      <c r="H227" s="24">
        <v>-5.119057377107168</v>
      </c>
      <c r="I227" s="24">
        <v>32.72093896078346</v>
      </c>
      <c r="J227" s="24" t="s">
        <v>62</v>
      </c>
      <c r="K227" s="24">
        <v>1.1514162435896795</v>
      </c>
      <c r="L227" s="24">
        <v>0.2581813700863416</v>
      </c>
      <c r="M227" s="24">
        <v>0.27258214384131907</v>
      </c>
      <c r="N227" s="24">
        <v>0.0472087728484049</v>
      </c>
      <c r="O227" s="24">
        <v>0.046242812514290556</v>
      </c>
      <c r="P227" s="24">
        <v>0.007406395694455789</v>
      </c>
      <c r="Q227" s="24">
        <v>0.005628801845340442</v>
      </c>
      <c r="R227" s="24">
        <v>0.0007266511768094494</v>
      </c>
      <c r="S227" s="24">
        <v>0.0006066855189367026</v>
      </c>
      <c r="T227" s="24">
        <v>0.00010901840073141905</v>
      </c>
      <c r="U227" s="24">
        <v>0.00012310425801196807</v>
      </c>
      <c r="V227" s="24">
        <v>2.695662593008263E-05</v>
      </c>
      <c r="W227" s="24">
        <v>3.782779225274056E-05</v>
      </c>
      <c r="X227" s="24">
        <v>67.5</v>
      </c>
    </row>
    <row r="228" spans="1:24" ht="12.75" hidden="1">
      <c r="A228" s="24">
        <v>1266</v>
      </c>
      <c r="B228" s="24">
        <v>121.05999755859375</v>
      </c>
      <c r="C228" s="24">
        <v>104.45999908447266</v>
      </c>
      <c r="D228" s="24">
        <v>8.103660583496094</v>
      </c>
      <c r="E228" s="24">
        <v>9.107044219970703</v>
      </c>
      <c r="F228" s="24">
        <v>13.252616760983836</v>
      </c>
      <c r="G228" s="24" t="s">
        <v>57</v>
      </c>
      <c r="H228" s="24">
        <v>-14.639337176833948</v>
      </c>
      <c r="I228" s="24">
        <v>38.9206603817598</v>
      </c>
      <c r="J228" s="24" t="s">
        <v>60</v>
      </c>
      <c r="K228" s="24">
        <v>1.147330226196684</v>
      </c>
      <c r="L228" s="24">
        <v>0.0014044900029771764</v>
      </c>
      <c r="M228" s="24">
        <v>-0.27185814007196224</v>
      </c>
      <c r="N228" s="24">
        <v>0.0004886033924798426</v>
      </c>
      <c r="O228" s="24">
        <v>0.046034031004690244</v>
      </c>
      <c r="P228" s="24">
        <v>0.00016053919120914524</v>
      </c>
      <c r="Q228" s="24">
        <v>-0.005622679120901383</v>
      </c>
      <c r="R228" s="24">
        <v>3.930266971616405E-05</v>
      </c>
      <c r="S228" s="24">
        <v>0.0005986820671322548</v>
      </c>
      <c r="T228" s="24">
        <v>1.1422995432794007E-05</v>
      </c>
      <c r="U228" s="24">
        <v>-0.0001230384641334078</v>
      </c>
      <c r="V228" s="24">
        <v>3.1116674592051366E-06</v>
      </c>
      <c r="W228" s="24">
        <v>3.710429018797368E-05</v>
      </c>
      <c r="X228" s="24">
        <v>67.5</v>
      </c>
    </row>
    <row r="229" spans="1:24" ht="12.75" hidden="1">
      <c r="A229" s="24">
        <v>1265</v>
      </c>
      <c r="B229" s="24">
        <v>123.55999755859375</v>
      </c>
      <c r="C229" s="24">
        <v>111.36000061035156</v>
      </c>
      <c r="D229" s="24">
        <v>8.352987289428711</v>
      </c>
      <c r="E229" s="24">
        <v>9.48540210723877</v>
      </c>
      <c r="F229" s="24">
        <v>17.03381397413139</v>
      </c>
      <c r="G229" s="24" t="s">
        <v>58</v>
      </c>
      <c r="H229" s="24">
        <v>-7.522710089517631</v>
      </c>
      <c r="I229" s="24">
        <v>48.53728746907612</v>
      </c>
      <c r="J229" s="24" t="s">
        <v>61</v>
      </c>
      <c r="K229" s="24">
        <v>-0.09691603612217223</v>
      </c>
      <c r="L229" s="24">
        <v>0.2581775498905589</v>
      </c>
      <c r="M229" s="24">
        <v>-0.019853886716280952</v>
      </c>
      <c r="N229" s="24">
        <v>0.04720624429646091</v>
      </c>
      <c r="O229" s="24">
        <v>-0.0043892708609795635</v>
      </c>
      <c r="P229" s="24">
        <v>0.0074046555862470175</v>
      </c>
      <c r="Q229" s="24">
        <v>-0.0002624685076111394</v>
      </c>
      <c r="R229" s="24">
        <v>0.0007255875087897667</v>
      </c>
      <c r="S229" s="24">
        <v>-9.821965883542071E-05</v>
      </c>
      <c r="T229" s="24">
        <v>0.00010841829584243905</v>
      </c>
      <c r="U229" s="24">
        <v>4.024261965792802E-06</v>
      </c>
      <c r="V229" s="24">
        <v>2.6776430067462822E-05</v>
      </c>
      <c r="W229" s="24">
        <v>-7.362982844142615E-06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2004-07-19T05:39:05Z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