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<sst xmlns="http://schemas.openxmlformats.org/spreadsheetml/2006/main" count="624" uniqueCount="144">
  <si>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</si>
  <si>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</si>
  <si>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</si>
  <si>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</si>
  <si>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</si>
  <si>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</si>
  <si>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</si>
  <si>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</si>
  <si>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</si>
  <si>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</si>
  <si>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</si>
  <si>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</si>
  <si>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</si>
  <si>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</si>
  <si>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</si>
  <si>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</si>
  <si>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</si>
  <si>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</si>
  <si>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</si>
  <si>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</si>
  <si>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</si>
  <si>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</si>
  <si>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</si>
  <si>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</si>
  <si>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</si>
  <si>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</si>
  <si>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</si>
  <si>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</si>
  <si>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</si>
  <si>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</si>
  <si>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</si>
  <si>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</si>
  <si>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</si>
  <si>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</si>
  <si>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</si>
  <si>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</si>
  <si>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</si>
  <si>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</si>
  <si>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</si>
  <si>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</si>
  <si>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</si>
  <si>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</si>
  <si>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</si>
  <si>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</si>
  <si>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</si>
  <si>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</si>
  <si>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</si>
  <si>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</si>
  <si>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</si>
  <si>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</si>
  <si>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</si>
  <si>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</si>
  <si>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</si>
  <si>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</si>
  <si>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</si>
  <si>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</si>
  <si>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</si>
  <si>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</si>
  <si>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</si>
  <si>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</si>
  <si>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</si>
  <si>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</si>
  <si>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</si>
  <si>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</si>
  <si>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</si>
  <si>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</si>
  <si>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</si>
  <si>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</si>
  <si>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</si>
  <si>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</si>
  <si>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</si>
  <si>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</si>
  <si>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</si>
  <si>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</si>
  <si>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</si>
  <si>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</si>
  <si>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</si>
  <si>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</si>
  <si>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</si>
  <si>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</si>
  <si>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</si>
  <si>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</si>
  <si>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</si>
  <si>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</si>
  <si>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</si>
  <si>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</si>
  <si>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</si>
  <si>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</si>
  <si>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</si>
  <si>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</si>
  <si>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</si>
  <si>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</si>
  <si>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</si>
  <si>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</si>
  <si>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</si>
  <si>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</si>
  <si>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</si>
  <si>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</si>
  <si>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</si>
  <si>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</si>
  <si>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</si>
  <si>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</si>
  <si>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</si>
  <si>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</si>
  <si>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</si>
  <si>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</si>
  <si>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</si>
  <si>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</si>
  <si>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</si>
  <si>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</si>
  <si>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</si>
  <si>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</si>
  <si>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</si>
  <si>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</si>
  <si>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</si>
  <si>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</si>
  <si>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</si>
  <si>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</si>
  <si>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</si>
  <si>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</si>
  <si>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</si>
  <si>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</si>
  <si>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</si>
  <si>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</si>
  <si>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</si>
  <si>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</si>
  <si>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</si>
  <si>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</si>
  <si>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</si>
  <si>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</si>
  <si>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</si>
  <si>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</si>
  <si>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</si>
  <si>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</si>
  <si>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</si>
  <si>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</si>
  <si>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</si>
  <si>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</si>
  <si>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</si>
  <si>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</si>
  <si>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</si>
  <si>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</si>
  <si>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2</t>
  </si>
  <si>
    <t>AP 288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</si>
</sst>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118.3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136.2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132.3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104.8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122.4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112.6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129.8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87.55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16.3657140931993</v>
      </c>
      <c r="C41" s="77">
        <f aca="true" t="shared" si="0" ref="C41:C55">($B$41*H41+$B$42*J41+$B$43*L41+$B$44*N41+$B$45*P41+$B$46*R41+$B$47*T41+$B$48*V41)/100</f>
        <v>-1.8230641816015402E-08</v>
      </c>
      <c r="D41" s="77">
        <f aca="true" t="shared" si="1" ref="D41:D55">($B$41*I41+$B$42*K41+$B$43*M41+$B$44*O41+$B$45*Q41+$B$46*S41+$B$47*U41+$B$48*W41)/100</f>
        <v>-5.820220053103331E-08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-1.7764135826865726</v>
      </c>
      <c r="C42" s="77">
        <f t="shared" si="0"/>
        <v>-9.678754714049128E-11</v>
      </c>
      <c r="D42" s="77">
        <f t="shared" si="1"/>
        <v>-3.607530620009229E-08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-1.8721246378925969</v>
      </c>
      <c r="C43" s="77">
        <f t="shared" si="0"/>
        <v>0.21592895685092955</v>
      </c>
      <c r="D43" s="77">
        <f t="shared" si="1"/>
        <v>-0.7023130496026622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3.908644727582441</v>
      </c>
      <c r="C44" s="77">
        <f t="shared" si="0"/>
        <v>-0.0013142636515950663</v>
      </c>
      <c r="D44" s="77">
        <f t="shared" si="1"/>
        <v>-0.24172477385011645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16.3657140931993</v>
      </c>
      <c r="C45" s="77">
        <f t="shared" si="0"/>
        <v>-0.0530044762428166</v>
      </c>
      <c r="D45" s="77">
        <f t="shared" si="1"/>
        <v>-0.16567118397164507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-1.7764135826865726</v>
      </c>
      <c r="C46" s="77">
        <f t="shared" si="0"/>
        <v>-0.0006715962499159812</v>
      </c>
      <c r="D46" s="77">
        <f t="shared" si="1"/>
        <v>-0.06496631732898261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-1.8721246378925969</v>
      </c>
      <c r="C47" s="77">
        <f t="shared" si="0"/>
        <v>0.008367401380617005</v>
      </c>
      <c r="D47" s="77">
        <f t="shared" si="1"/>
        <v>-0.028298199752892352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3.908644727582441</v>
      </c>
      <c r="C48" s="77">
        <f t="shared" si="0"/>
        <v>-0.00015044799509679837</v>
      </c>
      <c r="D48" s="77">
        <f t="shared" si="1"/>
        <v>-0.0069329272550235745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-0.0011839329718798023</v>
      </c>
      <c r="D49" s="77">
        <f t="shared" si="1"/>
        <v>-0.0033912850155798113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-5.399141169353812E-05</v>
      </c>
      <c r="D50" s="77">
        <f t="shared" si="1"/>
        <v>-0.0009986458991102093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8.446283656528453E-05</v>
      </c>
      <c r="D51" s="77">
        <f t="shared" si="1"/>
        <v>-0.00037785563271712334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-1.0722012670940858E-05</v>
      </c>
      <c r="D52" s="77">
        <f t="shared" si="1"/>
        <v>-0.00010148122269285805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-3.1693662519542106E-05</v>
      </c>
      <c r="D53" s="77">
        <f t="shared" si="1"/>
        <v>-7.189307873868073E-05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-4.259420090730863E-06</v>
      </c>
      <c r="D54" s="77">
        <f t="shared" si="1"/>
        <v>-3.6871903009344064E-05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4.479609805919069E-06</v>
      </c>
      <c r="D55" s="77">
        <f t="shared" si="1"/>
        <v>-2.3722446813063996E-05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D13" sqref="D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1278</v>
      </c>
      <c r="B3" s="11">
        <v>132.31333333333336</v>
      </c>
      <c r="C3" s="11">
        <v>118.34666666666668</v>
      </c>
      <c r="D3" s="11">
        <v>8.505758410397975</v>
      </c>
      <c r="E3" s="11">
        <v>9.571266445474816</v>
      </c>
      <c r="F3" s="12" t="s">
        <v>69</v>
      </c>
      <c r="H3" s="102">
        <v>0.0625</v>
      </c>
    </row>
    <row r="4" spans="1:9" ht="16.5" customHeight="1">
      <c r="A4" s="13">
        <v>1280</v>
      </c>
      <c r="B4" s="14">
        <v>87.55</v>
      </c>
      <c r="C4" s="14">
        <v>104.88333333333333</v>
      </c>
      <c r="D4" s="14">
        <v>9.051017679420466</v>
      </c>
      <c r="E4" s="14">
        <v>9.56887524082716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1279</v>
      </c>
      <c r="B5" s="26">
        <v>112.65333333333332</v>
      </c>
      <c r="C5" s="26">
        <v>122.45333333333333</v>
      </c>
      <c r="D5" s="26">
        <v>8.641396305677677</v>
      </c>
      <c r="E5" s="26">
        <v>9.183091160048646</v>
      </c>
      <c r="F5" s="15" t="s">
        <v>71</v>
      </c>
      <c r="I5" s="75"/>
    </row>
    <row r="6" spans="1:6" s="2" customFormat="1" ht="13.5" thickBot="1">
      <c r="A6" s="16">
        <v>1277</v>
      </c>
      <c r="B6" s="17">
        <v>129.87</v>
      </c>
      <c r="C6" s="17">
        <v>136.25333333333333</v>
      </c>
      <c r="D6" s="17">
        <v>8.628335634562989</v>
      </c>
      <c r="E6" s="17">
        <v>9.015838932670208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/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/>
      <c r="K15" s="75"/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16.3657140931993</v>
      </c>
      <c r="C19" s="34">
        <v>36.4157140931993</v>
      </c>
      <c r="D19" s="35">
        <v>13.868783683368065</v>
      </c>
      <c r="K19" s="97" t="s">
        <v>131</v>
      </c>
    </row>
    <row r="20" spans="1:11" ht="12.75">
      <c r="A20" s="33" t="s">
        <v>57</v>
      </c>
      <c r="B20" s="34">
        <v>-1.7764135826865726</v>
      </c>
      <c r="C20" s="34">
        <v>43.37691975064675</v>
      </c>
      <c r="D20" s="35">
        <v>15.755647767761285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-1.8721246378925969</v>
      </c>
      <c r="C21" s="34">
        <v>60.4978753621074</v>
      </c>
      <c r="D21" s="35">
        <v>21.92535383477067</v>
      </c>
      <c r="F21" s="24" t="s">
        <v>134</v>
      </c>
    </row>
    <row r="22" spans="1:11" ht="16.5" thickBot="1">
      <c r="A22" s="36" t="s">
        <v>59</v>
      </c>
      <c r="B22" s="37">
        <v>3.908644727582441</v>
      </c>
      <c r="C22" s="37">
        <v>68.7219780609158</v>
      </c>
      <c r="D22" s="38">
        <v>24.549552737405655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11.083486557006836</v>
      </c>
      <c r="I23" s="75"/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0.21592895685092955</v>
      </c>
      <c r="C27" s="44">
        <v>-0.0013142636515950663</v>
      </c>
      <c r="D27" s="44">
        <v>-0.0530044762428166</v>
      </c>
      <c r="E27" s="44">
        <v>-0.0006715962499159812</v>
      </c>
      <c r="F27" s="44">
        <v>0.008367401380617005</v>
      </c>
      <c r="G27" s="44">
        <v>-0.00015044799509679837</v>
      </c>
      <c r="H27" s="44">
        <v>-0.0011839329718798023</v>
      </c>
      <c r="I27" s="45">
        <v>-5.399141169353812E-05</v>
      </c>
    </row>
    <row r="28" spans="1:9" ht="13.5" thickBot="1">
      <c r="A28" s="46" t="s">
        <v>61</v>
      </c>
      <c r="B28" s="47">
        <v>-0.7023130496026622</v>
      </c>
      <c r="C28" s="47">
        <v>-0.24172477385011645</v>
      </c>
      <c r="D28" s="47">
        <v>-0.16567118397164507</v>
      </c>
      <c r="E28" s="47">
        <v>-0.06496631732898261</v>
      </c>
      <c r="F28" s="47">
        <v>-0.028298199752892352</v>
      </c>
      <c r="G28" s="47">
        <v>-0.0069329272550235745</v>
      </c>
      <c r="H28" s="47">
        <v>-0.0033912850155798113</v>
      </c>
      <c r="I28" s="48">
        <v>-0.0009986458991102093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1278</v>
      </c>
      <c r="B39" s="50">
        <v>132.31333333333336</v>
      </c>
      <c r="C39" s="50">
        <v>118.34666666666668</v>
      </c>
      <c r="D39" s="50">
        <v>8.505758410397975</v>
      </c>
      <c r="E39" s="50">
        <v>9.571266445474816</v>
      </c>
      <c r="F39" s="54">
        <f>I39*D39/(23678+B39)*1000</f>
        <v>24.549552737405655</v>
      </c>
      <c r="G39" s="59" t="s">
        <v>59</v>
      </c>
      <c r="H39" s="58">
        <f>I39-B39+X39</f>
        <v>3.908644727582441</v>
      </c>
      <c r="I39" s="58">
        <f>(B39+C42-2*X39)*(23678+B39)*E42/((23678+C42)*D39+E42*(23678+B39))</f>
        <v>68.7219780609158</v>
      </c>
      <c r="J39" s="24" t="s">
        <v>73</v>
      </c>
      <c r="K39" s="24">
        <f>(K40*K40+L40*L40+M40*M40+N40*N40+O40*O40+P40*P40+Q40*Q40+R40*R40+S40*S40+T40*T40+U40*U40+V40*V40+W40*W40)</f>
        <v>0.6337119775658517</v>
      </c>
      <c r="M39" s="24" t="s">
        <v>68</v>
      </c>
      <c r="N39" s="24">
        <f>(K44*K44+L44*L44+M44*M44+N44*N44+O44*O44+P44*P44+Q44*Q44+R44*R44+S44*S44+T44*T44+U44*U44+V44*V44+W44*W44)</f>
        <v>0.3577461626106244</v>
      </c>
      <c r="X39" s="55">
        <f>(1-$H$2)*1000</f>
        <v>67.5</v>
      </c>
    </row>
    <row r="40" spans="1:24" ht="12.75">
      <c r="A40" s="49">
        <v>1280</v>
      </c>
      <c r="B40" s="50">
        <v>87.55</v>
      </c>
      <c r="C40" s="50">
        <v>104.88333333333333</v>
      </c>
      <c r="D40" s="50">
        <v>9.051017679420466</v>
      </c>
      <c r="E40" s="50">
        <v>9.56887524082716</v>
      </c>
      <c r="F40" s="54">
        <f>I40*D40/(23678+B40)*1000</f>
        <v>13.868783683368065</v>
      </c>
      <c r="G40" s="59" t="s">
        <v>56</v>
      </c>
      <c r="H40" s="58">
        <f>I40-B40+X40</f>
        <v>16.3657140931993</v>
      </c>
      <c r="I40" s="58">
        <f>(B40+C39-2*X40)*(23678+B40)*E39/((23678+C39)*D40+E39*(23678+B40))</f>
        <v>36.4157140931993</v>
      </c>
      <c r="J40" s="24" t="s">
        <v>62</v>
      </c>
      <c r="K40" s="52">
        <f aca="true" t="shared" si="0" ref="K40:W40">SQRT(K41*K41+K42*K42)</f>
        <v>0.7347577383389181</v>
      </c>
      <c r="L40" s="52">
        <f t="shared" si="0"/>
        <v>0.24172834666591309</v>
      </c>
      <c r="M40" s="52">
        <f t="shared" si="0"/>
        <v>0.17394371417312549</v>
      </c>
      <c r="N40" s="52">
        <f t="shared" si="0"/>
        <v>0.06496978858525682</v>
      </c>
      <c r="O40" s="52">
        <f t="shared" si="0"/>
        <v>0.02950934623333679</v>
      </c>
      <c r="P40" s="52">
        <f t="shared" si="0"/>
        <v>0.006934559461326824</v>
      </c>
      <c r="Q40" s="52">
        <f t="shared" si="0"/>
        <v>0.0035920065894706125</v>
      </c>
      <c r="R40" s="52">
        <f t="shared" si="0"/>
        <v>0.0010001043467290297</v>
      </c>
      <c r="S40" s="52">
        <f t="shared" si="0"/>
        <v>0.0003871806425129123</v>
      </c>
      <c r="T40" s="52">
        <f t="shared" si="0"/>
        <v>0.0001020460685913635</v>
      </c>
      <c r="U40" s="52">
        <f t="shared" si="0"/>
        <v>7.856909707021441E-05</v>
      </c>
      <c r="V40" s="52">
        <f t="shared" si="0"/>
        <v>3.711711048882709E-05</v>
      </c>
      <c r="W40" s="52">
        <f t="shared" si="0"/>
        <v>2.414169395075533E-05</v>
      </c>
      <c r="X40" s="55">
        <f>(1-$H$2)*1000</f>
        <v>67.5</v>
      </c>
    </row>
    <row r="41" spans="1:24" ht="12.75">
      <c r="A41" s="49">
        <v>1279</v>
      </c>
      <c r="B41" s="50">
        <v>112.65333333333332</v>
      </c>
      <c r="C41" s="50">
        <v>122.45333333333333</v>
      </c>
      <c r="D41" s="50">
        <v>8.641396305677677</v>
      </c>
      <c r="E41" s="50">
        <v>9.183091160048646</v>
      </c>
      <c r="F41" s="54">
        <f>I41*D41/(23678+B41)*1000</f>
        <v>15.755647767761285</v>
      </c>
      <c r="G41" s="59" t="s">
        <v>57</v>
      </c>
      <c r="H41" s="58">
        <f>I41-B41+X41</f>
        <v>-1.7764135826865726</v>
      </c>
      <c r="I41" s="58">
        <f>(B41+C40-2*X41)*(23678+B41)*E40/((23678+C40)*D41+E40*(23678+B41))</f>
        <v>43.37691975064675</v>
      </c>
      <c r="J41" s="24" t="s">
        <v>60</v>
      </c>
      <c r="K41" s="52">
        <f>'calcul config'!C43</f>
        <v>0.21592895685092955</v>
      </c>
      <c r="L41" s="52">
        <f>'calcul config'!C44</f>
        <v>-0.0013142636515950663</v>
      </c>
      <c r="M41" s="52">
        <f>'calcul config'!C45</f>
        <v>-0.0530044762428166</v>
      </c>
      <c r="N41" s="52">
        <f>'calcul config'!C46</f>
        <v>-0.0006715962499159812</v>
      </c>
      <c r="O41" s="52">
        <f>'calcul config'!C47</f>
        <v>0.008367401380617005</v>
      </c>
      <c r="P41" s="52">
        <f>'calcul config'!C48</f>
        <v>-0.00015044799509679837</v>
      </c>
      <c r="Q41" s="52">
        <f>'calcul config'!C49</f>
        <v>-0.0011839329718798023</v>
      </c>
      <c r="R41" s="52">
        <f>'calcul config'!C50</f>
        <v>-5.399141169353812E-05</v>
      </c>
      <c r="S41" s="52">
        <f>'calcul config'!C51</f>
        <v>8.446283656528453E-05</v>
      </c>
      <c r="T41" s="52">
        <f>'calcul config'!C52</f>
        <v>-1.0722012670940858E-05</v>
      </c>
      <c r="U41" s="52">
        <f>'calcul config'!C53</f>
        <v>-3.1693662519542106E-05</v>
      </c>
      <c r="V41" s="52">
        <f>'calcul config'!C54</f>
        <v>-4.259420090730863E-06</v>
      </c>
      <c r="W41" s="52">
        <f>'calcul config'!C55</f>
        <v>4.479609805919069E-06</v>
      </c>
      <c r="X41" s="55">
        <f>(1-$H$2)*1000</f>
        <v>67.5</v>
      </c>
    </row>
    <row r="42" spans="1:24" ht="12.75">
      <c r="A42" s="49">
        <v>1277</v>
      </c>
      <c r="B42" s="50">
        <v>129.87</v>
      </c>
      <c r="C42" s="50">
        <v>136.25333333333333</v>
      </c>
      <c r="D42" s="50">
        <v>8.628335634562989</v>
      </c>
      <c r="E42" s="50">
        <v>9.015838932670208</v>
      </c>
      <c r="F42" s="54">
        <f>I42*D42/(23678+B42)*1000</f>
        <v>21.92535383477067</v>
      </c>
      <c r="G42" s="59" t="s">
        <v>58</v>
      </c>
      <c r="H42" s="58">
        <f>I42-B42+X42</f>
        <v>-1.8721246378925969</v>
      </c>
      <c r="I42" s="58">
        <f>(B42+C41-2*X42)*(23678+B42)*E41/((23678+C41)*D42+E41*(23678+B42))</f>
        <v>60.4978753621074</v>
      </c>
      <c r="J42" s="24" t="s">
        <v>61</v>
      </c>
      <c r="K42" s="52">
        <f>'calcul config'!D43</f>
        <v>-0.7023130496026622</v>
      </c>
      <c r="L42" s="52">
        <f>'calcul config'!D44</f>
        <v>-0.24172477385011645</v>
      </c>
      <c r="M42" s="52">
        <f>'calcul config'!D45</f>
        <v>-0.16567118397164507</v>
      </c>
      <c r="N42" s="52">
        <f>'calcul config'!D46</f>
        <v>-0.06496631732898261</v>
      </c>
      <c r="O42" s="52">
        <f>'calcul config'!D47</f>
        <v>-0.028298199752892352</v>
      </c>
      <c r="P42" s="52">
        <f>'calcul config'!D48</f>
        <v>-0.0069329272550235745</v>
      </c>
      <c r="Q42" s="52">
        <f>'calcul config'!D49</f>
        <v>-0.0033912850155798113</v>
      </c>
      <c r="R42" s="52">
        <f>'calcul config'!D50</f>
        <v>-0.0009986458991102093</v>
      </c>
      <c r="S42" s="52">
        <f>'calcul config'!D51</f>
        <v>-0.00037785563271712334</v>
      </c>
      <c r="T42" s="52">
        <f>'calcul config'!D52</f>
        <v>-0.00010148122269285805</v>
      </c>
      <c r="U42" s="52">
        <f>'calcul config'!D53</f>
        <v>-7.189307873868073E-05</v>
      </c>
      <c r="V42" s="52">
        <f>'calcul config'!D54</f>
        <v>-3.6871903009344064E-05</v>
      </c>
      <c r="W42" s="52">
        <f>'calcul config'!D55</f>
        <v>-2.3722446813063996E-05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90</v>
      </c>
      <c r="J44" s="24" t="s">
        <v>67</v>
      </c>
      <c r="K44" s="52">
        <f>K40/(K43*1.5)</f>
        <v>0.4898384922259454</v>
      </c>
      <c r="L44" s="52">
        <f>L40/(L43*1.5)</f>
        <v>0.23021747301515535</v>
      </c>
      <c r="M44" s="52">
        <f aca="true" t="shared" si="1" ref="M44:W44">M40/(M43*1.5)</f>
        <v>0.193270793525695</v>
      </c>
      <c r="N44" s="52">
        <f t="shared" si="1"/>
        <v>0.08662638478034242</v>
      </c>
      <c r="O44" s="52">
        <f t="shared" si="1"/>
        <v>0.1311526499259413</v>
      </c>
      <c r="P44" s="52">
        <f t="shared" si="1"/>
        <v>0.046230396408845485</v>
      </c>
      <c r="Q44" s="52">
        <f t="shared" si="1"/>
        <v>0.023946710596470747</v>
      </c>
      <c r="R44" s="52">
        <f t="shared" si="1"/>
        <v>0.0022224541038422885</v>
      </c>
      <c r="S44" s="52">
        <f t="shared" si="1"/>
        <v>0.00516240856683883</v>
      </c>
      <c r="T44" s="52">
        <f t="shared" si="1"/>
        <v>0.0013606142478848463</v>
      </c>
      <c r="U44" s="52">
        <f t="shared" si="1"/>
        <v>0.001047587960936192</v>
      </c>
      <c r="V44" s="52">
        <f t="shared" si="1"/>
        <v>0.0004948948065176945</v>
      </c>
      <c r="W44" s="52">
        <f t="shared" si="1"/>
        <v>0.00032188925267673767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1280</v>
      </c>
      <c r="B51" s="24">
        <v>102.46</v>
      </c>
      <c r="C51" s="24">
        <v>124.16</v>
      </c>
      <c r="D51" s="24">
        <v>8.750320511404816</v>
      </c>
      <c r="E51" s="24">
        <v>9.281879496894039</v>
      </c>
      <c r="F51" s="24">
        <v>16.70934349251524</v>
      </c>
      <c r="G51" s="24" t="s">
        <v>59</v>
      </c>
      <c r="H51" s="24">
        <v>10.450436569965795</v>
      </c>
      <c r="I51" s="24">
        <v>45.41043656996579</v>
      </c>
      <c r="J51" s="24" t="s">
        <v>73</v>
      </c>
      <c r="K51" s="24">
        <v>0.3312030907180088</v>
      </c>
      <c r="M51" s="24" t="s">
        <v>68</v>
      </c>
      <c r="N51" s="24">
        <v>0.18016234844000625</v>
      </c>
      <c r="X51" s="24">
        <v>67.5</v>
      </c>
    </row>
    <row r="52" spans="1:24" ht="12.75" hidden="1">
      <c r="A52" s="24">
        <v>1277</v>
      </c>
      <c r="B52" s="24">
        <v>131.47999572753906</v>
      </c>
      <c r="C52" s="24">
        <v>139.27999877929688</v>
      </c>
      <c r="D52" s="24">
        <v>8.592323303222656</v>
      </c>
      <c r="E52" s="24">
        <v>8.944221496582031</v>
      </c>
      <c r="F52" s="24">
        <v>22.611295536829232</v>
      </c>
      <c r="G52" s="24" t="s">
        <v>56</v>
      </c>
      <c r="H52" s="24">
        <v>-1.3236954740675344</v>
      </c>
      <c r="I52" s="24">
        <v>62.65630025347152</v>
      </c>
      <c r="J52" s="24" t="s">
        <v>62</v>
      </c>
      <c r="K52" s="24">
        <v>0.5511539617108662</v>
      </c>
      <c r="L52" s="24">
        <v>0.06476497849377932</v>
      </c>
      <c r="M52" s="24">
        <v>0.13047836962763942</v>
      </c>
      <c r="N52" s="24">
        <v>0.07557223586813408</v>
      </c>
      <c r="O52" s="24">
        <v>0.022135399712660885</v>
      </c>
      <c r="P52" s="24">
        <v>0.0018578824182589636</v>
      </c>
      <c r="Q52" s="24">
        <v>0.0026943374290447687</v>
      </c>
      <c r="R52" s="24">
        <v>0.0011632419643543932</v>
      </c>
      <c r="S52" s="24">
        <v>0.00029042790643312696</v>
      </c>
      <c r="T52" s="24">
        <v>2.734599043079958E-05</v>
      </c>
      <c r="U52" s="24">
        <v>5.892777783968852E-05</v>
      </c>
      <c r="V52" s="24">
        <v>4.317395094508869E-05</v>
      </c>
      <c r="W52" s="24">
        <v>1.8113994331603275E-05</v>
      </c>
      <c r="X52" s="24">
        <v>67.5</v>
      </c>
    </row>
    <row r="53" spans="1:24" ht="12.75" hidden="1">
      <c r="A53" s="24">
        <v>1278</v>
      </c>
      <c r="B53" s="24">
        <v>141.27999877929688</v>
      </c>
      <c r="C53" s="24">
        <v>126.77999877929688</v>
      </c>
      <c r="D53" s="24">
        <v>8.495635986328125</v>
      </c>
      <c r="E53" s="24">
        <v>9.350126266479492</v>
      </c>
      <c r="F53" s="24">
        <v>26.62727258323409</v>
      </c>
      <c r="G53" s="24" t="s">
        <v>57</v>
      </c>
      <c r="H53" s="24">
        <v>0.8750902904969848</v>
      </c>
      <c r="I53" s="24">
        <v>74.65508906979386</v>
      </c>
      <c r="J53" s="24" t="s">
        <v>60</v>
      </c>
      <c r="K53" s="24">
        <v>0.3698805021024901</v>
      </c>
      <c r="L53" s="24">
        <v>0.00035310910750894304</v>
      </c>
      <c r="M53" s="24">
        <v>-0.08645886841513897</v>
      </c>
      <c r="N53" s="24">
        <v>-0.000781481526367676</v>
      </c>
      <c r="O53" s="24">
        <v>0.015031137147104476</v>
      </c>
      <c r="P53" s="24">
        <v>4.0269829416865684E-05</v>
      </c>
      <c r="Q53" s="24">
        <v>-0.0017317845034244923</v>
      </c>
      <c r="R53" s="24">
        <v>-6.281651863916412E-05</v>
      </c>
      <c r="S53" s="24">
        <v>0.0002111644387305221</v>
      </c>
      <c r="T53" s="24">
        <v>2.8604599359197728E-06</v>
      </c>
      <c r="U53" s="24">
        <v>-3.4184618221410076E-05</v>
      </c>
      <c r="V53" s="24">
        <v>-4.952481960524788E-06</v>
      </c>
      <c r="W53" s="24">
        <v>1.357506136513021E-05</v>
      </c>
      <c r="X53" s="24">
        <v>67.5</v>
      </c>
    </row>
    <row r="54" spans="1:24" ht="12.75" hidden="1">
      <c r="A54" s="24">
        <v>1279</v>
      </c>
      <c r="B54" s="24">
        <v>113.77999877929688</v>
      </c>
      <c r="C54" s="24">
        <v>121.77999877929688</v>
      </c>
      <c r="D54" s="24">
        <v>8.391570091247559</v>
      </c>
      <c r="E54" s="24">
        <v>9.073298454284668</v>
      </c>
      <c r="F54" s="24">
        <v>19.616691866195747</v>
      </c>
      <c r="G54" s="24" t="s">
        <v>58</v>
      </c>
      <c r="H54" s="24">
        <v>9.337247112644043</v>
      </c>
      <c r="I54" s="24">
        <v>55.61724589194092</v>
      </c>
      <c r="J54" s="24" t="s">
        <v>61</v>
      </c>
      <c r="K54" s="24">
        <v>0.40860629421729755</v>
      </c>
      <c r="L54" s="24">
        <v>0.06476401588272529</v>
      </c>
      <c r="M54" s="24">
        <v>0.09772138462517088</v>
      </c>
      <c r="N54" s="24">
        <v>-0.07556819516657015</v>
      </c>
      <c r="O54" s="24">
        <v>0.016249333417226796</v>
      </c>
      <c r="P54" s="24">
        <v>0.0018574459402401222</v>
      </c>
      <c r="Q54" s="24">
        <v>0.002064067977381161</v>
      </c>
      <c r="R54" s="24">
        <v>-0.0011615446408214894</v>
      </c>
      <c r="S54" s="24">
        <v>0.00019939395339566522</v>
      </c>
      <c r="T54" s="24">
        <v>2.7195973260693944E-05</v>
      </c>
      <c r="U54" s="24">
        <v>4.79989049685524E-05</v>
      </c>
      <c r="V54" s="24">
        <v>-4.288896084821362E-05</v>
      </c>
      <c r="W54" s="24">
        <v>1.1993102166591627E-05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1280</v>
      </c>
      <c r="B56" s="24">
        <v>102.46</v>
      </c>
      <c r="C56" s="24">
        <v>124.16</v>
      </c>
      <c r="D56" s="24">
        <v>8.750320511404816</v>
      </c>
      <c r="E56" s="24">
        <v>9.281879496894039</v>
      </c>
      <c r="F56" s="24">
        <v>17.904100234966148</v>
      </c>
      <c r="G56" s="24" t="s">
        <v>59</v>
      </c>
      <c r="H56" s="24">
        <v>13.697387911525588</v>
      </c>
      <c r="I56" s="24">
        <v>48.65738791152558</v>
      </c>
      <c r="J56" s="24" t="s">
        <v>73</v>
      </c>
      <c r="K56" s="24">
        <v>0.5997515389478022</v>
      </c>
      <c r="M56" s="24" t="s">
        <v>68</v>
      </c>
      <c r="N56" s="24">
        <v>0.5433044357073499</v>
      </c>
      <c r="X56" s="24">
        <v>67.5</v>
      </c>
    </row>
    <row r="57" spans="1:24" ht="12.75" hidden="1">
      <c r="A57" s="24">
        <v>1277</v>
      </c>
      <c r="B57" s="24">
        <v>131.47999572753906</v>
      </c>
      <c r="C57" s="24">
        <v>139.27999877929688</v>
      </c>
      <c r="D57" s="24">
        <v>8.592323303222656</v>
      </c>
      <c r="E57" s="24">
        <v>8.944221496582031</v>
      </c>
      <c r="F57" s="24">
        <v>22.611295536829232</v>
      </c>
      <c r="G57" s="24" t="s">
        <v>56</v>
      </c>
      <c r="H57" s="24">
        <v>-1.3236954740675344</v>
      </c>
      <c r="I57" s="24">
        <v>62.65630025347152</v>
      </c>
      <c r="J57" s="24" t="s">
        <v>62</v>
      </c>
      <c r="K57" s="24">
        <v>0.24459122080941703</v>
      </c>
      <c r="L57" s="24">
        <v>0.728228841692009</v>
      </c>
      <c r="M57" s="24">
        <v>0.057903678383277236</v>
      </c>
      <c r="N57" s="24">
        <v>0.0756358846801823</v>
      </c>
      <c r="O57" s="24">
        <v>0.009823035648355563</v>
      </c>
      <c r="P57" s="24">
        <v>0.020890517510186155</v>
      </c>
      <c r="Q57" s="24">
        <v>0.0011957950325491998</v>
      </c>
      <c r="R57" s="24">
        <v>0.0011642070310742317</v>
      </c>
      <c r="S57" s="24">
        <v>0.00012884886701844013</v>
      </c>
      <c r="T57" s="24">
        <v>0.000307383733241359</v>
      </c>
      <c r="U57" s="24">
        <v>2.6169519299806877E-05</v>
      </c>
      <c r="V57" s="24">
        <v>4.31970091577059E-05</v>
      </c>
      <c r="W57" s="24">
        <v>8.026805235343708E-06</v>
      </c>
      <c r="X57" s="24">
        <v>67.5</v>
      </c>
    </row>
    <row r="58" spans="1:24" ht="12.75" hidden="1">
      <c r="A58" s="24">
        <v>1279</v>
      </c>
      <c r="B58" s="24">
        <v>113.77999877929688</v>
      </c>
      <c r="C58" s="24">
        <v>121.77999877929688</v>
      </c>
      <c r="D58" s="24">
        <v>8.391570091247559</v>
      </c>
      <c r="E58" s="24">
        <v>9.073298454284668</v>
      </c>
      <c r="F58" s="24">
        <v>21.47299728628698</v>
      </c>
      <c r="G58" s="24" t="s">
        <v>57</v>
      </c>
      <c r="H58" s="24">
        <v>14.600244344999432</v>
      </c>
      <c r="I58" s="24">
        <v>60.88024312429631</v>
      </c>
      <c r="J58" s="24" t="s">
        <v>60</v>
      </c>
      <c r="K58" s="24">
        <v>-0.03566755631766609</v>
      </c>
      <c r="L58" s="24">
        <v>0.003963137168086872</v>
      </c>
      <c r="M58" s="24">
        <v>0.007792543794046503</v>
      </c>
      <c r="N58" s="24">
        <v>-0.0007824190893088679</v>
      </c>
      <c r="O58" s="24">
        <v>-0.0015373958306367814</v>
      </c>
      <c r="P58" s="24">
        <v>0.0004533937917859823</v>
      </c>
      <c r="Q58" s="24">
        <v>0.00012978637033215622</v>
      </c>
      <c r="R58" s="24">
        <v>-6.287673525443767E-05</v>
      </c>
      <c r="S58" s="24">
        <v>-2.8687233461112616E-05</v>
      </c>
      <c r="T58" s="24">
        <v>3.228296203122013E-05</v>
      </c>
      <c r="U58" s="24">
        <v>7.440379196448543E-07</v>
      </c>
      <c r="V58" s="24">
        <v>-4.960589434910405E-06</v>
      </c>
      <c r="W58" s="24">
        <v>-2.040381231688768E-06</v>
      </c>
      <c r="X58" s="24">
        <v>67.5</v>
      </c>
    </row>
    <row r="59" spans="1:24" ht="12.75" hidden="1">
      <c r="A59" s="24">
        <v>1278</v>
      </c>
      <c r="B59" s="24">
        <v>141.27999877929688</v>
      </c>
      <c r="C59" s="24">
        <v>126.77999877929688</v>
      </c>
      <c r="D59" s="24">
        <v>8.495635986328125</v>
      </c>
      <c r="E59" s="24">
        <v>9.350126266479492</v>
      </c>
      <c r="F59" s="24">
        <v>23.59785289982841</v>
      </c>
      <c r="G59" s="24" t="s">
        <v>58</v>
      </c>
      <c r="H59" s="24">
        <v>-7.618516990815081</v>
      </c>
      <c r="I59" s="24">
        <v>66.1614817884818</v>
      </c>
      <c r="J59" s="24" t="s">
        <v>61</v>
      </c>
      <c r="K59" s="24">
        <v>-0.24197663259779262</v>
      </c>
      <c r="L59" s="24">
        <v>0.7282180576007931</v>
      </c>
      <c r="M59" s="24">
        <v>-0.057376931179106076</v>
      </c>
      <c r="N59" s="24">
        <v>-0.07563183768574264</v>
      </c>
      <c r="O59" s="24">
        <v>-0.00970198141663881</v>
      </c>
      <c r="P59" s="24">
        <v>0.020885596853165683</v>
      </c>
      <c r="Q59" s="24">
        <v>-0.0011887309443037756</v>
      </c>
      <c r="R59" s="24">
        <v>-0.0011625078612062891</v>
      </c>
      <c r="S59" s="24">
        <v>-0.00012561478085115337</v>
      </c>
      <c r="T59" s="24">
        <v>0.0003056837742240922</v>
      </c>
      <c r="U59" s="24">
        <v>-2.615894011532377E-05</v>
      </c>
      <c r="V59" s="24">
        <v>-4.291123573878038E-05</v>
      </c>
      <c r="W59" s="24">
        <v>-7.763146701918842E-06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1280</v>
      </c>
      <c r="B61" s="24">
        <v>102.46</v>
      </c>
      <c r="C61" s="24">
        <v>124.16</v>
      </c>
      <c r="D61" s="24">
        <v>8.750320511404816</v>
      </c>
      <c r="E61" s="24">
        <v>9.281879496894039</v>
      </c>
      <c r="F61" s="24">
        <v>16.70934349251524</v>
      </c>
      <c r="G61" s="24" t="s">
        <v>59</v>
      </c>
      <c r="H61" s="24">
        <v>10.450436569965795</v>
      </c>
      <c r="I61" s="24">
        <v>45.41043656996579</v>
      </c>
      <c r="J61" s="24" t="s">
        <v>73</v>
      </c>
      <c r="K61" s="24">
        <v>0.8113640976794364</v>
      </c>
      <c r="M61" s="24" t="s">
        <v>68</v>
      </c>
      <c r="N61" s="24">
        <v>0.427266385201332</v>
      </c>
      <c r="X61" s="24">
        <v>67.5</v>
      </c>
    </row>
    <row r="62" spans="1:24" ht="12.75" hidden="1">
      <c r="A62" s="24">
        <v>1278</v>
      </c>
      <c r="B62" s="24">
        <v>141.27999877929688</v>
      </c>
      <c r="C62" s="24">
        <v>126.77999877929688</v>
      </c>
      <c r="D62" s="24">
        <v>8.495635986328125</v>
      </c>
      <c r="E62" s="24">
        <v>9.350126266479492</v>
      </c>
      <c r="F62" s="24">
        <v>24.29920747182191</v>
      </c>
      <c r="G62" s="24" t="s">
        <v>56</v>
      </c>
      <c r="H62" s="24">
        <v>-5.652123779568569</v>
      </c>
      <c r="I62" s="24">
        <v>68.1278749997283</v>
      </c>
      <c r="J62" s="24" t="s">
        <v>62</v>
      </c>
      <c r="K62" s="24">
        <v>0.8720165653966533</v>
      </c>
      <c r="L62" s="24">
        <v>0.034442153390070514</v>
      </c>
      <c r="M62" s="24">
        <v>0.20643839498070915</v>
      </c>
      <c r="N62" s="24">
        <v>0.07681686134853688</v>
      </c>
      <c r="O62" s="24">
        <v>0.03502191733698276</v>
      </c>
      <c r="P62" s="24">
        <v>0.0009880553101513545</v>
      </c>
      <c r="Q62" s="24">
        <v>0.004262926058808821</v>
      </c>
      <c r="R62" s="24">
        <v>0.0011823857931716187</v>
      </c>
      <c r="S62" s="24">
        <v>0.00045949950387760515</v>
      </c>
      <c r="T62" s="24">
        <v>1.4551430059469046E-05</v>
      </c>
      <c r="U62" s="24">
        <v>9.323457596721219E-05</v>
      </c>
      <c r="V62" s="24">
        <v>4.3886190101577024E-05</v>
      </c>
      <c r="W62" s="24">
        <v>2.8657300167643996E-05</v>
      </c>
      <c r="X62" s="24">
        <v>67.5</v>
      </c>
    </row>
    <row r="63" spans="1:24" ht="12.75" hidden="1">
      <c r="A63" s="24">
        <v>1277</v>
      </c>
      <c r="B63" s="24">
        <v>131.47999572753906</v>
      </c>
      <c r="C63" s="24">
        <v>139.27999877929688</v>
      </c>
      <c r="D63" s="24">
        <v>8.592323303222656</v>
      </c>
      <c r="E63" s="24">
        <v>8.944221496582031</v>
      </c>
      <c r="F63" s="24">
        <v>23.182466528532558</v>
      </c>
      <c r="G63" s="24" t="s">
        <v>57</v>
      </c>
      <c r="H63" s="24">
        <v>0.25902945621989204</v>
      </c>
      <c r="I63" s="24">
        <v>64.23902518375895</v>
      </c>
      <c r="J63" s="24" t="s">
        <v>60</v>
      </c>
      <c r="K63" s="24">
        <v>0.39501050673133536</v>
      </c>
      <c r="L63" s="24">
        <v>0.00018801466920108153</v>
      </c>
      <c r="M63" s="24">
        <v>-0.0914153262613308</v>
      </c>
      <c r="N63" s="24">
        <v>-0.0007943970136375185</v>
      </c>
      <c r="O63" s="24">
        <v>0.01620010748850149</v>
      </c>
      <c r="P63" s="24">
        <v>2.136838439430886E-05</v>
      </c>
      <c r="Q63" s="24">
        <v>-0.0017867510123460951</v>
      </c>
      <c r="R63" s="24">
        <v>-6.385619923658026E-05</v>
      </c>
      <c r="S63" s="24">
        <v>0.00023957744478170188</v>
      </c>
      <c r="T63" s="24">
        <v>1.5150931575330185E-06</v>
      </c>
      <c r="U63" s="24">
        <v>-3.224976198570935E-05</v>
      </c>
      <c r="V63" s="24">
        <v>-5.033880454764507E-06</v>
      </c>
      <c r="W63" s="24">
        <v>1.574512269847645E-05</v>
      </c>
      <c r="X63" s="24">
        <v>67.5</v>
      </c>
    </row>
    <row r="64" spans="1:24" ht="12.75" hidden="1">
      <c r="A64" s="24">
        <v>1279</v>
      </c>
      <c r="B64" s="24">
        <v>113.77999877929688</v>
      </c>
      <c r="C64" s="24">
        <v>121.77999877929688</v>
      </c>
      <c r="D64" s="24">
        <v>8.391570091247559</v>
      </c>
      <c r="E64" s="24">
        <v>9.073298454284668</v>
      </c>
      <c r="F64" s="24">
        <v>21.47299728628698</v>
      </c>
      <c r="G64" s="24" t="s">
        <v>58</v>
      </c>
      <c r="H64" s="24">
        <v>14.600244344999432</v>
      </c>
      <c r="I64" s="24">
        <v>60.88024312429631</v>
      </c>
      <c r="J64" s="24" t="s">
        <v>61</v>
      </c>
      <c r="K64" s="24">
        <v>0.7774185422911067</v>
      </c>
      <c r="L64" s="24">
        <v>0.03444164021398097</v>
      </c>
      <c r="M64" s="24">
        <v>0.18509470291379418</v>
      </c>
      <c r="N64" s="24">
        <v>-0.07681275363391853</v>
      </c>
      <c r="O64" s="24">
        <v>0.031049818217172405</v>
      </c>
      <c r="P64" s="24">
        <v>0.0009878242192144645</v>
      </c>
      <c r="Q64" s="24">
        <v>0.0038704081700450554</v>
      </c>
      <c r="R64" s="24">
        <v>-0.0011806602177227518</v>
      </c>
      <c r="S64" s="24">
        <v>0.0003921000408258533</v>
      </c>
      <c r="T64" s="24">
        <v>1.4472339461870565E-05</v>
      </c>
      <c r="U64" s="24">
        <v>8.747936332444902E-05</v>
      </c>
      <c r="V64" s="24">
        <v>-4.3596533453921506E-05</v>
      </c>
      <c r="W64" s="24">
        <v>2.39443514029587E-05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1280</v>
      </c>
      <c r="B66" s="24">
        <v>102.46</v>
      </c>
      <c r="C66" s="24">
        <v>124.16</v>
      </c>
      <c r="D66" s="24">
        <v>8.750320511404816</v>
      </c>
      <c r="E66" s="24">
        <v>9.281879496894039</v>
      </c>
      <c r="F66" s="24">
        <v>19.838175074626843</v>
      </c>
      <c r="G66" s="24" t="s">
        <v>59</v>
      </c>
      <c r="H66" s="24">
        <v>18.953559877068102</v>
      </c>
      <c r="I66" s="24">
        <v>53.913559877068096</v>
      </c>
      <c r="J66" s="24" t="s">
        <v>73</v>
      </c>
      <c r="K66" s="24">
        <v>0.6884300891463494</v>
      </c>
      <c r="M66" s="24" t="s">
        <v>68</v>
      </c>
      <c r="N66" s="24">
        <v>0.5883387655671286</v>
      </c>
      <c r="X66" s="24">
        <v>67.5</v>
      </c>
    </row>
    <row r="67" spans="1:24" ht="12.75" hidden="1">
      <c r="A67" s="24">
        <v>1278</v>
      </c>
      <c r="B67" s="24">
        <v>141.27999877929688</v>
      </c>
      <c r="C67" s="24">
        <v>126.77999877929688</v>
      </c>
      <c r="D67" s="24">
        <v>8.495635986328125</v>
      </c>
      <c r="E67" s="24">
        <v>9.350126266479492</v>
      </c>
      <c r="F67" s="24">
        <v>24.29920747182191</v>
      </c>
      <c r="G67" s="24" t="s">
        <v>56</v>
      </c>
      <c r="H67" s="24">
        <v>-5.652123779568569</v>
      </c>
      <c r="I67" s="24">
        <v>68.1278749997283</v>
      </c>
      <c r="J67" s="24" t="s">
        <v>62</v>
      </c>
      <c r="K67" s="24">
        <v>0.38143341782195317</v>
      </c>
      <c r="L67" s="24">
        <v>0.726881582036814</v>
      </c>
      <c r="M67" s="24">
        <v>0.09029893975988793</v>
      </c>
      <c r="N67" s="24">
        <v>0.07585154029175858</v>
      </c>
      <c r="O67" s="24">
        <v>0.015318887775657163</v>
      </c>
      <c r="P67" s="24">
        <v>0.020851891975784</v>
      </c>
      <c r="Q67" s="24">
        <v>0.0018646305473850485</v>
      </c>
      <c r="R67" s="24">
        <v>0.0011675206878053145</v>
      </c>
      <c r="S67" s="24">
        <v>0.00020101520909530712</v>
      </c>
      <c r="T67" s="24">
        <v>0.00030683070906022857</v>
      </c>
      <c r="U67" s="24">
        <v>4.079681428905083E-05</v>
      </c>
      <c r="V67" s="24">
        <v>4.332563995644162E-05</v>
      </c>
      <c r="W67" s="24">
        <v>1.2542001374954657E-05</v>
      </c>
      <c r="X67" s="24">
        <v>67.5</v>
      </c>
    </row>
    <row r="68" spans="1:24" ht="12.75" hidden="1">
      <c r="A68" s="24">
        <v>1279</v>
      </c>
      <c r="B68" s="24">
        <v>113.77999877929688</v>
      </c>
      <c r="C68" s="24">
        <v>121.77999877929688</v>
      </c>
      <c r="D68" s="24">
        <v>8.391570091247559</v>
      </c>
      <c r="E68" s="24">
        <v>9.073298454284668</v>
      </c>
      <c r="F68" s="24">
        <v>19.616691866195747</v>
      </c>
      <c r="G68" s="24" t="s">
        <v>57</v>
      </c>
      <c r="H68" s="24">
        <v>9.337247112644043</v>
      </c>
      <c r="I68" s="24">
        <v>55.61724589194092</v>
      </c>
      <c r="J68" s="24" t="s">
        <v>60</v>
      </c>
      <c r="K68" s="24">
        <v>0.37022334710191623</v>
      </c>
      <c r="L68" s="24">
        <v>0.003955766365988028</v>
      </c>
      <c r="M68" s="24">
        <v>-0.08739233807057499</v>
      </c>
      <c r="N68" s="24">
        <v>-0.0007845438032138999</v>
      </c>
      <c r="O68" s="24">
        <v>0.0149075092444603</v>
      </c>
      <c r="P68" s="24">
        <v>0.0004524748663644917</v>
      </c>
      <c r="Q68" s="24">
        <v>-0.0017916878302381722</v>
      </c>
      <c r="R68" s="24">
        <v>-6.304257178751669E-05</v>
      </c>
      <c r="S68" s="24">
        <v>0.00019829119335906746</v>
      </c>
      <c r="T68" s="24">
        <v>3.2214138186325345E-05</v>
      </c>
      <c r="U68" s="24">
        <v>-3.818955447937354E-05</v>
      </c>
      <c r="V68" s="24">
        <v>-4.9696272244041324E-06</v>
      </c>
      <c r="W68" s="24">
        <v>1.2432881388838518E-05</v>
      </c>
      <c r="X68" s="24">
        <v>67.5</v>
      </c>
    </row>
    <row r="69" spans="1:24" ht="12.75" hidden="1">
      <c r="A69" s="24">
        <v>1277</v>
      </c>
      <c r="B69" s="24">
        <v>131.47999572753906</v>
      </c>
      <c r="C69" s="24">
        <v>139.27999877929688</v>
      </c>
      <c r="D69" s="24">
        <v>8.592323303222656</v>
      </c>
      <c r="E69" s="24">
        <v>8.944221496582031</v>
      </c>
      <c r="F69" s="24">
        <v>21.924055306940406</v>
      </c>
      <c r="G69" s="24" t="s">
        <v>58</v>
      </c>
      <c r="H69" s="24">
        <v>-3.228050318310892</v>
      </c>
      <c r="I69" s="24">
        <v>60.75194540922816</v>
      </c>
      <c r="J69" s="24" t="s">
        <v>61</v>
      </c>
      <c r="K69" s="24">
        <v>0.09179392949422492</v>
      </c>
      <c r="L69" s="24">
        <v>0.7268708181078665</v>
      </c>
      <c r="M69" s="24">
        <v>0.022726147238768785</v>
      </c>
      <c r="N69" s="24">
        <v>-0.07584748285640806</v>
      </c>
      <c r="O69" s="24">
        <v>0.0035262573373917526</v>
      </c>
      <c r="P69" s="24">
        <v>0.020846982166852678</v>
      </c>
      <c r="Q69" s="24">
        <v>0.0005164317933840793</v>
      </c>
      <c r="R69" s="24">
        <v>-0.0011658173916166332</v>
      </c>
      <c r="S69" s="24">
        <v>3.298055372286781E-05</v>
      </c>
      <c r="T69" s="24">
        <v>0.00030513494280943137</v>
      </c>
      <c r="U69" s="24">
        <v>1.4350539530005921E-05</v>
      </c>
      <c r="V69" s="24">
        <v>-4.3039678006296376E-05</v>
      </c>
      <c r="W69" s="24">
        <v>1.6508358066256317E-06</v>
      </c>
      <c r="X69" s="24">
        <v>67.5</v>
      </c>
    </row>
    <row r="70" s="100" customFormat="1" ht="12.75">
      <c r="A70" s="100" t="s">
        <v>105</v>
      </c>
    </row>
    <row r="71" spans="1:24" s="100" customFormat="1" ht="12.75">
      <c r="A71" s="100">
        <v>1280</v>
      </c>
      <c r="B71" s="100">
        <v>102.46</v>
      </c>
      <c r="C71" s="100">
        <v>124.16</v>
      </c>
      <c r="D71" s="100">
        <v>8.750320511404816</v>
      </c>
      <c r="E71" s="100">
        <v>9.281879496894039</v>
      </c>
      <c r="F71" s="100">
        <v>17.904100234966148</v>
      </c>
      <c r="G71" s="100" t="s">
        <v>59</v>
      </c>
      <c r="H71" s="100">
        <v>13.697387911525588</v>
      </c>
      <c r="I71" s="100">
        <v>48.65738791152558</v>
      </c>
      <c r="J71" s="100" t="s">
        <v>73</v>
      </c>
      <c r="K71" s="100">
        <v>0.5295027666537153</v>
      </c>
      <c r="M71" s="100" t="s">
        <v>68</v>
      </c>
      <c r="N71" s="100">
        <v>0.2812311250620683</v>
      </c>
      <c r="X71" s="100">
        <v>67.5</v>
      </c>
    </row>
    <row r="72" spans="1:24" s="100" customFormat="1" ht="12.75">
      <c r="A72" s="100">
        <v>1279</v>
      </c>
      <c r="B72" s="100">
        <v>113.77999877929688</v>
      </c>
      <c r="C72" s="100">
        <v>121.77999877929688</v>
      </c>
      <c r="D72" s="100">
        <v>8.391570091247559</v>
      </c>
      <c r="E72" s="100">
        <v>9.073298454284668</v>
      </c>
      <c r="F72" s="100">
        <v>19.0644857030257</v>
      </c>
      <c r="G72" s="100" t="s">
        <v>56</v>
      </c>
      <c r="H72" s="100">
        <v>7.771632167496314</v>
      </c>
      <c r="I72" s="100">
        <v>54.05163094679319</v>
      </c>
      <c r="J72" s="100" t="s">
        <v>62</v>
      </c>
      <c r="K72" s="100">
        <v>0.7029559675307883</v>
      </c>
      <c r="L72" s="100">
        <v>0.03564006958084776</v>
      </c>
      <c r="M72" s="100">
        <v>0.16641481699183153</v>
      </c>
      <c r="N72" s="100">
        <v>0.07470076969887812</v>
      </c>
      <c r="O72" s="100">
        <v>0.028231923422533167</v>
      </c>
      <c r="P72" s="100">
        <v>0.0010222955755158937</v>
      </c>
      <c r="Q72" s="100">
        <v>0.003436464167664301</v>
      </c>
      <c r="R72" s="100">
        <v>0.0011498654713179627</v>
      </c>
      <c r="S72" s="100">
        <v>0.0003704082251712602</v>
      </c>
      <c r="T72" s="100">
        <v>1.505174254247559E-05</v>
      </c>
      <c r="U72" s="100">
        <v>7.516756674952685E-05</v>
      </c>
      <c r="V72" s="100">
        <v>4.267865914069702E-05</v>
      </c>
      <c r="W72" s="100">
        <v>2.3095776820174157E-05</v>
      </c>
      <c r="X72" s="100">
        <v>67.5</v>
      </c>
    </row>
    <row r="73" spans="1:24" s="100" customFormat="1" ht="12.75">
      <c r="A73" s="100">
        <v>1277</v>
      </c>
      <c r="B73" s="100">
        <v>131.47999572753906</v>
      </c>
      <c r="C73" s="100">
        <v>139.27999877929688</v>
      </c>
      <c r="D73" s="100">
        <v>8.592323303222656</v>
      </c>
      <c r="E73" s="100">
        <v>8.944221496582031</v>
      </c>
      <c r="F73" s="100">
        <v>21.924055306940406</v>
      </c>
      <c r="G73" s="100" t="s">
        <v>57</v>
      </c>
      <c r="H73" s="100">
        <v>-3.228050318310892</v>
      </c>
      <c r="I73" s="100">
        <v>60.75194540922816</v>
      </c>
      <c r="J73" s="100" t="s">
        <v>60</v>
      </c>
      <c r="K73" s="100">
        <v>0.6499512133841112</v>
      </c>
      <c r="L73" s="100">
        <v>0.00019491548221951935</v>
      </c>
      <c r="M73" s="100">
        <v>-0.15457746910507525</v>
      </c>
      <c r="N73" s="100">
        <v>-0.0007722274632674962</v>
      </c>
      <c r="O73" s="100">
        <v>0.02598561730462999</v>
      </c>
      <c r="P73" s="100">
        <v>2.213545014527564E-05</v>
      </c>
      <c r="Q73" s="100">
        <v>-0.00322430518648819</v>
      </c>
      <c r="R73" s="100">
        <v>-6.206780588656474E-05</v>
      </c>
      <c r="S73" s="100">
        <v>0.000330382223017129</v>
      </c>
      <c r="T73" s="100">
        <v>1.5642873722843902E-06</v>
      </c>
      <c r="U73" s="100">
        <v>-7.236407491749154E-05</v>
      </c>
      <c r="V73" s="100">
        <v>-4.891790776239086E-06</v>
      </c>
      <c r="W73" s="100">
        <v>2.024303120449158E-05</v>
      </c>
      <c r="X73" s="100">
        <v>67.5</v>
      </c>
    </row>
    <row r="74" spans="1:24" s="100" customFormat="1" ht="12.75">
      <c r="A74" s="100">
        <v>1278</v>
      </c>
      <c r="B74" s="100">
        <v>141.27999877929688</v>
      </c>
      <c r="C74" s="100">
        <v>126.77999877929688</v>
      </c>
      <c r="D74" s="100">
        <v>8.495635986328125</v>
      </c>
      <c r="E74" s="100">
        <v>9.350126266479492</v>
      </c>
      <c r="F74" s="100">
        <v>26.62727258323409</v>
      </c>
      <c r="G74" s="100" t="s">
        <v>58</v>
      </c>
      <c r="H74" s="100">
        <v>0.8750902904969848</v>
      </c>
      <c r="I74" s="100">
        <v>74.65508906979386</v>
      </c>
      <c r="J74" s="100" t="s">
        <v>61</v>
      </c>
      <c r="K74" s="100">
        <v>-0.267788185900103</v>
      </c>
      <c r="L74" s="100">
        <v>0.035639536580635574</v>
      </c>
      <c r="M74" s="100">
        <v>-0.061641685242166205</v>
      </c>
      <c r="N74" s="100">
        <v>-0.07469677809885647</v>
      </c>
      <c r="O74" s="100">
        <v>-0.01103581412642906</v>
      </c>
      <c r="P74" s="100">
        <v>0.0010220559013900553</v>
      </c>
      <c r="Q74" s="100">
        <v>-0.0011887565099826184</v>
      </c>
      <c r="R74" s="100">
        <v>-0.0011481890913964078</v>
      </c>
      <c r="S74" s="100">
        <v>-0.00016748086454512653</v>
      </c>
      <c r="T74" s="100">
        <v>1.4970235755721456E-05</v>
      </c>
      <c r="U74" s="100">
        <v>-2.0337250364300654E-05</v>
      </c>
      <c r="V74" s="100">
        <v>-4.239738587518461E-05</v>
      </c>
      <c r="W74" s="100">
        <v>-1.1119109432921061E-05</v>
      </c>
      <c r="X74" s="100">
        <v>67.5</v>
      </c>
    </row>
    <row r="75" ht="12.75" hidden="1">
      <c r="A75" s="24" t="s">
        <v>104</v>
      </c>
    </row>
    <row r="76" spans="1:24" ht="12.75" hidden="1">
      <c r="A76" s="24">
        <v>1280</v>
      </c>
      <c r="B76" s="24">
        <v>102.46</v>
      </c>
      <c r="C76" s="24">
        <v>124.16</v>
      </c>
      <c r="D76" s="24">
        <v>8.750320511404816</v>
      </c>
      <c r="E76" s="24">
        <v>9.281879496894039</v>
      </c>
      <c r="F76" s="24">
        <v>19.838175074626843</v>
      </c>
      <c r="G76" s="24" t="s">
        <v>59</v>
      </c>
      <c r="H76" s="24">
        <v>18.953559877068102</v>
      </c>
      <c r="I76" s="24">
        <v>53.913559877068096</v>
      </c>
      <c r="J76" s="24" t="s">
        <v>73</v>
      </c>
      <c r="K76" s="24">
        <v>1.2029869312950079</v>
      </c>
      <c r="M76" s="24" t="s">
        <v>68</v>
      </c>
      <c r="N76" s="24">
        <v>0.630711354956888</v>
      </c>
      <c r="X76" s="24">
        <v>67.5</v>
      </c>
    </row>
    <row r="77" spans="1:24" ht="12.75" hidden="1">
      <c r="A77" s="24">
        <v>1279</v>
      </c>
      <c r="B77" s="24">
        <v>113.77999877929688</v>
      </c>
      <c r="C77" s="24">
        <v>121.77999877929688</v>
      </c>
      <c r="D77" s="24">
        <v>8.391570091247559</v>
      </c>
      <c r="E77" s="24">
        <v>9.073298454284668</v>
      </c>
      <c r="F77" s="24">
        <v>19.0644857030257</v>
      </c>
      <c r="G77" s="24" t="s">
        <v>56</v>
      </c>
      <c r="H77" s="24">
        <v>7.771632167496314</v>
      </c>
      <c r="I77" s="24">
        <v>54.05163094679319</v>
      </c>
      <c r="J77" s="24" t="s">
        <v>62</v>
      </c>
      <c r="K77" s="24">
        <v>1.062080490741226</v>
      </c>
      <c r="L77" s="24">
        <v>0.06461563511343811</v>
      </c>
      <c r="M77" s="24">
        <v>0.25143261795752997</v>
      </c>
      <c r="N77" s="24">
        <v>0.0756762420921492</v>
      </c>
      <c r="O77" s="24">
        <v>0.04265497983358397</v>
      </c>
      <c r="P77" s="24">
        <v>0.001853497164830594</v>
      </c>
      <c r="Q77" s="24">
        <v>0.005192066111933818</v>
      </c>
      <c r="R77" s="24">
        <v>0.0011648882810062439</v>
      </c>
      <c r="S77" s="24">
        <v>0.000559634053589814</v>
      </c>
      <c r="T77" s="24">
        <v>2.7292919269865737E-05</v>
      </c>
      <c r="U77" s="24">
        <v>0.0001135629399890553</v>
      </c>
      <c r="V77" s="24">
        <v>4.323995980161201E-05</v>
      </c>
      <c r="W77" s="24">
        <v>3.489455998862792E-05</v>
      </c>
      <c r="X77" s="24">
        <v>67.5</v>
      </c>
    </row>
    <row r="78" spans="1:24" ht="12.75" hidden="1">
      <c r="A78" s="24">
        <v>1278</v>
      </c>
      <c r="B78" s="24">
        <v>141.27999877929688</v>
      </c>
      <c r="C78" s="24">
        <v>126.77999877929688</v>
      </c>
      <c r="D78" s="24">
        <v>8.495635986328125</v>
      </c>
      <c r="E78" s="24">
        <v>9.350126266479492</v>
      </c>
      <c r="F78" s="24">
        <v>23.59785289982841</v>
      </c>
      <c r="G78" s="24" t="s">
        <v>57</v>
      </c>
      <c r="H78" s="24">
        <v>-7.618516990815081</v>
      </c>
      <c r="I78" s="24">
        <v>66.1614817884818</v>
      </c>
      <c r="J78" s="24" t="s">
        <v>60</v>
      </c>
      <c r="K78" s="24">
        <v>1.0208862028083214</v>
      </c>
      <c r="L78" s="24">
        <v>0.0003526551990803302</v>
      </c>
      <c r="M78" s="24">
        <v>-0.24245324233624233</v>
      </c>
      <c r="N78" s="24">
        <v>-0.000782171492676781</v>
      </c>
      <c r="O78" s="24">
        <v>0.04087123882869523</v>
      </c>
      <c r="P78" s="24">
        <v>4.011969501818585E-05</v>
      </c>
      <c r="Q78" s="24">
        <v>-0.005040991231335758</v>
      </c>
      <c r="R78" s="24">
        <v>-6.286098179998287E-05</v>
      </c>
      <c r="S78" s="24">
        <v>0.0005241950119958393</v>
      </c>
      <c r="T78" s="24">
        <v>2.840964447136925E-06</v>
      </c>
      <c r="U78" s="24">
        <v>-0.00011206578056127742</v>
      </c>
      <c r="V78" s="24">
        <v>-4.9510384560059126E-06</v>
      </c>
      <c r="W78" s="24">
        <v>3.2261755057938145E-05</v>
      </c>
      <c r="X78" s="24">
        <v>67.5</v>
      </c>
    </row>
    <row r="79" spans="1:24" ht="12.75" hidden="1">
      <c r="A79" s="24">
        <v>1277</v>
      </c>
      <c r="B79" s="24">
        <v>131.47999572753906</v>
      </c>
      <c r="C79" s="24">
        <v>139.27999877929688</v>
      </c>
      <c r="D79" s="24">
        <v>8.592323303222656</v>
      </c>
      <c r="E79" s="24">
        <v>8.944221496582031</v>
      </c>
      <c r="F79" s="24">
        <v>23.182466528532558</v>
      </c>
      <c r="G79" s="24" t="s">
        <v>58</v>
      </c>
      <c r="H79" s="24">
        <v>0.25902945621989204</v>
      </c>
      <c r="I79" s="24">
        <v>64.23902518375895</v>
      </c>
      <c r="J79" s="24" t="s">
        <v>61</v>
      </c>
      <c r="K79" s="24">
        <v>-0.2929271747870624</v>
      </c>
      <c r="L79" s="24">
        <v>0.06461467275645322</v>
      </c>
      <c r="M79" s="24">
        <v>-0.06659419384316151</v>
      </c>
      <c r="N79" s="24">
        <v>-0.07567219981568936</v>
      </c>
      <c r="O79" s="24">
        <v>-0.012206110814309784</v>
      </c>
      <c r="P79" s="24">
        <v>0.00185306291045574</v>
      </c>
      <c r="Q79" s="24">
        <v>-0.0012433655601984275</v>
      </c>
      <c r="R79" s="24">
        <v>-0.0011631909577506283</v>
      </c>
      <c r="S79" s="24">
        <v>-0.00019598434461979032</v>
      </c>
      <c r="T79" s="24">
        <v>2.7144656256462566E-05</v>
      </c>
      <c r="U79" s="24">
        <v>-1.8379395151892E-05</v>
      </c>
      <c r="V79" s="24">
        <v>-4.295557404868632E-05</v>
      </c>
      <c r="W79" s="24">
        <v>-1.3296972489313317E-05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1280</v>
      </c>
      <c r="B81" s="24">
        <v>99.98</v>
      </c>
      <c r="C81" s="24">
        <v>111.58</v>
      </c>
      <c r="D81" s="24">
        <v>8.917674305148585</v>
      </c>
      <c r="E81" s="24">
        <v>9.440040054928623</v>
      </c>
      <c r="F81" s="24">
        <v>16.42596271994357</v>
      </c>
      <c r="G81" s="24" t="s">
        <v>59</v>
      </c>
      <c r="H81" s="24">
        <v>11.317990335895772</v>
      </c>
      <c r="I81" s="24">
        <v>43.797990335895776</v>
      </c>
      <c r="J81" s="24" t="s">
        <v>73</v>
      </c>
      <c r="K81" s="24">
        <v>0.4146635904769884</v>
      </c>
      <c r="M81" s="24" t="s">
        <v>68</v>
      </c>
      <c r="N81" s="24">
        <v>0.2630420782448916</v>
      </c>
      <c r="X81" s="24">
        <v>67.5</v>
      </c>
    </row>
    <row r="82" spans="1:24" ht="12.75" hidden="1">
      <c r="A82" s="24">
        <v>1277</v>
      </c>
      <c r="B82" s="24">
        <v>132.13999938964844</v>
      </c>
      <c r="C82" s="24">
        <v>125.33999633789062</v>
      </c>
      <c r="D82" s="24">
        <v>8.383466720581055</v>
      </c>
      <c r="E82" s="24">
        <v>8.771560668945312</v>
      </c>
      <c r="F82" s="24">
        <v>20.282815730596138</v>
      </c>
      <c r="G82" s="24" t="s">
        <v>56</v>
      </c>
      <c r="H82" s="24">
        <v>-7.034154668904506</v>
      </c>
      <c r="I82" s="24">
        <v>57.60584472074394</v>
      </c>
      <c r="J82" s="24" t="s">
        <v>62</v>
      </c>
      <c r="K82" s="24">
        <v>0.5341717753010424</v>
      </c>
      <c r="L82" s="24">
        <v>0.33464539410675115</v>
      </c>
      <c r="M82" s="24">
        <v>0.12645809825498644</v>
      </c>
      <c r="N82" s="24">
        <v>0.028025061702205218</v>
      </c>
      <c r="O82" s="24">
        <v>0.02145328862459445</v>
      </c>
      <c r="P82" s="24">
        <v>0.009599929827475855</v>
      </c>
      <c r="Q82" s="24">
        <v>0.0026113451748894746</v>
      </c>
      <c r="R82" s="24">
        <v>0.00043135531319399474</v>
      </c>
      <c r="S82" s="24">
        <v>0.00028148423605085256</v>
      </c>
      <c r="T82" s="24">
        <v>0.00014127143519701915</v>
      </c>
      <c r="U82" s="24">
        <v>5.711482292406781E-05</v>
      </c>
      <c r="V82" s="24">
        <v>1.601064924482146E-05</v>
      </c>
      <c r="W82" s="24">
        <v>1.7555889787521167E-05</v>
      </c>
      <c r="X82" s="24">
        <v>67.5</v>
      </c>
    </row>
    <row r="83" spans="1:24" ht="12.75" hidden="1">
      <c r="A83" s="24">
        <v>1278</v>
      </c>
      <c r="B83" s="24">
        <v>126</v>
      </c>
      <c r="C83" s="24">
        <v>116</v>
      </c>
      <c r="D83" s="24">
        <v>8.430431365966797</v>
      </c>
      <c r="E83" s="24">
        <v>9.502217292785645</v>
      </c>
      <c r="F83" s="24">
        <v>21.010332816599433</v>
      </c>
      <c r="G83" s="24" t="s">
        <v>57</v>
      </c>
      <c r="H83" s="24">
        <v>0.8243620231974091</v>
      </c>
      <c r="I83" s="24">
        <v>59.32436202319741</v>
      </c>
      <c r="J83" s="24" t="s">
        <v>60</v>
      </c>
      <c r="K83" s="24">
        <v>0.4049651403223848</v>
      </c>
      <c r="L83" s="24">
        <v>0.0018210388329669045</v>
      </c>
      <c r="M83" s="24">
        <v>-0.094926381907943</v>
      </c>
      <c r="N83" s="24">
        <v>-0.000289837389935825</v>
      </c>
      <c r="O83" s="24">
        <v>0.01641395167990146</v>
      </c>
      <c r="P83" s="24">
        <v>0.00020825686926263153</v>
      </c>
      <c r="Q83" s="24">
        <v>-0.0019142620176548454</v>
      </c>
      <c r="R83" s="24">
        <v>-2.3285073446171374E-05</v>
      </c>
      <c r="S83" s="24">
        <v>0.00022710565187133782</v>
      </c>
      <c r="T83" s="24">
        <v>1.4825708491796323E-05</v>
      </c>
      <c r="U83" s="24">
        <v>-3.8663579113759055E-05</v>
      </c>
      <c r="V83" s="24">
        <v>-1.8326541622076815E-06</v>
      </c>
      <c r="W83" s="24">
        <v>1.4500582775357438E-05</v>
      </c>
      <c r="X83" s="24">
        <v>67.5</v>
      </c>
    </row>
    <row r="84" spans="1:24" ht="12.75" hidden="1">
      <c r="A84" s="24">
        <v>1279</v>
      </c>
      <c r="B84" s="24">
        <v>117.4800033569336</v>
      </c>
      <c r="C84" s="24">
        <v>121.77999877929688</v>
      </c>
      <c r="D84" s="24">
        <v>8.478996276855469</v>
      </c>
      <c r="E84" s="24">
        <v>9.09953498840332</v>
      </c>
      <c r="F84" s="24">
        <v>18.54456818343971</v>
      </c>
      <c r="G84" s="24" t="s">
        <v>58</v>
      </c>
      <c r="H84" s="24">
        <v>2.0635271473139483</v>
      </c>
      <c r="I84" s="24">
        <v>52.04353050424754</v>
      </c>
      <c r="J84" s="24" t="s">
        <v>61</v>
      </c>
      <c r="K84" s="24">
        <v>0.34834282058331345</v>
      </c>
      <c r="L84" s="24">
        <v>0.3346404392993047</v>
      </c>
      <c r="M84" s="24">
        <v>0.08355018032377404</v>
      </c>
      <c r="N84" s="24">
        <v>-0.028023562901597736</v>
      </c>
      <c r="O84" s="24">
        <v>0.013813970575472269</v>
      </c>
      <c r="P84" s="24">
        <v>0.009597670642862545</v>
      </c>
      <c r="Q84" s="24">
        <v>0.001776154427459094</v>
      </c>
      <c r="R84" s="24">
        <v>-0.00043072637668860694</v>
      </c>
      <c r="S84" s="24">
        <v>0.00016630212876937798</v>
      </c>
      <c r="T84" s="24">
        <v>0.00014049134055286775</v>
      </c>
      <c r="U84" s="24">
        <v>4.2038442499237725E-05</v>
      </c>
      <c r="V84" s="24">
        <v>-1.5905416308995023E-05</v>
      </c>
      <c r="W84" s="24">
        <v>9.896583521933069E-06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1280</v>
      </c>
      <c r="B86" s="24">
        <v>99.98</v>
      </c>
      <c r="C86" s="24">
        <v>111.58</v>
      </c>
      <c r="D86" s="24">
        <v>8.917674305148585</v>
      </c>
      <c r="E86" s="24">
        <v>9.440040054928623</v>
      </c>
      <c r="F86" s="24">
        <v>15.662124644456027</v>
      </c>
      <c r="G86" s="24" t="s">
        <v>59</v>
      </c>
      <c r="H86" s="24">
        <v>9.281301636500764</v>
      </c>
      <c r="I86" s="24">
        <v>41.76130163650077</v>
      </c>
      <c r="J86" s="24" t="s">
        <v>73</v>
      </c>
      <c r="K86" s="24">
        <v>0.28061349399659613</v>
      </c>
      <c r="M86" s="24" t="s">
        <v>68</v>
      </c>
      <c r="N86" s="24">
        <v>0.21862088988957368</v>
      </c>
      <c r="X86" s="24">
        <v>67.5</v>
      </c>
    </row>
    <row r="87" spans="1:24" ht="12.75" hidden="1">
      <c r="A87" s="24">
        <v>1277</v>
      </c>
      <c r="B87" s="24">
        <v>132.13999938964844</v>
      </c>
      <c r="C87" s="24">
        <v>125.33999633789062</v>
      </c>
      <c r="D87" s="24">
        <v>8.383466720581055</v>
      </c>
      <c r="E87" s="24">
        <v>8.771560668945312</v>
      </c>
      <c r="F87" s="24">
        <v>20.282815730596138</v>
      </c>
      <c r="G87" s="24" t="s">
        <v>56</v>
      </c>
      <c r="H87" s="24">
        <v>-7.034154668904506</v>
      </c>
      <c r="I87" s="24">
        <v>57.60584472074394</v>
      </c>
      <c r="J87" s="24" t="s">
        <v>62</v>
      </c>
      <c r="K87" s="24">
        <v>0.32159856581240087</v>
      </c>
      <c r="L87" s="24">
        <v>0.41268084630329516</v>
      </c>
      <c r="M87" s="24">
        <v>0.07613419952682883</v>
      </c>
      <c r="N87" s="24">
        <v>0.027861589076005486</v>
      </c>
      <c r="O87" s="24">
        <v>0.012916048216811542</v>
      </c>
      <c r="P87" s="24">
        <v>0.011838521400645906</v>
      </c>
      <c r="Q87" s="24">
        <v>0.0015721540399446959</v>
      </c>
      <c r="R87" s="24">
        <v>0.0004288332657783118</v>
      </c>
      <c r="S87" s="24">
        <v>0.0001694814045687285</v>
      </c>
      <c r="T87" s="24">
        <v>0.00017420370824766912</v>
      </c>
      <c r="U87" s="24">
        <v>3.4384228979977714E-05</v>
      </c>
      <c r="V87" s="24">
        <v>1.5913486522374483E-05</v>
      </c>
      <c r="W87" s="24">
        <v>1.0572959810341799E-05</v>
      </c>
      <c r="X87" s="24">
        <v>67.5</v>
      </c>
    </row>
    <row r="88" spans="1:24" ht="12.75" hidden="1">
      <c r="A88" s="24">
        <v>1279</v>
      </c>
      <c r="B88" s="24">
        <v>117.4800033569336</v>
      </c>
      <c r="C88" s="24">
        <v>121.77999877929688</v>
      </c>
      <c r="D88" s="24">
        <v>8.478996276855469</v>
      </c>
      <c r="E88" s="24">
        <v>9.09953498840332</v>
      </c>
      <c r="F88" s="24">
        <v>19.532262250477693</v>
      </c>
      <c r="G88" s="24" t="s">
        <v>57</v>
      </c>
      <c r="H88" s="24">
        <v>4.835394671986663</v>
      </c>
      <c r="I88" s="24">
        <v>54.81539802892026</v>
      </c>
      <c r="J88" s="24" t="s">
        <v>60</v>
      </c>
      <c r="K88" s="24">
        <v>0.17205711135585924</v>
      </c>
      <c r="L88" s="24">
        <v>0.0022456092377217047</v>
      </c>
      <c r="M88" s="24">
        <v>-0.03999833580972394</v>
      </c>
      <c r="N88" s="24">
        <v>-0.00028825431957174233</v>
      </c>
      <c r="O88" s="24">
        <v>0.007027292666534069</v>
      </c>
      <c r="P88" s="24">
        <v>0.0002568755474754596</v>
      </c>
      <c r="Q88" s="24">
        <v>-0.0007905635311908862</v>
      </c>
      <c r="R88" s="24">
        <v>-2.3158680182249253E-05</v>
      </c>
      <c r="S88" s="24">
        <v>0.00010160148226915792</v>
      </c>
      <c r="T88" s="24">
        <v>1.8290274258319413E-05</v>
      </c>
      <c r="U88" s="24">
        <v>-1.4890734221287645E-05</v>
      </c>
      <c r="V88" s="24">
        <v>-1.824734038602982E-06</v>
      </c>
      <c r="W88" s="24">
        <v>6.6167284707377655E-06</v>
      </c>
      <c r="X88" s="24">
        <v>67.5</v>
      </c>
    </row>
    <row r="89" spans="1:24" ht="12.75" hidden="1">
      <c r="A89" s="24">
        <v>1278</v>
      </c>
      <c r="B89" s="24">
        <v>126</v>
      </c>
      <c r="C89" s="24">
        <v>116</v>
      </c>
      <c r="D89" s="24">
        <v>8.430431365966797</v>
      </c>
      <c r="E89" s="24">
        <v>9.502217292785645</v>
      </c>
      <c r="F89" s="24">
        <v>20.73514544485945</v>
      </c>
      <c r="G89" s="24" t="s">
        <v>58</v>
      </c>
      <c r="H89" s="24">
        <v>0.04734837911001932</v>
      </c>
      <c r="I89" s="24">
        <v>58.54734837911002</v>
      </c>
      <c r="J89" s="24" t="s">
        <v>61</v>
      </c>
      <c r="K89" s="24">
        <v>0.2717020205380714</v>
      </c>
      <c r="L89" s="24">
        <v>0.4126747364992863</v>
      </c>
      <c r="M89" s="24">
        <v>0.06478078009752228</v>
      </c>
      <c r="N89" s="24">
        <v>-0.02786009790520192</v>
      </c>
      <c r="O89" s="24">
        <v>0.010837041077613256</v>
      </c>
      <c r="P89" s="24">
        <v>0.01183573419381579</v>
      </c>
      <c r="Q89" s="24">
        <v>0.0013589251739758981</v>
      </c>
      <c r="R89" s="24">
        <v>-0.00042820747934886486</v>
      </c>
      <c r="S89" s="24">
        <v>0.0001356506000550643</v>
      </c>
      <c r="T89" s="24">
        <v>0.00017324086652633228</v>
      </c>
      <c r="U89" s="24">
        <v>3.0992599711842704E-05</v>
      </c>
      <c r="V89" s="24">
        <v>-1.580852298559729E-05</v>
      </c>
      <c r="W89" s="24">
        <v>8.246598298427732E-06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1280</v>
      </c>
      <c r="B91" s="24">
        <v>99.98</v>
      </c>
      <c r="C91" s="24">
        <v>111.58</v>
      </c>
      <c r="D91" s="24">
        <v>8.917674305148585</v>
      </c>
      <c r="E91" s="24">
        <v>9.440040054928623</v>
      </c>
      <c r="F91" s="24">
        <v>16.42596271994357</v>
      </c>
      <c r="G91" s="24" t="s">
        <v>59</v>
      </c>
      <c r="H91" s="24">
        <v>11.317990335895772</v>
      </c>
      <c r="I91" s="24">
        <v>43.797990335895776</v>
      </c>
      <c r="J91" s="24" t="s">
        <v>73</v>
      </c>
      <c r="K91" s="24">
        <v>0.5384521456388865</v>
      </c>
      <c r="M91" s="24" t="s">
        <v>68</v>
      </c>
      <c r="N91" s="24">
        <v>0.28571561144191304</v>
      </c>
      <c r="X91" s="24">
        <v>67.5</v>
      </c>
    </row>
    <row r="92" spans="1:24" ht="12.75" hidden="1">
      <c r="A92" s="24">
        <v>1278</v>
      </c>
      <c r="B92" s="24">
        <v>126</v>
      </c>
      <c r="C92" s="24">
        <v>116</v>
      </c>
      <c r="D92" s="24">
        <v>8.430431365966797</v>
      </c>
      <c r="E92" s="24">
        <v>9.502217292785645</v>
      </c>
      <c r="F92" s="24">
        <v>19.196608486984935</v>
      </c>
      <c r="G92" s="24" t="s">
        <v>56</v>
      </c>
      <c r="H92" s="24">
        <v>-4.296834279572366</v>
      </c>
      <c r="I92" s="24">
        <v>54.203165720427634</v>
      </c>
      <c r="J92" s="24" t="s">
        <v>62</v>
      </c>
      <c r="K92" s="24">
        <v>0.702920400247708</v>
      </c>
      <c r="L92" s="24">
        <v>0.12255060448623216</v>
      </c>
      <c r="M92" s="24">
        <v>0.16640707878296193</v>
      </c>
      <c r="N92" s="24">
        <v>0.028698783916747083</v>
      </c>
      <c r="O92" s="24">
        <v>0.02823049600962883</v>
      </c>
      <c r="P92" s="24">
        <v>0.0035155891165146993</v>
      </c>
      <c r="Q92" s="24">
        <v>0.003436292096736533</v>
      </c>
      <c r="R92" s="24">
        <v>0.00044174121404857476</v>
      </c>
      <c r="S92" s="24">
        <v>0.00037038888193451357</v>
      </c>
      <c r="T92" s="24">
        <v>5.1749074107324615E-05</v>
      </c>
      <c r="U92" s="24">
        <v>7.515569896860399E-05</v>
      </c>
      <c r="V92" s="24">
        <v>1.6400307360507707E-05</v>
      </c>
      <c r="W92" s="24">
        <v>2.3096945080739284E-05</v>
      </c>
      <c r="X92" s="24">
        <v>67.5</v>
      </c>
    </row>
    <row r="93" spans="1:24" ht="12.75" hidden="1">
      <c r="A93" s="24">
        <v>1277</v>
      </c>
      <c r="B93" s="24">
        <v>132.13999938964844</v>
      </c>
      <c r="C93" s="24">
        <v>125.33999633789062</v>
      </c>
      <c r="D93" s="24">
        <v>8.383466720581055</v>
      </c>
      <c r="E93" s="24">
        <v>8.771560668945312</v>
      </c>
      <c r="F93" s="24">
        <v>21.17070312821089</v>
      </c>
      <c r="G93" s="24" t="s">
        <v>57</v>
      </c>
      <c r="H93" s="24">
        <v>-4.512438540539435</v>
      </c>
      <c r="I93" s="24">
        <v>60.127560849109</v>
      </c>
      <c r="J93" s="24" t="s">
        <v>60</v>
      </c>
      <c r="K93" s="24">
        <v>0.6102334202972804</v>
      </c>
      <c r="L93" s="24">
        <v>0.0006670846217890998</v>
      </c>
      <c r="M93" s="24">
        <v>-0.14351632686969967</v>
      </c>
      <c r="N93" s="24">
        <v>-0.00029664854913280547</v>
      </c>
      <c r="O93" s="24">
        <v>0.024657679782328842</v>
      </c>
      <c r="P93" s="24">
        <v>7.619116435350618E-05</v>
      </c>
      <c r="Q93" s="24">
        <v>-0.0029169296477345903</v>
      </c>
      <c r="R93" s="24">
        <v>-2.3835879989750307E-05</v>
      </c>
      <c r="S93" s="24">
        <v>0.00033494860324938226</v>
      </c>
      <c r="T93" s="24">
        <v>5.4186399045099655E-06</v>
      </c>
      <c r="U93" s="24">
        <v>-6.044844074529305E-05</v>
      </c>
      <c r="V93" s="24">
        <v>-1.8746233755425866E-06</v>
      </c>
      <c r="W93" s="24">
        <v>2.1202258946288146E-05</v>
      </c>
      <c r="X93" s="24">
        <v>67.5</v>
      </c>
    </row>
    <row r="94" spans="1:24" ht="12.75" hidden="1">
      <c r="A94" s="24">
        <v>1279</v>
      </c>
      <c r="B94" s="24">
        <v>117.4800033569336</v>
      </c>
      <c r="C94" s="24">
        <v>121.77999877929688</v>
      </c>
      <c r="D94" s="24">
        <v>8.478996276855469</v>
      </c>
      <c r="E94" s="24">
        <v>9.09953498840332</v>
      </c>
      <c r="F94" s="24">
        <v>19.532262250477693</v>
      </c>
      <c r="G94" s="24" t="s">
        <v>58</v>
      </c>
      <c r="H94" s="24">
        <v>4.835394671986663</v>
      </c>
      <c r="I94" s="24">
        <v>54.81539802892026</v>
      </c>
      <c r="J94" s="24" t="s">
        <v>61</v>
      </c>
      <c r="K94" s="24">
        <v>0.34887284479689823</v>
      </c>
      <c r="L94" s="24">
        <v>0.12254878888854137</v>
      </c>
      <c r="M94" s="24">
        <v>0.08422814132407538</v>
      </c>
      <c r="N94" s="24">
        <v>-0.02869725070348096</v>
      </c>
      <c r="O94" s="24">
        <v>0.01374626249937781</v>
      </c>
      <c r="P94" s="24">
        <v>0.003514763397816567</v>
      </c>
      <c r="Q94" s="24">
        <v>0.0018164869402946219</v>
      </c>
      <c r="R94" s="24">
        <v>-0.000441097666072065</v>
      </c>
      <c r="S94" s="24">
        <v>0.00015810552502043356</v>
      </c>
      <c r="T94" s="24">
        <v>5.1464599605463046E-05</v>
      </c>
      <c r="U94" s="24">
        <v>4.465831500316843E-05</v>
      </c>
      <c r="V94" s="24">
        <v>-1.629281647595015E-05</v>
      </c>
      <c r="W94" s="24">
        <v>9.161500294014667E-06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1280</v>
      </c>
      <c r="B96" s="24">
        <v>99.98</v>
      </c>
      <c r="C96" s="24">
        <v>111.58</v>
      </c>
      <c r="D96" s="24">
        <v>8.917674305148585</v>
      </c>
      <c r="E96" s="24">
        <v>9.440040054928623</v>
      </c>
      <c r="F96" s="24">
        <v>16.787844446754285</v>
      </c>
      <c r="G96" s="24" t="s">
        <v>59</v>
      </c>
      <c r="H96" s="24">
        <v>12.282907439618953</v>
      </c>
      <c r="I96" s="24">
        <v>44.76290743961896</v>
      </c>
      <c r="J96" s="24" t="s">
        <v>73</v>
      </c>
      <c r="K96" s="24">
        <v>0.3429162396993918</v>
      </c>
      <c r="M96" s="24" t="s">
        <v>68</v>
      </c>
      <c r="N96" s="24">
        <v>0.2527514900548965</v>
      </c>
      <c r="X96" s="24">
        <v>67.5</v>
      </c>
    </row>
    <row r="97" spans="1:24" ht="12.75" hidden="1">
      <c r="A97" s="24">
        <v>1278</v>
      </c>
      <c r="B97" s="24">
        <v>126</v>
      </c>
      <c r="C97" s="24">
        <v>116</v>
      </c>
      <c r="D97" s="24">
        <v>8.430431365966797</v>
      </c>
      <c r="E97" s="24">
        <v>9.502217292785645</v>
      </c>
      <c r="F97" s="24">
        <v>19.196608486984935</v>
      </c>
      <c r="G97" s="24" t="s">
        <v>56</v>
      </c>
      <c r="H97" s="24">
        <v>-4.296834279572366</v>
      </c>
      <c r="I97" s="24">
        <v>54.203165720427634</v>
      </c>
      <c r="J97" s="24" t="s">
        <v>62</v>
      </c>
      <c r="K97" s="24">
        <v>0.39764149814588673</v>
      </c>
      <c r="L97" s="24">
        <v>0.417989547618497</v>
      </c>
      <c r="M97" s="24">
        <v>0.09413612486004486</v>
      </c>
      <c r="N97" s="24">
        <v>0.028596179160024063</v>
      </c>
      <c r="O97" s="24">
        <v>0.01596986985930929</v>
      </c>
      <c r="P97" s="24">
        <v>0.011990779353655591</v>
      </c>
      <c r="Q97" s="24">
        <v>0.0019438911947033868</v>
      </c>
      <c r="R97" s="24">
        <v>0.0004401545570026343</v>
      </c>
      <c r="S97" s="24">
        <v>0.00020953637844961585</v>
      </c>
      <c r="T97" s="24">
        <v>0.00017644820931521767</v>
      </c>
      <c r="U97" s="24">
        <v>4.25230290602495E-05</v>
      </c>
      <c r="V97" s="24">
        <v>1.6335336331733123E-05</v>
      </c>
      <c r="W97" s="24">
        <v>1.3068839902880851E-05</v>
      </c>
      <c r="X97" s="24">
        <v>67.5</v>
      </c>
    </row>
    <row r="98" spans="1:24" ht="12.75" hidden="1">
      <c r="A98" s="24">
        <v>1279</v>
      </c>
      <c r="B98" s="24">
        <v>117.4800033569336</v>
      </c>
      <c r="C98" s="24">
        <v>121.77999877929688</v>
      </c>
      <c r="D98" s="24">
        <v>8.478996276855469</v>
      </c>
      <c r="E98" s="24">
        <v>9.09953498840332</v>
      </c>
      <c r="F98" s="24">
        <v>18.54456818343971</v>
      </c>
      <c r="G98" s="24" t="s">
        <v>57</v>
      </c>
      <c r="H98" s="24">
        <v>2.0635271473139483</v>
      </c>
      <c r="I98" s="24">
        <v>52.04353050424754</v>
      </c>
      <c r="J98" s="24" t="s">
        <v>60</v>
      </c>
      <c r="K98" s="24">
        <v>0.39328992270160684</v>
      </c>
      <c r="L98" s="24">
        <v>0.0022746141862932077</v>
      </c>
      <c r="M98" s="24">
        <v>-0.09294201270289841</v>
      </c>
      <c r="N98" s="24">
        <v>-0.000295726407035001</v>
      </c>
      <c r="O98" s="24">
        <v>0.015819583139388173</v>
      </c>
      <c r="P98" s="24">
        <v>0.0002601597589777721</v>
      </c>
      <c r="Q98" s="24">
        <v>-0.00191047548361441</v>
      </c>
      <c r="R98" s="24">
        <v>-2.3755521086772976E-05</v>
      </c>
      <c r="S98" s="24">
        <v>0.00020902606062590524</v>
      </c>
      <c r="T98" s="24">
        <v>1.8521190451636908E-05</v>
      </c>
      <c r="U98" s="24">
        <v>-4.104086610188475E-05</v>
      </c>
      <c r="V98" s="24">
        <v>-1.8701033587487439E-06</v>
      </c>
      <c r="W98" s="24">
        <v>1.3059997315021598E-05</v>
      </c>
      <c r="X98" s="24">
        <v>67.5</v>
      </c>
    </row>
    <row r="99" spans="1:24" ht="12.75" hidden="1">
      <c r="A99" s="24">
        <v>1277</v>
      </c>
      <c r="B99" s="24">
        <v>132.13999938964844</v>
      </c>
      <c r="C99" s="24">
        <v>125.33999633789062</v>
      </c>
      <c r="D99" s="24">
        <v>8.383466720581055</v>
      </c>
      <c r="E99" s="24">
        <v>8.771560668945312</v>
      </c>
      <c r="F99" s="24">
        <v>21.79768694640356</v>
      </c>
      <c r="G99" s="24" t="s">
        <v>58</v>
      </c>
      <c r="H99" s="24">
        <v>-2.7317226402937393</v>
      </c>
      <c r="I99" s="24">
        <v>61.9082767493547</v>
      </c>
      <c r="J99" s="24" t="s">
        <v>61</v>
      </c>
      <c r="K99" s="24">
        <v>0.058666836876290936</v>
      </c>
      <c r="L99" s="24">
        <v>0.41798335857856744</v>
      </c>
      <c r="M99" s="24">
        <v>0.01494631320427303</v>
      </c>
      <c r="N99" s="24">
        <v>-0.028594649996885373</v>
      </c>
      <c r="O99" s="24">
        <v>0.002185756761229554</v>
      </c>
      <c r="P99" s="24">
        <v>0.011987956723639847</v>
      </c>
      <c r="Q99" s="24">
        <v>0.00035888215803191723</v>
      </c>
      <c r="R99" s="24">
        <v>-0.0004395130365166443</v>
      </c>
      <c r="S99" s="24">
        <v>1.461505638018618E-05</v>
      </c>
      <c r="T99" s="24">
        <v>0.0001754734625942084</v>
      </c>
      <c r="U99" s="24">
        <v>1.1129030059533059E-05</v>
      </c>
      <c r="V99" s="24">
        <v>-1.622793660631064E-05</v>
      </c>
      <c r="W99" s="24">
        <v>4.806730060648597E-07</v>
      </c>
      <c r="X99" s="24">
        <v>67.5</v>
      </c>
    </row>
    <row r="100" s="100" customFormat="1" ht="12.75">
      <c r="A100" s="100" t="s">
        <v>100</v>
      </c>
    </row>
    <row r="101" spans="1:24" s="100" customFormat="1" ht="12.75">
      <c r="A101" s="100">
        <v>1280</v>
      </c>
      <c r="B101" s="100">
        <v>99.98</v>
      </c>
      <c r="C101" s="100">
        <v>111.58</v>
      </c>
      <c r="D101" s="100">
        <v>8.917674305148585</v>
      </c>
      <c r="E101" s="100">
        <v>9.440040054928623</v>
      </c>
      <c r="F101" s="100">
        <v>15.662124644456027</v>
      </c>
      <c r="G101" s="100" t="s">
        <v>59</v>
      </c>
      <c r="H101" s="100">
        <v>9.281301636500764</v>
      </c>
      <c r="I101" s="100">
        <v>41.76130163650077</v>
      </c>
      <c r="J101" s="100" t="s">
        <v>73</v>
      </c>
      <c r="K101" s="100">
        <v>0.24343023526116625</v>
      </c>
      <c r="M101" s="100" t="s">
        <v>68</v>
      </c>
      <c r="N101" s="100">
        <v>0.13289750568402597</v>
      </c>
      <c r="X101" s="100">
        <v>67.5</v>
      </c>
    </row>
    <row r="102" spans="1:24" s="100" customFormat="1" ht="12.75">
      <c r="A102" s="100">
        <v>1279</v>
      </c>
      <c r="B102" s="100">
        <v>117.4800033569336</v>
      </c>
      <c r="C102" s="100">
        <v>121.77999877929688</v>
      </c>
      <c r="D102" s="100">
        <v>8.478996276855469</v>
      </c>
      <c r="E102" s="100">
        <v>9.09953498840332</v>
      </c>
      <c r="F102" s="100">
        <v>17.658959393883062</v>
      </c>
      <c r="G102" s="100" t="s">
        <v>56</v>
      </c>
      <c r="H102" s="100">
        <v>-0.42184795542259224</v>
      </c>
      <c r="I102" s="100">
        <v>49.558155401511</v>
      </c>
      <c r="J102" s="100" t="s">
        <v>62</v>
      </c>
      <c r="K102" s="100">
        <v>0.46452559851439124</v>
      </c>
      <c r="L102" s="100">
        <v>0.12020568867801967</v>
      </c>
      <c r="M102" s="100">
        <v>0.10997006752873849</v>
      </c>
      <c r="N102" s="100">
        <v>0.027166926984244576</v>
      </c>
      <c r="O102" s="100">
        <v>0.018656110712529515</v>
      </c>
      <c r="P102" s="100">
        <v>0.0034482932198421417</v>
      </c>
      <c r="Q102" s="100">
        <v>0.002270865768572349</v>
      </c>
      <c r="R102" s="100">
        <v>0.00041817222179801606</v>
      </c>
      <c r="S102" s="100">
        <v>0.0002447701239566852</v>
      </c>
      <c r="T102" s="100">
        <v>5.075146116512274E-05</v>
      </c>
      <c r="U102" s="100">
        <v>4.966857691189643E-05</v>
      </c>
      <c r="V102" s="100">
        <v>1.552299434608034E-05</v>
      </c>
      <c r="W102" s="100">
        <v>1.526315585882039E-05</v>
      </c>
      <c r="X102" s="100">
        <v>67.5</v>
      </c>
    </row>
    <row r="103" spans="1:24" s="100" customFormat="1" ht="12.75">
      <c r="A103" s="100">
        <v>1277</v>
      </c>
      <c r="B103" s="100">
        <v>132.13999938964844</v>
      </c>
      <c r="C103" s="100">
        <v>125.33999633789062</v>
      </c>
      <c r="D103" s="100">
        <v>8.383466720581055</v>
      </c>
      <c r="E103" s="100">
        <v>8.771560668945312</v>
      </c>
      <c r="F103" s="100">
        <v>21.79768694640356</v>
      </c>
      <c r="G103" s="100" t="s">
        <v>57</v>
      </c>
      <c r="H103" s="100">
        <v>-2.7317226402937393</v>
      </c>
      <c r="I103" s="100">
        <v>61.9082767493547</v>
      </c>
      <c r="J103" s="100" t="s">
        <v>60</v>
      </c>
      <c r="K103" s="100">
        <v>0.4622291360617854</v>
      </c>
      <c r="L103" s="100">
        <v>0.0006543877480771507</v>
      </c>
      <c r="M103" s="100">
        <v>-0.10929516228391448</v>
      </c>
      <c r="N103" s="100">
        <v>-0.00028081243819163957</v>
      </c>
      <c r="O103" s="100">
        <v>0.0185827834538378</v>
      </c>
      <c r="P103" s="100">
        <v>7.477052044212659E-05</v>
      </c>
      <c r="Q103" s="100">
        <v>-0.0022495611123041336</v>
      </c>
      <c r="R103" s="100">
        <v>-2.256428539438223E-05</v>
      </c>
      <c r="S103" s="100">
        <v>0.00024471541403696173</v>
      </c>
      <c r="T103" s="100">
        <v>5.3182952189973E-06</v>
      </c>
      <c r="U103" s="100">
        <v>-4.851073028746336E-05</v>
      </c>
      <c r="V103" s="100">
        <v>-1.7759970401918278E-06</v>
      </c>
      <c r="W103" s="100">
        <v>1.5262060690845352E-05</v>
      </c>
      <c r="X103" s="100">
        <v>67.5</v>
      </c>
    </row>
    <row r="104" spans="1:24" s="100" customFormat="1" ht="12.75">
      <c r="A104" s="100">
        <v>1278</v>
      </c>
      <c r="B104" s="100">
        <v>126</v>
      </c>
      <c r="C104" s="100">
        <v>116</v>
      </c>
      <c r="D104" s="100">
        <v>8.430431365966797</v>
      </c>
      <c r="E104" s="100">
        <v>9.502217292785645</v>
      </c>
      <c r="F104" s="100">
        <v>21.010332816599433</v>
      </c>
      <c r="G104" s="100" t="s">
        <v>58</v>
      </c>
      <c r="H104" s="100">
        <v>0.8243620231974091</v>
      </c>
      <c r="I104" s="100">
        <v>59.32436202319741</v>
      </c>
      <c r="J104" s="100" t="s">
        <v>61</v>
      </c>
      <c r="K104" s="100">
        <v>0.04613304077045971</v>
      </c>
      <c r="L104" s="100">
        <v>0.120203907454093</v>
      </c>
      <c r="M104" s="100">
        <v>0.012164836768658325</v>
      </c>
      <c r="N104" s="100">
        <v>-0.02716547562885349</v>
      </c>
      <c r="O104" s="100">
        <v>0.0016524605973912353</v>
      </c>
      <c r="P104" s="100">
        <v>0.003447482487161044</v>
      </c>
      <c r="Q104" s="100">
        <v>0.00031033230718485315</v>
      </c>
      <c r="R104" s="100">
        <v>-0.0004175630013640217</v>
      </c>
      <c r="S104" s="100">
        <v>5.174912027216847E-06</v>
      </c>
      <c r="T104" s="100">
        <v>5.047203727172653E-05</v>
      </c>
      <c r="U104" s="100">
        <v>1.0661921938841779E-05</v>
      </c>
      <c r="V104" s="100">
        <v>-1.542106312747834E-05</v>
      </c>
      <c r="W104" s="100">
        <v>-1.8283938196199035E-07</v>
      </c>
      <c r="X104" s="100">
        <v>67.5</v>
      </c>
    </row>
    <row r="105" ht="12.75" hidden="1">
      <c r="A105" s="24" t="s">
        <v>99</v>
      </c>
    </row>
    <row r="106" spans="1:24" ht="12.75" hidden="1">
      <c r="A106" s="24">
        <v>1280</v>
      </c>
      <c r="B106" s="24">
        <v>99.98</v>
      </c>
      <c r="C106" s="24">
        <v>111.58</v>
      </c>
      <c r="D106" s="24">
        <v>8.917674305148585</v>
      </c>
      <c r="E106" s="24">
        <v>9.440040054928623</v>
      </c>
      <c r="F106" s="24">
        <v>16.787844446754285</v>
      </c>
      <c r="G106" s="24" t="s">
        <v>59</v>
      </c>
      <c r="H106" s="24">
        <v>12.282907439618953</v>
      </c>
      <c r="I106" s="24">
        <v>44.76290743961896</v>
      </c>
      <c r="J106" s="24" t="s">
        <v>73</v>
      </c>
      <c r="K106" s="24">
        <v>0.37533504297790105</v>
      </c>
      <c r="M106" s="24" t="s">
        <v>68</v>
      </c>
      <c r="N106" s="24">
        <v>0.24362941322476458</v>
      </c>
      <c r="X106" s="24">
        <v>67.5</v>
      </c>
    </row>
    <row r="107" spans="1:24" ht="12.75" hidden="1">
      <c r="A107" s="24">
        <v>1279</v>
      </c>
      <c r="B107" s="24">
        <v>117.4800033569336</v>
      </c>
      <c r="C107" s="24">
        <v>121.77999877929688</v>
      </c>
      <c r="D107" s="24">
        <v>8.478996276855469</v>
      </c>
      <c r="E107" s="24">
        <v>9.09953498840332</v>
      </c>
      <c r="F107" s="24">
        <v>17.658959393883062</v>
      </c>
      <c r="G107" s="24" t="s">
        <v>56</v>
      </c>
      <c r="H107" s="24">
        <v>-0.42184795542259224</v>
      </c>
      <c r="I107" s="24">
        <v>49.558155401511</v>
      </c>
      <c r="J107" s="24" t="s">
        <v>62</v>
      </c>
      <c r="K107" s="24">
        <v>0.49620900011928376</v>
      </c>
      <c r="L107" s="24">
        <v>0.33760917968673704</v>
      </c>
      <c r="M107" s="24">
        <v>0.11747044382417515</v>
      </c>
      <c r="N107" s="24">
        <v>0.028901392845337926</v>
      </c>
      <c r="O107" s="24">
        <v>0.019928520505193857</v>
      </c>
      <c r="P107" s="24">
        <v>0.00968489189436293</v>
      </c>
      <c r="Q107" s="24">
        <v>0.0024257559580644484</v>
      </c>
      <c r="R107" s="24">
        <v>0.0004448681385975505</v>
      </c>
      <c r="S107" s="24">
        <v>0.00026146377739185437</v>
      </c>
      <c r="T107" s="24">
        <v>0.00014251801898896712</v>
      </c>
      <c r="U107" s="24">
        <v>5.306424864405966E-05</v>
      </c>
      <c r="V107" s="24">
        <v>1.6511121002358563E-05</v>
      </c>
      <c r="W107" s="24">
        <v>1.6304492197258403E-05</v>
      </c>
      <c r="X107" s="24">
        <v>67.5</v>
      </c>
    </row>
    <row r="108" spans="1:24" ht="12.75" hidden="1">
      <c r="A108" s="24">
        <v>1278</v>
      </c>
      <c r="B108" s="24">
        <v>126</v>
      </c>
      <c r="C108" s="24">
        <v>116</v>
      </c>
      <c r="D108" s="24">
        <v>8.430431365966797</v>
      </c>
      <c r="E108" s="24">
        <v>9.502217292785645</v>
      </c>
      <c r="F108" s="24">
        <v>20.73514544485945</v>
      </c>
      <c r="G108" s="24" t="s">
        <v>57</v>
      </c>
      <c r="H108" s="24">
        <v>0.04734837911001932</v>
      </c>
      <c r="I108" s="24">
        <v>58.54734837911002</v>
      </c>
      <c r="J108" s="24" t="s">
        <v>60</v>
      </c>
      <c r="K108" s="24">
        <v>0.4699895786964781</v>
      </c>
      <c r="L108" s="24">
        <v>0.001837360334277826</v>
      </c>
      <c r="M108" s="24">
        <v>-0.11168456143920785</v>
      </c>
      <c r="N108" s="24">
        <v>-0.0002987857754716761</v>
      </c>
      <c r="O108" s="24">
        <v>0.018805455966410974</v>
      </c>
      <c r="P108" s="24">
        <v>0.00021012187735975813</v>
      </c>
      <c r="Q108" s="24">
        <v>-0.002325207125922339</v>
      </c>
      <c r="R108" s="24">
        <v>-2.4002188875252364E-05</v>
      </c>
      <c r="S108" s="24">
        <v>0.00024032885736126854</v>
      </c>
      <c r="T108" s="24">
        <v>1.4956392000189013E-05</v>
      </c>
      <c r="U108" s="24">
        <v>-5.190183492265299E-05</v>
      </c>
      <c r="V108" s="24">
        <v>-1.8892828404982852E-06</v>
      </c>
      <c r="W108" s="24">
        <v>1.4766130502676564E-05</v>
      </c>
      <c r="X108" s="24">
        <v>67.5</v>
      </c>
    </row>
    <row r="109" spans="1:24" ht="12.75" hidden="1">
      <c r="A109" s="24">
        <v>1277</v>
      </c>
      <c r="B109" s="24">
        <v>132.13999938964844</v>
      </c>
      <c r="C109" s="24">
        <v>125.33999633789062</v>
      </c>
      <c r="D109" s="24">
        <v>8.383466720581055</v>
      </c>
      <c r="E109" s="24">
        <v>8.771560668945312</v>
      </c>
      <c r="F109" s="24">
        <v>21.17070312821089</v>
      </c>
      <c r="G109" s="24" t="s">
        <v>58</v>
      </c>
      <c r="H109" s="24">
        <v>-4.512438540539435</v>
      </c>
      <c r="I109" s="24">
        <v>60.127560849109</v>
      </c>
      <c r="J109" s="24" t="s">
        <v>61</v>
      </c>
      <c r="K109" s="24">
        <v>-0.15916396487926024</v>
      </c>
      <c r="L109" s="24">
        <v>0.3376041799441374</v>
      </c>
      <c r="M109" s="24">
        <v>-0.036412414206977516</v>
      </c>
      <c r="N109" s="24">
        <v>-0.028899848363978072</v>
      </c>
      <c r="O109" s="24">
        <v>-0.006595510247229544</v>
      </c>
      <c r="P109" s="24">
        <v>0.00968261224061728</v>
      </c>
      <c r="Q109" s="24">
        <v>-0.0006911611893365729</v>
      </c>
      <c r="R109" s="24">
        <v>-0.0004442201657606801</v>
      </c>
      <c r="S109" s="24">
        <v>-0.0001029822664707095</v>
      </c>
      <c r="T109" s="24">
        <v>0.00014173105543555467</v>
      </c>
      <c r="U109" s="24">
        <v>-1.104599546533791E-05</v>
      </c>
      <c r="V109" s="24">
        <v>-1.6402674388742976E-05</v>
      </c>
      <c r="W109" s="24">
        <v>-6.913599336697557E-06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1280</v>
      </c>
      <c r="B111" s="24">
        <v>94.12</v>
      </c>
      <c r="C111" s="24">
        <v>99.92</v>
      </c>
      <c r="D111" s="24">
        <v>9.134135623198377</v>
      </c>
      <c r="E111" s="24">
        <v>9.626654618306848</v>
      </c>
      <c r="F111" s="24">
        <v>13.556873793017234</v>
      </c>
      <c r="G111" s="24" t="s">
        <v>59</v>
      </c>
      <c r="H111" s="24">
        <v>8.662553700424901</v>
      </c>
      <c r="I111" s="24">
        <v>35.282553700424906</v>
      </c>
      <c r="J111" s="24" t="s">
        <v>73</v>
      </c>
      <c r="K111" s="24">
        <v>0.7101838712105529</v>
      </c>
      <c r="M111" s="24" t="s">
        <v>68</v>
      </c>
      <c r="N111" s="24">
        <v>0.5420428164451422</v>
      </c>
      <c r="X111" s="24">
        <v>67.5</v>
      </c>
    </row>
    <row r="112" spans="1:24" ht="12.75" hidden="1">
      <c r="A112" s="24">
        <v>1277</v>
      </c>
      <c r="B112" s="24">
        <v>132.9600067138672</v>
      </c>
      <c r="C112" s="24">
        <v>135.16000366210938</v>
      </c>
      <c r="D112" s="24">
        <v>8.53586196899414</v>
      </c>
      <c r="E112" s="24">
        <v>8.926176071166992</v>
      </c>
      <c r="F112" s="24">
        <v>18.610033046261357</v>
      </c>
      <c r="G112" s="24" t="s">
        <v>56</v>
      </c>
      <c r="H112" s="24">
        <v>-13.546942257370375</v>
      </c>
      <c r="I112" s="24">
        <v>51.91306445649681</v>
      </c>
      <c r="J112" s="24" t="s">
        <v>62</v>
      </c>
      <c r="K112" s="24">
        <v>0.532980733600917</v>
      </c>
      <c r="L112" s="24">
        <v>0.6394177354514022</v>
      </c>
      <c r="M112" s="24">
        <v>0.12617599440887722</v>
      </c>
      <c r="N112" s="24">
        <v>0.023200096336876957</v>
      </c>
      <c r="O112" s="24">
        <v>0.02140578225172382</v>
      </c>
      <c r="P112" s="24">
        <v>0.018342930930545596</v>
      </c>
      <c r="Q112" s="24">
        <v>0.002605531152156401</v>
      </c>
      <c r="R112" s="24">
        <v>0.00035705204110982996</v>
      </c>
      <c r="S112" s="24">
        <v>0.0002808712654441129</v>
      </c>
      <c r="T112" s="24">
        <v>0.0002699090887797671</v>
      </c>
      <c r="U112" s="24">
        <v>5.697618571082921E-05</v>
      </c>
      <c r="V112" s="24">
        <v>1.3245653706895247E-05</v>
      </c>
      <c r="W112" s="24">
        <v>1.751797999184425E-05</v>
      </c>
      <c r="X112" s="24">
        <v>67.5</v>
      </c>
    </row>
    <row r="113" spans="1:24" ht="12.75" hidden="1">
      <c r="A113" s="24">
        <v>1278</v>
      </c>
      <c r="B113" s="24">
        <v>116.45999908447266</v>
      </c>
      <c r="C113" s="24">
        <v>103.26000213623047</v>
      </c>
      <c r="D113" s="24">
        <v>8.52865219116211</v>
      </c>
      <c r="E113" s="24">
        <v>9.552511215209961</v>
      </c>
      <c r="F113" s="24">
        <v>21.36784525942744</v>
      </c>
      <c r="G113" s="24" t="s">
        <v>57</v>
      </c>
      <c r="H113" s="24">
        <v>10.65508755476732</v>
      </c>
      <c r="I113" s="24">
        <v>59.615086639239976</v>
      </c>
      <c r="J113" s="24" t="s">
        <v>60</v>
      </c>
      <c r="K113" s="24">
        <v>-0.07458477618703072</v>
      </c>
      <c r="L113" s="24">
        <v>0.0034790924169227993</v>
      </c>
      <c r="M113" s="24">
        <v>0.019075932175256605</v>
      </c>
      <c r="N113" s="24">
        <v>-0.0002402700938854405</v>
      </c>
      <c r="O113" s="24">
        <v>-0.0027668412076758027</v>
      </c>
      <c r="P113" s="24">
        <v>0.000398046110395851</v>
      </c>
      <c r="Q113" s="24">
        <v>0.00046138184686929276</v>
      </c>
      <c r="R113" s="24">
        <v>-1.9298782853758195E-05</v>
      </c>
      <c r="S113" s="24">
        <v>-1.7392226089919195E-05</v>
      </c>
      <c r="T113" s="24">
        <v>2.8347109989874754E-05</v>
      </c>
      <c r="U113" s="24">
        <v>1.4489249140179139E-05</v>
      </c>
      <c r="V113" s="24">
        <v>-1.5216941721147056E-06</v>
      </c>
      <c r="W113" s="24">
        <v>-4.967342414515224E-07</v>
      </c>
      <c r="X113" s="24">
        <v>67.5</v>
      </c>
    </row>
    <row r="114" spans="1:24" ht="12.75" hidden="1">
      <c r="A114" s="24">
        <v>1279</v>
      </c>
      <c r="B114" s="24">
        <v>106.37999725341797</v>
      </c>
      <c r="C114" s="24">
        <v>111.18000030517578</v>
      </c>
      <c r="D114" s="24">
        <v>8.708974838256836</v>
      </c>
      <c r="E114" s="24">
        <v>9.209892272949219</v>
      </c>
      <c r="F114" s="24">
        <v>14.297346366788116</v>
      </c>
      <c r="G114" s="24" t="s">
        <v>58</v>
      </c>
      <c r="H114" s="24">
        <v>0.16633429025006308</v>
      </c>
      <c r="I114" s="24">
        <v>39.04633154366803</v>
      </c>
      <c r="J114" s="24" t="s">
        <v>61</v>
      </c>
      <c r="K114" s="24">
        <v>0.5277362727261622</v>
      </c>
      <c r="L114" s="24">
        <v>0.6394082704546086</v>
      </c>
      <c r="M114" s="24">
        <v>0.12472566045811914</v>
      </c>
      <c r="N114" s="24">
        <v>-0.02319885213372325</v>
      </c>
      <c r="O114" s="24">
        <v>0.021226212651806766</v>
      </c>
      <c r="P114" s="24">
        <v>0.0183386115727654</v>
      </c>
      <c r="Q114" s="24">
        <v>0.002564355547937326</v>
      </c>
      <c r="R114" s="24">
        <v>-0.0003565301067807026</v>
      </c>
      <c r="S114" s="24">
        <v>0.00028033226397226283</v>
      </c>
      <c r="T114" s="24">
        <v>0.0002684163883989689</v>
      </c>
      <c r="U114" s="24">
        <v>5.510306159832426E-05</v>
      </c>
      <c r="V114" s="24">
        <v>-1.3157955349123964E-05</v>
      </c>
      <c r="W114" s="24">
        <v>1.751093595693917E-05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1280</v>
      </c>
      <c r="B116" s="24">
        <v>94.12</v>
      </c>
      <c r="C116" s="24">
        <v>99.92</v>
      </c>
      <c r="D116" s="24">
        <v>9.134135623198377</v>
      </c>
      <c r="E116" s="24">
        <v>9.626654618306848</v>
      </c>
      <c r="F116" s="24">
        <v>12.250378089239655</v>
      </c>
      <c r="G116" s="24" t="s">
        <v>59</v>
      </c>
      <c r="H116" s="24">
        <v>5.262322531226445</v>
      </c>
      <c r="I116" s="24">
        <v>31.88232253122645</v>
      </c>
      <c r="J116" s="24" t="s">
        <v>73</v>
      </c>
      <c r="K116" s="24">
        <v>0.8615946965911028</v>
      </c>
      <c r="M116" s="24" t="s">
        <v>68</v>
      </c>
      <c r="N116" s="24">
        <v>0.6420408041199466</v>
      </c>
      <c r="X116" s="24">
        <v>67.5</v>
      </c>
    </row>
    <row r="117" spans="1:24" ht="12.75" hidden="1">
      <c r="A117" s="24">
        <v>1277</v>
      </c>
      <c r="B117" s="24">
        <v>132.9600067138672</v>
      </c>
      <c r="C117" s="24">
        <v>135.16000366210938</v>
      </c>
      <c r="D117" s="24">
        <v>8.53586196899414</v>
      </c>
      <c r="E117" s="24">
        <v>8.926176071166992</v>
      </c>
      <c r="F117" s="24">
        <v>18.610033046261357</v>
      </c>
      <c r="G117" s="24" t="s">
        <v>56</v>
      </c>
      <c r="H117" s="24">
        <v>-13.546942257370375</v>
      </c>
      <c r="I117" s="24">
        <v>51.91306445649681</v>
      </c>
      <c r="J117" s="24" t="s">
        <v>62</v>
      </c>
      <c r="K117" s="24">
        <v>0.6155795557021494</v>
      </c>
      <c r="L117" s="24">
        <v>0.6781544456740752</v>
      </c>
      <c r="M117" s="24">
        <v>0.14572999502111517</v>
      </c>
      <c r="N117" s="24">
        <v>0.022951083546181063</v>
      </c>
      <c r="O117" s="24">
        <v>0.0247231410284098</v>
      </c>
      <c r="P117" s="24">
        <v>0.019454171699405488</v>
      </c>
      <c r="Q117" s="24">
        <v>0.0030093175230423487</v>
      </c>
      <c r="R117" s="24">
        <v>0.0003532122131906329</v>
      </c>
      <c r="S117" s="24">
        <v>0.00032437701615232393</v>
      </c>
      <c r="T117" s="24">
        <v>0.000286251422567412</v>
      </c>
      <c r="U117" s="24">
        <v>6.580014099896229E-05</v>
      </c>
      <c r="V117" s="24">
        <v>1.3099343710599015E-05</v>
      </c>
      <c r="W117" s="24">
        <v>2.022664955365823E-05</v>
      </c>
      <c r="X117" s="24">
        <v>67.5</v>
      </c>
    </row>
    <row r="118" spans="1:24" ht="12.75" hidden="1">
      <c r="A118" s="24">
        <v>1279</v>
      </c>
      <c r="B118" s="24">
        <v>106.37999725341797</v>
      </c>
      <c r="C118" s="24">
        <v>111.18000030517578</v>
      </c>
      <c r="D118" s="24">
        <v>8.708974838256836</v>
      </c>
      <c r="E118" s="24">
        <v>9.209892272949219</v>
      </c>
      <c r="F118" s="24">
        <v>19.733981791397117</v>
      </c>
      <c r="G118" s="24" t="s">
        <v>57</v>
      </c>
      <c r="H118" s="24">
        <v>15.013891579933471</v>
      </c>
      <c r="I118" s="24">
        <v>53.89388883335144</v>
      </c>
      <c r="J118" s="24" t="s">
        <v>60</v>
      </c>
      <c r="K118" s="24">
        <v>-0.37316430069321294</v>
      </c>
      <c r="L118" s="24">
        <v>0.0036898143720277173</v>
      </c>
      <c r="M118" s="24">
        <v>0.08965334305668611</v>
      </c>
      <c r="N118" s="24">
        <v>-0.00023782200521215116</v>
      </c>
      <c r="O118" s="24">
        <v>-0.014774147496626018</v>
      </c>
      <c r="P118" s="24">
        <v>0.00042220779568586097</v>
      </c>
      <c r="Q118" s="24">
        <v>0.0019129675683448785</v>
      </c>
      <c r="R118" s="24">
        <v>-1.9105032783554172E-05</v>
      </c>
      <c r="S118" s="24">
        <v>-0.00017580660278309807</v>
      </c>
      <c r="T118" s="24">
        <v>3.007081155004082E-05</v>
      </c>
      <c r="U118" s="24">
        <v>4.5716471452546694E-05</v>
      </c>
      <c r="V118" s="24">
        <v>-1.5090635003783229E-06</v>
      </c>
      <c r="W118" s="24">
        <v>-1.038417923338717E-05</v>
      </c>
      <c r="X118" s="24">
        <v>67.5</v>
      </c>
    </row>
    <row r="119" spans="1:24" ht="12.75" hidden="1">
      <c r="A119" s="24">
        <v>1278</v>
      </c>
      <c r="B119" s="24">
        <v>116.45999908447266</v>
      </c>
      <c r="C119" s="24">
        <v>103.26000213623047</v>
      </c>
      <c r="D119" s="24">
        <v>8.52865219116211</v>
      </c>
      <c r="E119" s="24">
        <v>9.552511215209961</v>
      </c>
      <c r="F119" s="24">
        <v>17.241934877441423</v>
      </c>
      <c r="G119" s="24" t="s">
        <v>58</v>
      </c>
      <c r="H119" s="24">
        <v>-0.8559703877417064</v>
      </c>
      <c r="I119" s="24">
        <v>48.10402869673095</v>
      </c>
      <c r="J119" s="24" t="s">
        <v>61</v>
      </c>
      <c r="K119" s="24">
        <v>0.48957797549175036</v>
      </c>
      <c r="L119" s="24">
        <v>0.6781444075249845</v>
      </c>
      <c r="M119" s="24">
        <v>0.11488911840385234</v>
      </c>
      <c r="N119" s="24">
        <v>-0.022949851342386075</v>
      </c>
      <c r="O119" s="24">
        <v>0.01982317502466694</v>
      </c>
      <c r="P119" s="24">
        <v>0.0194495896380158</v>
      </c>
      <c r="Q119" s="24">
        <v>0.0023230469295626418</v>
      </c>
      <c r="R119" s="24">
        <v>-0.0003526951449472539</v>
      </c>
      <c r="S119" s="24">
        <v>0.00027260316767372864</v>
      </c>
      <c r="T119" s="24">
        <v>0.0002846675661444222</v>
      </c>
      <c r="U119" s="24">
        <v>4.732507573593307E-05</v>
      </c>
      <c r="V119" s="24">
        <v>-1.3012130225302692E-05</v>
      </c>
      <c r="W119" s="24">
        <v>1.735759700578952E-05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1280</v>
      </c>
      <c r="B121" s="24">
        <v>94.12</v>
      </c>
      <c r="C121" s="24">
        <v>99.92</v>
      </c>
      <c r="D121" s="24">
        <v>9.134135623198377</v>
      </c>
      <c r="E121" s="24">
        <v>9.626654618306848</v>
      </c>
      <c r="F121" s="24">
        <v>13.556873793017234</v>
      </c>
      <c r="G121" s="24" t="s">
        <v>59</v>
      </c>
      <c r="H121" s="24">
        <v>8.662553700424901</v>
      </c>
      <c r="I121" s="24">
        <v>35.282553700424906</v>
      </c>
      <c r="J121" s="24" t="s">
        <v>73</v>
      </c>
      <c r="K121" s="24">
        <v>1.4044818552703342</v>
      </c>
      <c r="M121" s="24" t="s">
        <v>68</v>
      </c>
      <c r="N121" s="24">
        <v>0.7521110522304518</v>
      </c>
      <c r="X121" s="24">
        <v>67.5</v>
      </c>
    </row>
    <row r="122" spans="1:24" ht="12.75" hidden="1">
      <c r="A122" s="24">
        <v>1278</v>
      </c>
      <c r="B122" s="24">
        <v>116.45999908447266</v>
      </c>
      <c r="C122" s="24">
        <v>103.26000213623047</v>
      </c>
      <c r="D122" s="24">
        <v>8.52865219116211</v>
      </c>
      <c r="E122" s="24">
        <v>9.552511215209961</v>
      </c>
      <c r="F122" s="24">
        <v>15.471622737137599</v>
      </c>
      <c r="G122" s="24" t="s">
        <v>56</v>
      </c>
      <c r="H122" s="24">
        <v>-5.795041704544133</v>
      </c>
      <c r="I122" s="24">
        <v>43.164957379928516</v>
      </c>
      <c r="J122" s="24" t="s">
        <v>62</v>
      </c>
      <c r="K122" s="24">
        <v>1.1271955959234732</v>
      </c>
      <c r="L122" s="24">
        <v>0.2450328234030008</v>
      </c>
      <c r="M122" s="24">
        <v>0.26684881448864745</v>
      </c>
      <c r="N122" s="24">
        <v>0.023084567724031627</v>
      </c>
      <c r="O122" s="24">
        <v>0.04527021219015511</v>
      </c>
      <c r="P122" s="24">
        <v>0.0070291768969239525</v>
      </c>
      <c r="Q122" s="24">
        <v>0.005510442337370559</v>
      </c>
      <c r="R122" s="24">
        <v>0.00035532705257650024</v>
      </c>
      <c r="S122" s="24">
        <v>0.0005939370899497488</v>
      </c>
      <c r="T122" s="24">
        <v>0.00010340159196443436</v>
      </c>
      <c r="U122" s="24">
        <v>0.00012051826522883591</v>
      </c>
      <c r="V122" s="24">
        <v>1.3200333018670749E-05</v>
      </c>
      <c r="W122" s="24">
        <v>3.703373225838446E-05</v>
      </c>
      <c r="X122" s="24">
        <v>67.5</v>
      </c>
    </row>
    <row r="123" spans="1:24" ht="12.75" hidden="1">
      <c r="A123" s="24">
        <v>1277</v>
      </c>
      <c r="B123" s="24">
        <v>132.9600067138672</v>
      </c>
      <c r="C123" s="24">
        <v>135.16000366210938</v>
      </c>
      <c r="D123" s="24">
        <v>8.53586196899414</v>
      </c>
      <c r="E123" s="24">
        <v>8.926176071166992</v>
      </c>
      <c r="F123" s="24">
        <v>19.17390631522903</v>
      </c>
      <c r="G123" s="24" t="s">
        <v>57</v>
      </c>
      <c r="H123" s="24">
        <v>-11.974006342401921</v>
      </c>
      <c r="I123" s="24">
        <v>53.486000371465266</v>
      </c>
      <c r="J123" s="24" t="s">
        <v>60</v>
      </c>
      <c r="K123" s="24">
        <v>0.7968332783821378</v>
      </c>
      <c r="L123" s="24">
        <v>-0.0013331001418702432</v>
      </c>
      <c r="M123" s="24">
        <v>-0.18648207498067404</v>
      </c>
      <c r="N123" s="24">
        <v>-0.000238464702497019</v>
      </c>
      <c r="O123" s="24">
        <v>0.03234573340420696</v>
      </c>
      <c r="P123" s="24">
        <v>-0.0001526963895176985</v>
      </c>
      <c r="Q123" s="24">
        <v>-0.003746075456531829</v>
      </c>
      <c r="R123" s="24">
        <v>-1.916767587462432E-05</v>
      </c>
      <c r="S123" s="24">
        <v>0.00045145405519934537</v>
      </c>
      <c r="T123" s="24">
        <v>-1.0881652081869693E-05</v>
      </c>
      <c r="U123" s="24">
        <v>-7.465777187824985E-05</v>
      </c>
      <c r="V123" s="24">
        <v>-1.5046600937630858E-06</v>
      </c>
      <c r="W123" s="24">
        <v>2.8931900409786744E-05</v>
      </c>
      <c r="X123" s="24">
        <v>67.5</v>
      </c>
    </row>
    <row r="124" spans="1:24" ht="12.75" hidden="1">
      <c r="A124" s="24">
        <v>1279</v>
      </c>
      <c r="B124" s="24">
        <v>106.37999725341797</v>
      </c>
      <c r="C124" s="24">
        <v>111.18000030517578</v>
      </c>
      <c r="D124" s="24">
        <v>8.708974838256836</v>
      </c>
      <c r="E124" s="24">
        <v>9.209892272949219</v>
      </c>
      <c r="F124" s="24">
        <v>19.733981791397117</v>
      </c>
      <c r="G124" s="24" t="s">
        <v>58</v>
      </c>
      <c r="H124" s="24">
        <v>15.013891579933471</v>
      </c>
      <c r="I124" s="24">
        <v>53.89388883335144</v>
      </c>
      <c r="J124" s="24" t="s">
        <v>61</v>
      </c>
      <c r="K124" s="24">
        <v>0.7972619631790097</v>
      </c>
      <c r="L124" s="24">
        <v>-0.24502919701304562</v>
      </c>
      <c r="M124" s="24">
        <v>0.19087358514183891</v>
      </c>
      <c r="N124" s="24">
        <v>-0.02308333601520945</v>
      </c>
      <c r="O124" s="24">
        <v>0.03167247452103543</v>
      </c>
      <c r="P124" s="24">
        <v>-0.007027518172219671</v>
      </c>
      <c r="Q124" s="24">
        <v>0.004041273738248346</v>
      </c>
      <c r="R124" s="24">
        <v>-0.0003548096877119737</v>
      </c>
      <c r="S124" s="24">
        <v>0.0003859410613837849</v>
      </c>
      <c r="T124" s="24">
        <v>-0.00010282742274679705</v>
      </c>
      <c r="U124" s="24">
        <v>9.460903419834305E-05</v>
      </c>
      <c r="V124" s="24">
        <v>-1.3114297152575355E-05</v>
      </c>
      <c r="W124" s="24">
        <v>2.3118011671938557E-05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1280</v>
      </c>
      <c r="B126" s="24">
        <v>94.12</v>
      </c>
      <c r="C126" s="24">
        <v>99.92</v>
      </c>
      <c r="D126" s="24">
        <v>9.134135623198377</v>
      </c>
      <c r="E126" s="24">
        <v>9.626654618306848</v>
      </c>
      <c r="F126" s="24">
        <v>17.88876289806283</v>
      </c>
      <c r="G126" s="24" t="s">
        <v>59</v>
      </c>
      <c r="H126" s="24">
        <v>19.936547418045876</v>
      </c>
      <c r="I126" s="24">
        <v>46.55654741804588</v>
      </c>
      <c r="J126" s="24" t="s">
        <v>73</v>
      </c>
      <c r="K126" s="24">
        <v>1.0866537906209506</v>
      </c>
      <c r="M126" s="24" t="s">
        <v>68</v>
      </c>
      <c r="N126" s="24">
        <v>0.7583972010106173</v>
      </c>
      <c r="X126" s="24">
        <v>67.5</v>
      </c>
    </row>
    <row r="127" spans="1:24" ht="12.75" hidden="1">
      <c r="A127" s="24">
        <v>1278</v>
      </c>
      <c r="B127" s="24">
        <v>116.45999908447266</v>
      </c>
      <c r="C127" s="24">
        <v>103.26000213623047</v>
      </c>
      <c r="D127" s="24">
        <v>8.52865219116211</v>
      </c>
      <c r="E127" s="24">
        <v>9.552511215209961</v>
      </c>
      <c r="F127" s="24">
        <v>15.471622737137599</v>
      </c>
      <c r="G127" s="24" t="s">
        <v>56</v>
      </c>
      <c r="H127" s="24">
        <v>-5.795041704544133</v>
      </c>
      <c r="I127" s="24">
        <v>43.164957379928516</v>
      </c>
      <c r="J127" s="24" t="s">
        <v>62</v>
      </c>
      <c r="K127" s="24">
        <v>0.769093283620626</v>
      </c>
      <c r="L127" s="24">
        <v>0.6783710538954713</v>
      </c>
      <c r="M127" s="24">
        <v>0.18207207589510674</v>
      </c>
      <c r="N127" s="24">
        <v>0.021552675390566083</v>
      </c>
      <c r="O127" s="24">
        <v>0.030887929027953846</v>
      </c>
      <c r="P127" s="24">
        <v>0.019460279308574354</v>
      </c>
      <c r="Q127" s="24">
        <v>0.0037597656379428144</v>
      </c>
      <c r="R127" s="24">
        <v>0.00033173880243803316</v>
      </c>
      <c r="S127" s="24">
        <v>0.0004052533790358481</v>
      </c>
      <c r="T127" s="24">
        <v>0.00028636789166862716</v>
      </c>
      <c r="U127" s="24">
        <v>8.224495759695852E-05</v>
      </c>
      <c r="V127" s="24">
        <v>1.2313046085396281E-05</v>
      </c>
      <c r="W127" s="24">
        <v>2.5272383232735766E-05</v>
      </c>
      <c r="X127" s="24">
        <v>67.5</v>
      </c>
    </row>
    <row r="128" spans="1:24" ht="12.75" hidden="1">
      <c r="A128" s="24">
        <v>1279</v>
      </c>
      <c r="B128" s="24">
        <v>106.37999725341797</v>
      </c>
      <c r="C128" s="24">
        <v>111.18000030517578</v>
      </c>
      <c r="D128" s="24">
        <v>8.708974838256836</v>
      </c>
      <c r="E128" s="24">
        <v>9.209892272949219</v>
      </c>
      <c r="F128" s="24">
        <v>14.297346366788116</v>
      </c>
      <c r="G128" s="24" t="s">
        <v>57</v>
      </c>
      <c r="H128" s="24">
        <v>0.16633429025006308</v>
      </c>
      <c r="I128" s="24">
        <v>39.04633154366803</v>
      </c>
      <c r="J128" s="24" t="s">
        <v>60</v>
      </c>
      <c r="K128" s="24">
        <v>0.7599494216466642</v>
      </c>
      <c r="L128" s="24">
        <v>0.0036913892190601504</v>
      </c>
      <c r="M128" s="24">
        <v>-0.18021403087846977</v>
      </c>
      <c r="N128" s="24">
        <v>-0.00022279685750915416</v>
      </c>
      <c r="O128" s="24">
        <v>0.030467705721349925</v>
      </c>
      <c r="P128" s="24">
        <v>0.00042220699849699283</v>
      </c>
      <c r="Q128" s="24">
        <v>-0.0037341728954188745</v>
      </c>
      <c r="R128" s="24">
        <v>-1.7879483108932293E-05</v>
      </c>
      <c r="S128" s="24">
        <v>0.00039433633429045747</v>
      </c>
      <c r="T128" s="24">
        <v>3.0057206537482152E-05</v>
      </c>
      <c r="U128" s="24">
        <v>-8.218703938544212E-05</v>
      </c>
      <c r="V128" s="24">
        <v>-1.4029794620683445E-06</v>
      </c>
      <c r="W128" s="24">
        <v>2.438548719836864E-05</v>
      </c>
      <c r="X128" s="24">
        <v>67.5</v>
      </c>
    </row>
    <row r="129" spans="1:24" ht="12.75" hidden="1">
      <c r="A129" s="24">
        <v>1277</v>
      </c>
      <c r="B129" s="24">
        <v>132.9600067138672</v>
      </c>
      <c r="C129" s="24">
        <v>135.16000366210938</v>
      </c>
      <c r="D129" s="24">
        <v>8.53586196899414</v>
      </c>
      <c r="E129" s="24">
        <v>8.926176071166992</v>
      </c>
      <c r="F129" s="24">
        <v>20.314477963589695</v>
      </c>
      <c r="G129" s="24" t="s">
        <v>58</v>
      </c>
      <c r="H129" s="24">
        <v>-8.792358606935096</v>
      </c>
      <c r="I129" s="24">
        <v>56.667648106932084</v>
      </c>
      <c r="J129" s="24" t="s">
        <v>61</v>
      </c>
      <c r="K129" s="24">
        <v>-0.11824278180615161</v>
      </c>
      <c r="L129" s="24">
        <v>0.6783610103837674</v>
      </c>
      <c r="M129" s="24">
        <v>-0.02594501677177056</v>
      </c>
      <c r="N129" s="24">
        <v>-0.021551523798826775</v>
      </c>
      <c r="O129" s="24">
        <v>-0.005077702995758508</v>
      </c>
      <c r="P129" s="24">
        <v>0.01945569870290315</v>
      </c>
      <c r="Q129" s="24">
        <v>-0.000437938853465367</v>
      </c>
      <c r="R129" s="24">
        <v>-0.00033125663333249315</v>
      </c>
      <c r="S129" s="24">
        <v>-9.342995600093872E-05</v>
      </c>
      <c r="T129" s="24">
        <v>0.000284786119243719</v>
      </c>
      <c r="U129" s="24">
        <v>-3.0860342158328306E-06</v>
      </c>
      <c r="V129" s="24">
        <v>-1.2232855452841218E-05</v>
      </c>
      <c r="W129" s="24">
        <v>-6.6363671056130605E-06</v>
      </c>
      <c r="X129" s="24">
        <v>67.5</v>
      </c>
    </row>
    <row r="130" s="100" customFormat="1" ht="12.75">
      <c r="A130" s="100" t="s">
        <v>95</v>
      </c>
    </row>
    <row r="131" spans="1:24" s="100" customFormat="1" ht="12.75">
      <c r="A131" s="100">
        <v>1280</v>
      </c>
      <c r="B131" s="100">
        <v>94.12</v>
      </c>
      <c r="C131" s="100">
        <v>99.92</v>
      </c>
      <c r="D131" s="100">
        <v>9.134135623198377</v>
      </c>
      <c r="E131" s="100">
        <v>9.626654618306848</v>
      </c>
      <c r="F131" s="100">
        <v>12.250378089239655</v>
      </c>
      <c r="G131" s="100" t="s">
        <v>59</v>
      </c>
      <c r="H131" s="100">
        <v>5.262322531226445</v>
      </c>
      <c r="I131" s="100">
        <v>31.88232253122645</v>
      </c>
      <c r="J131" s="100" t="s">
        <v>73</v>
      </c>
      <c r="K131" s="100">
        <v>0.6006589207966232</v>
      </c>
      <c r="M131" s="100" t="s">
        <v>68</v>
      </c>
      <c r="N131" s="100">
        <v>0.33752686374985486</v>
      </c>
      <c r="X131" s="100">
        <v>67.5</v>
      </c>
    </row>
    <row r="132" spans="1:24" s="100" customFormat="1" ht="12.75">
      <c r="A132" s="100">
        <v>1279</v>
      </c>
      <c r="B132" s="100">
        <v>106.37999725341797</v>
      </c>
      <c r="C132" s="100">
        <v>111.18000030517578</v>
      </c>
      <c r="D132" s="100">
        <v>8.708974838256836</v>
      </c>
      <c r="E132" s="100">
        <v>9.209892272949219</v>
      </c>
      <c r="F132" s="100">
        <v>13.70882749045822</v>
      </c>
      <c r="G132" s="100" t="s">
        <v>56</v>
      </c>
      <c r="H132" s="100">
        <v>-1.4409222296216342</v>
      </c>
      <c r="I132" s="100">
        <v>37.439075023796335</v>
      </c>
      <c r="J132" s="100" t="s">
        <v>62</v>
      </c>
      <c r="K132" s="100">
        <v>0.7132078761666898</v>
      </c>
      <c r="L132" s="100">
        <v>0.24921522799706308</v>
      </c>
      <c r="M132" s="100">
        <v>0.16884262042653803</v>
      </c>
      <c r="N132" s="100">
        <v>0.02221217147551706</v>
      </c>
      <c r="O132" s="100">
        <v>0.028643713400601706</v>
      </c>
      <c r="P132" s="100">
        <v>0.007149184869237477</v>
      </c>
      <c r="Q132" s="100">
        <v>0.0034866025923200924</v>
      </c>
      <c r="R132" s="100">
        <v>0.00034190805130956275</v>
      </c>
      <c r="S132" s="100">
        <v>0.00037579626525327184</v>
      </c>
      <c r="T132" s="100">
        <v>0.00010517832614897536</v>
      </c>
      <c r="U132" s="100">
        <v>7.625369867554239E-05</v>
      </c>
      <c r="V132" s="100">
        <v>1.2698418936831028E-05</v>
      </c>
      <c r="W132" s="100">
        <v>2.343127349326632E-05</v>
      </c>
      <c r="X132" s="100">
        <v>67.5</v>
      </c>
    </row>
    <row r="133" spans="1:24" s="100" customFormat="1" ht="12.75">
      <c r="A133" s="100">
        <v>1277</v>
      </c>
      <c r="B133" s="100">
        <v>132.9600067138672</v>
      </c>
      <c r="C133" s="100">
        <v>135.16000366210938</v>
      </c>
      <c r="D133" s="100">
        <v>8.53586196899414</v>
      </c>
      <c r="E133" s="100">
        <v>8.926176071166992</v>
      </c>
      <c r="F133" s="100">
        <v>20.314477963589695</v>
      </c>
      <c r="G133" s="100" t="s">
        <v>57</v>
      </c>
      <c r="H133" s="100">
        <v>-8.792358606935096</v>
      </c>
      <c r="I133" s="100">
        <v>56.667648106932084</v>
      </c>
      <c r="J133" s="100" t="s">
        <v>60</v>
      </c>
      <c r="K133" s="100">
        <v>0.5423785807080409</v>
      </c>
      <c r="L133" s="100">
        <v>-0.001355795855733056</v>
      </c>
      <c r="M133" s="100">
        <v>-0.12714631011196653</v>
      </c>
      <c r="N133" s="100">
        <v>-0.00022948522383038573</v>
      </c>
      <c r="O133" s="100">
        <v>0.021982257726757982</v>
      </c>
      <c r="P133" s="100">
        <v>-0.00015524284123166567</v>
      </c>
      <c r="Q133" s="100">
        <v>-0.002564453098265315</v>
      </c>
      <c r="R133" s="100">
        <v>-1.8448782865766832E-05</v>
      </c>
      <c r="S133" s="100">
        <v>0.0003040086675393153</v>
      </c>
      <c r="T133" s="100">
        <v>-1.1061170818274125E-05</v>
      </c>
      <c r="U133" s="100">
        <v>-5.1808534479290825E-05</v>
      </c>
      <c r="V133" s="100">
        <v>-1.4506385265254231E-06</v>
      </c>
      <c r="W133" s="100">
        <v>1.94013900798908E-05</v>
      </c>
      <c r="X133" s="100">
        <v>67.5</v>
      </c>
    </row>
    <row r="134" spans="1:24" s="100" customFormat="1" ht="12.75">
      <c r="A134" s="100">
        <v>1278</v>
      </c>
      <c r="B134" s="100">
        <v>116.45999908447266</v>
      </c>
      <c r="C134" s="100">
        <v>103.26000213623047</v>
      </c>
      <c r="D134" s="100">
        <v>8.52865219116211</v>
      </c>
      <c r="E134" s="100">
        <v>9.552511215209961</v>
      </c>
      <c r="F134" s="100">
        <v>21.36784525942744</v>
      </c>
      <c r="G134" s="100" t="s">
        <v>58</v>
      </c>
      <c r="H134" s="100">
        <v>10.65508755476732</v>
      </c>
      <c r="I134" s="100">
        <v>59.615086639239976</v>
      </c>
      <c r="J134" s="100" t="s">
        <v>61</v>
      </c>
      <c r="K134" s="100">
        <v>0.46313167654062654</v>
      </c>
      <c r="L134" s="100">
        <v>-0.24921154002819715</v>
      </c>
      <c r="M134" s="100">
        <v>0.11109296241171908</v>
      </c>
      <c r="N134" s="100">
        <v>-0.022210985979686203</v>
      </c>
      <c r="O134" s="100">
        <v>0.01836416789866066</v>
      </c>
      <c r="P134" s="100">
        <v>-0.007147499139893646</v>
      </c>
      <c r="Q134" s="100">
        <v>0.0023621976935833742</v>
      </c>
      <c r="R134" s="100">
        <v>-0.0003414099558610943</v>
      </c>
      <c r="S134" s="100">
        <v>0.00022091075808859447</v>
      </c>
      <c r="T134" s="100">
        <v>-0.00010459508015021162</v>
      </c>
      <c r="U134" s="100">
        <v>5.5950892010838835E-05</v>
      </c>
      <c r="V134" s="100">
        <v>-1.2615288001493624E-05</v>
      </c>
      <c r="W134" s="100">
        <v>1.3138136872637602E-05</v>
      </c>
      <c r="X134" s="100">
        <v>67.5</v>
      </c>
    </row>
    <row r="135" ht="12.75" hidden="1">
      <c r="A135" s="24" t="s">
        <v>94</v>
      </c>
    </row>
    <row r="136" spans="1:24" ht="12.75" hidden="1">
      <c r="A136" s="24">
        <v>1280</v>
      </c>
      <c r="B136" s="24">
        <v>94.12</v>
      </c>
      <c r="C136" s="24">
        <v>99.92</v>
      </c>
      <c r="D136" s="24">
        <v>9.134135623198377</v>
      </c>
      <c r="E136" s="24">
        <v>9.626654618306848</v>
      </c>
      <c r="F136" s="24">
        <v>17.88876289806283</v>
      </c>
      <c r="G136" s="24" t="s">
        <v>59</v>
      </c>
      <c r="H136" s="24">
        <v>19.936547418045876</v>
      </c>
      <c r="I136" s="24">
        <v>46.55654741804588</v>
      </c>
      <c r="J136" s="24" t="s">
        <v>73</v>
      </c>
      <c r="K136" s="24">
        <v>1.2546655613036746</v>
      </c>
      <c r="M136" s="24" t="s">
        <v>68</v>
      </c>
      <c r="N136" s="24">
        <v>0.8212134236753187</v>
      </c>
      <c r="X136" s="24">
        <v>67.5</v>
      </c>
    </row>
    <row r="137" spans="1:24" ht="12.75" hidden="1">
      <c r="A137" s="24">
        <v>1279</v>
      </c>
      <c r="B137" s="24">
        <v>106.37999725341797</v>
      </c>
      <c r="C137" s="24">
        <v>111.18000030517578</v>
      </c>
      <c r="D137" s="24">
        <v>8.708974838256836</v>
      </c>
      <c r="E137" s="24">
        <v>9.209892272949219</v>
      </c>
      <c r="F137" s="24">
        <v>13.70882749045822</v>
      </c>
      <c r="G137" s="24" t="s">
        <v>56</v>
      </c>
      <c r="H137" s="24">
        <v>-1.4409222296216342</v>
      </c>
      <c r="I137" s="24">
        <v>37.439075023796335</v>
      </c>
      <c r="J137" s="24" t="s">
        <v>62</v>
      </c>
      <c r="K137" s="24">
        <v>0.8964855410103086</v>
      </c>
      <c r="L137" s="24">
        <v>0.6354519391316854</v>
      </c>
      <c r="M137" s="24">
        <v>0.21223024296265747</v>
      </c>
      <c r="N137" s="24">
        <v>0.022139536591600523</v>
      </c>
      <c r="O137" s="24">
        <v>0.03600428180375286</v>
      </c>
      <c r="P137" s="24">
        <v>0.01822903057344211</v>
      </c>
      <c r="Q137" s="24">
        <v>0.004382544680417113</v>
      </c>
      <c r="R137" s="24">
        <v>0.00034078808266365084</v>
      </c>
      <c r="S137" s="24">
        <v>0.0004723710363106498</v>
      </c>
      <c r="T137" s="24">
        <v>0.00026824860175950134</v>
      </c>
      <c r="U137" s="24">
        <v>9.586887262982894E-05</v>
      </c>
      <c r="V137" s="24">
        <v>1.2648719627310905E-05</v>
      </c>
      <c r="W137" s="24">
        <v>2.945584225423914E-05</v>
      </c>
      <c r="X137" s="24">
        <v>67.5</v>
      </c>
    </row>
    <row r="138" spans="1:24" ht="12.75" hidden="1">
      <c r="A138" s="24">
        <v>1278</v>
      </c>
      <c r="B138" s="24">
        <v>116.45999908447266</v>
      </c>
      <c r="C138" s="24">
        <v>103.26000213623047</v>
      </c>
      <c r="D138" s="24">
        <v>8.52865219116211</v>
      </c>
      <c r="E138" s="24">
        <v>9.552511215209961</v>
      </c>
      <c r="F138" s="24">
        <v>17.241934877441423</v>
      </c>
      <c r="G138" s="24" t="s">
        <v>57</v>
      </c>
      <c r="H138" s="24">
        <v>-0.8559703877417064</v>
      </c>
      <c r="I138" s="24">
        <v>48.10402869673095</v>
      </c>
      <c r="J138" s="24" t="s">
        <v>60</v>
      </c>
      <c r="K138" s="24">
        <v>0.7981415486308705</v>
      </c>
      <c r="L138" s="24">
        <v>0.0034579812592884745</v>
      </c>
      <c r="M138" s="24">
        <v>-0.19003519045608855</v>
      </c>
      <c r="N138" s="24">
        <v>-0.0002287847526704986</v>
      </c>
      <c r="O138" s="24">
        <v>0.03187587253492178</v>
      </c>
      <c r="P138" s="24">
        <v>0.0003954999031798078</v>
      </c>
      <c r="Q138" s="24">
        <v>-0.003974054882403854</v>
      </c>
      <c r="R138" s="24">
        <v>-1.8360855577609062E-05</v>
      </c>
      <c r="S138" s="24">
        <v>0.0004024357733565232</v>
      </c>
      <c r="T138" s="24">
        <v>2.815406723295013E-05</v>
      </c>
      <c r="U138" s="24">
        <v>-8.986056675638605E-05</v>
      </c>
      <c r="V138" s="24">
        <v>-1.4410512415881347E-06</v>
      </c>
      <c r="W138" s="24">
        <v>2.4570659719634794E-05</v>
      </c>
      <c r="X138" s="24">
        <v>67.5</v>
      </c>
    </row>
    <row r="139" spans="1:24" ht="12.75" hidden="1">
      <c r="A139" s="24">
        <v>1277</v>
      </c>
      <c r="B139" s="24">
        <v>132.9600067138672</v>
      </c>
      <c r="C139" s="24">
        <v>135.16000366210938</v>
      </c>
      <c r="D139" s="24">
        <v>8.53586196899414</v>
      </c>
      <c r="E139" s="24">
        <v>8.926176071166992</v>
      </c>
      <c r="F139" s="24">
        <v>19.17390631522903</v>
      </c>
      <c r="G139" s="24" t="s">
        <v>58</v>
      </c>
      <c r="H139" s="24">
        <v>-11.974006342401921</v>
      </c>
      <c r="I139" s="24">
        <v>53.486000371465266</v>
      </c>
      <c r="J139" s="24" t="s">
        <v>61</v>
      </c>
      <c r="K139" s="24">
        <v>-0.4082357083715994</v>
      </c>
      <c r="L139" s="24">
        <v>0.6354425302982399</v>
      </c>
      <c r="M139" s="24">
        <v>-0.09448969476248069</v>
      </c>
      <c r="N139" s="24">
        <v>-0.022138354456186757</v>
      </c>
      <c r="O139" s="24">
        <v>-0.01674028250482855</v>
      </c>
      <c r="P139" s="24">
        <v>0.018224739654493612</v>
      </c>
      <c r="Q139" s="24">
        <v>-0.001847589150080293</v>
      </c>
      <c r="R139" s="24">
        <v>-0.00034029310346820945</v>
      </c>
      <c r="S139" s="24">
        <v>-0.0002473455968238253</v>
      </c>
      <c r="T139" s="24">
        <v>0.0002667670535208013</v>
      </c>
      <c r="U139" s="24">
        <v>-3.340537803311689E-05</v>
      </c>
      <c r="V139" s="24">
        <v>-1.2566363019164989E-05</v>
      </c>
      <c r="W139" s="24">
        <v>-1.6245901755474706E-05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1280</v>
      </c>
      <c r="B141" s="24">
        <v>85.76</v>
      </c>
      <c r="C141" s="24">
        <v>97.56</v>
      </c>
      <c r="D141" s="24">
        <v>9.04594332420501</v>
      </c>
      <c r="E141" s="24">
        <v>9.6166051550925</v>
      </c>
      <c r="F141" s="24">
        <v>11.84022888821073</v>
      </c>
      <c r="G141" s="24" t="s">
        <v>59</v>
      </c>
      <c r="H141" s="24">
        <v>12.844368838087348</v>
      </c>
      <c r="I141" s="24">
        <v>31.10436883808735</v>
      </c>
      <c r="J141" s="24" t="s">
        <v>73</v>
      </c>
      <c r="K141" s="24">
        <v>0.9375699453580008</v>
      </c>
      <c r="M141" s="24" t="s">
        <v>68</v>
      </c>
      <c r="N141" s="24">
        <v>0.6680798450433976</v>
      </c>
      <c r="X141" s="24">
        <v>67.5</v>
      </c>
    </row>
    <row r="142" spans="1:24" ht="12.75" hidden="1">
      <c r="A142" s="24">
        <v>1277</v>
      </c>
      <c r="B142" s="24">
        <v>135.0800018310547</v>
      </c>
      <c r="C142" s="24">
        <v>135.27999877929688</v>
      </c>
      <c r="D142" s="24">
        <v>8.600666046142578</v>
      </c>
      <c r="E142" s="24">
        <v>8.999174118041992</v>
      </c>
      <c r="F142" s="24">
        <v>18.62970302774264</v>
      </c>
      <c r="G142" s="24" t="s">
        <v>56</v>
      </c>
      <c r="H142" s="24">
        <v>-15.999042143757066</v>
      </c>
      <c r="I142" s="24">
        <v>51.580959687297614</v>
      </c>
      <c r="J142" s="24" t="s">
        <v>62</v>
      </c>
      <c r="K142" s="24">
        <v>0.6922625023956733</v>
      </c>
      <c r="L142" s="24">
        <v>0.6559715754395194</v>
      </c>
      <c r="M142" s="24">
        <v>0.16388403769766788</v>
      </c>
      <c r="N142" s="24">
        <v>0.006863727639603698</v>
      </c>
      <c r="O142" s="24">
        <v>0.02780263827268852</v>
      </c>
      <c r="P142" s="24">
        <v>0.018817817057636434</v>
      </c>
      <c r="Q142" s="24">
        <v>0.00338421664277708</v>
      </c>
      <c r="R142" s="24">
        <v>0.00010559595958381202</v>
      </c>
      <c r="S142" s="24">
        <v>0.000364806223698055</v>
      </c>
      <c r="T142" s="24">
        <v>0.00027691052110524083</v>
      </c>
      <c r="U142" s="24">
        <v>7.401657645423228E-05</v>
      </c>
      <c r="V142" s="24">
        <v>3.918333987604284E-06</v>
      </c>
      <c r="W142" s="24">
        <v>2.2753499962159364E-05</v>
      </c>
      <c r="X142" s="24">
        <v>67.5</v>
      </c>
    </row>
    <row r="143" spans="1:24" ht="12.75" hidden="1">
      <c r="A143" s="24">
        <v>1278</v>
      </c>
      <c r="B143" s="24">
        <v>127.73999786376953</v>
      </c>
      <c r="C143" s="24">
        <v>109.04000091552734</v>
      </c>
      <c r="D143" s="24">
        <v>8.70966911315918</v>
      </c>
      <c r="E143" s="24">
        <v>9.96090030670166</v>
      </c>
      <c r="F143" s="24">
        <v>23.798117010136572</v>
      </c>
      <c r="G143" s="24" t="s">
        <v>57</v>
      </c>
      <c r="H143" s="24">
        <v>4.806306263455497</v>
      </c>
      <c r="I143" s="24">
        <v>65.04630412722503</v>
      </c>
      <c r="J143" s="24" t="s">
        <v>60</v>
      </c>
      <c r="K143" s="24">
        <v>0.3115677921019573</v>
      </c>
      <c r="L143" s="24">
        <v>0.003569025555002348</v>
      </c>
      <c r="M143" s="24">
        <v>-0.07209120939747991</v>
      </c>
      <c r="N143" s="24">
        <v>-7.119214977495912E-05</v>
      </c>
      <c r="O143" s="24">
        <v>0.012779983798538098</v>
      </c>
      <c r="P143" s="24">
        <v>0.000408281396444943</v>
      </c>
      <c r="Q143" s="24">
        <v>-0.0014084000666646154</v>
      </c>
      <c r="R143" s="24">
        <v>-5.700937827591549E-06</v>
      </c>
      <c r="S143" s="24">
        <v>0.0001891786151258937</v>
      </c>
      <c r="T143" s="24">
        <v>2.9073145903240208E-05</v>
      </c>
      <c r="U143" s="24">
        <v>-2.53838723110528E-05</v>
      </c>
      <c r="V143" s="24">
        <v>-4.4518784650657224E-07</v>
      </c>
      <c r="W143" s="24">
        <v>1.244106860569258E-05</v>
      </c>
      <c r="X143" s="24">
        <v>67.5</v>
      </c>
    </row>
    <row r="144" spans="1:24" ht="12.75" hidden="1">
      <c r="A144" s="24">
        <v>1279</v>
      </c>
      <c r="B144" s="24">
        <v>115.37999725341797</v>
      </c>
      <c r="C144" s="24">
        <v>111.37999725341797</v>
      </c>
      <c r="D144" s="24">
        <v>8.603550910949707</v>
      </c>
      <c r="E144" s="24">
        <v>9.075753211975098</v>
      </c>
      <c r="F144" s="24">
        <v>17.351073951104425</v>
      </c>
      <c r="G144" s="24" t="s">
        <v>58</v>
      </c>
      <c r="H144" s="24">
        <v>0.10492201446851368</v>
      </c>
      <c r="I144" s="24">
        <v>47.98491926788648</v>
      </c>
      <c r="J144" s="24" t="s">
        <v>61</v>
      </c>
      <c r="K144" s="24">
        <v>0.6181851528044257</v>
      </c>
      <c r="L144" s="24">
        <v>0.6559618661486297</v>
      </c>
      <c r="M144" s="24">
        <v>0.14717620507303256</v>
      </c>
      <c r="N144" s="24">
        <v>-0.0068633584190591545</v>
      </c>
      <c r="O144" s="24">
        <v>0.02469126787006022</v>
      </c>
      <c r="P144" s="24">
        <v>0.018813387390791424</v>
      </c>
      <c r="Q144" s="24">
        <v>0.003077227898201314</v>
      </c>
      <c r="R144" s="24">
        <v>-0.00010544195554100843</v>
      </c>
      <c r="S144" s="24">
        <v>0.00031192151645547685</v>
      </c>
      <c r="T144" s="24">
        <v>0.0002753800807721302</v>
      </c>
      <c r="U144" s="24">
        <v>6.952778305469966E-05</v>
      </c>
      <c r="V144" s="24">
        <v>-3.8929614716482525E-06</v>
      </c>
      <c r="W144" s="24">
        <v>1.905102549671373E-05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1280</v>
      </c>
      <c r="B146" s="24">
        <v>85.76</v>
      </c>
      <c r="C146" s="24">
        <v>97.56</v>
      </c>
      <c r="D146" s="24">
        <v>9.04594332420501</v>
      </c>
      <c r="E146" s="24">
        <v>9.6166051550925</v>
      </c>
      <c r="F146" s="24">
        <v>11.92411203526846</v>
      </c>
      <c r="G146" s="24" t="s">
        <v>59</v>
      </c>
      <c r="H146" s="24">
        <v>13.064730485654898</v>
      </c>
      <c r="I146" s="24">
        <v>31.324730485654904</v>
      </c>
      <c r="J146" s="24" t="s">
        <v>73</v>
      </c>
      <c r="K146" s="24">
        <v>0.9886317185399045</v>
      </c>
      <c r="M146" s="24" t="s">
        <v>68</v>
      </c>
      <c r="N146" s="24">
        <v>0.8769995825986276</v>
      </c>
      <c r="X146" s="24">
        <v>67.5</v>
      </c>
    </row>
    <row r="147" spans="1:24" ht="12.75" hidden="1">
      <c r="A147" s="24">
        <v>1277</v>
      </c>
      <c r="B147" s="24">
        <v>135.0800018310547</v>
      </c>
      <c r="C147" s="24">
        <v>135.27999877929688</v>
      </c>
      <c r="D147" s="24">
        <v>8.600666046142578</v>
      </c>
      <c r="E147" s="24">
        <v>8.999174118041992</v>
      </c>
      <c r="F147" s="24">
        <v>18.62970302774264</v>
      </c>
      <c r="G147" s="24" t="s">
        <v>56</v>
      </c>
      <c r="H147" s="24">
        <v>-15.999042143757066</v>
      </c>
      <c r="I147" s="24">
        <v>51.580959687297614</v>
      </c>
      <c r="J147" s="24" t="s">
        <v>62</v>
      </c>
      <c r="K147" s="24">
        <v>0.3498650528200039</v>
      </c>
      <c r="L147" s="24">
        <v>0.9265187624532912</v>
      </c>
      <c r="M147" s="24">
        <v>0.08282591989539412</v>
      </c>
      <c r="N147" s="24">
        <v>0.004691592363811284</v>
      </c>
      <c r="O147" s="24">
        <v>0.01405143419289139</v>
      </c>
      <c r="P147" s="24">
        <v>0.02657894488910812</v>
      </c>
      <c r="Q147" s="24">
        <v>0.0017103534189604162</v>
      </c>
      <c r="R147" s="24">
        <v>7.215395529236302E-05</v>
      </c>
      <c r="S147" s="24">
        <v>0.0001843996455210532</v>
      </c>
      <c r="T147" s="24">
        <v>0.0003911022478890055</v>
      </c>
      <c r="U147" s="24">
        <v>3.7399961958139615E-05</v>
      </c>
      <c r="V147" s="24">
        <v>2.6712024084096524E-06</v>
      </c>
      <c r="W147" s="24">
        <v>1.1504752326620583E-05</v>
      </c>
      <c r="X147" s="24">
        <v>67.5</v>
      </c>
    </row>
    <row r="148" spans="1:24" ht="12.75" hidden="1">
      <c r="A148" s="24">
        <v>1279</v>
      </c>
      <c r="B148" s="24">
        <v>115.37999725341797</v>
      </c>
      <c r="C148" s="24">
        <v>111.37999725341797</v>
      </c>
      <c r="D148" s="24">
        <v>8.603550910949707</v>
      </c>
      <c r="E148" s="24">
        <v>9.075753211975098</v>
      </c>
      <c r="F148" s="24">
        <v>21.37223881789818</v>
      </c>
      <c r="G148" s="24" t="s">
        <v>57</v>
      </c>
      <c r="H148" s="24">
        <v>11.225574951555316</v>
      </c>
      <c r="I148" s="24">
        <v>59.105572204973285</v>
      </c>
      <c r="J148" s="24" t="s">
        <v>60</v>
      </c>
      <c r="K148" s="24">
        <v>0.0720698117785905</v>
      </c>
      <c r="L148" s="24">
        <v>0.005041089352175614</v>
      </c>
      <c r="M148" s="24">
        <v>-0.016139085425305497</v>
      </c>
      <c r="N148" s="24">
        <v>-4.8870774505905195E-05</v>
      </c>
      <c r="O148" s="24">
        <v>0.0030423497020884006</v>
      </c>
      <c r="P148" s="24">
        <v>0.0005767558642795944</v>
      </c>
      <c r="Q148" s="24">
        <v>-0.0002891212791267751</v>
      </c>
      <c r="R148" s="24">
        <v>-3.9013954210604585E-06</v>
      </c>
      <c r="S148" s="24">
        <v>5.200072987277547E-05</v>
      </c>
      <c r="T148" s="24">
        <v>4.107270642543177E-05</v>
      </c>
      <c r="U148" s="24">
        <v>-3.4011369571513932E-06</v>
      </c>
      <c r="V148" s="24">
        <v>-3.052438487290679E-07</v>
      </c>
      <c r="W148" s="24">
        <v>3.6147668804848694E-06</v>
      </c>
      <c r="X148" s="24">
        <v>67.5</v>
      </c>
    </row>
    <row r="149" spans="1:24" ht="12.75" hidden="1">
      <c r="A149" s="24">
        <v>1278</v>
      </c>
      <c r="B149" s="24">
        <v>127.73999786376953</v>
      </c>
      <c r="C149" s="24">
        <v>109.04000091552734</v>
      </c>
      <c r="D149" s="24">
        <v>8.70966911315918</v>
      </c>
      <c r="E149" s="24">
        <v>9.96090030670166</v>
      </c>
      <c r="F149" s="24">
        <v>19.445485372801787</v>
      </c>
      <c r="G149" s="24" t="s">
        <v>58</v>
      </c>
      <c r="H149" s="24">
        <v>-7.090542597118912</v>
      </c>
      <c r="I149" s="24">
        <v>53.14945526665062</v>
      </c>
      <c r="J149" s="24" t="s">
        <v>61</v>
      </c>
      <c r="K149" s="24">
        <v>0.3423616471144843</v>
      </c>
      <c r="L149" s="24">
        <v>0.9265050483381738</v>
      </c>
      <c r="M149" s="24">
        <v>0.08123830948606042</v>
      </c>
      <c r="N149" s="24">
        <v>-0.004691337821514407</v>
      </c>
      <c r="O149" s="24">
        <v>0.013718123456484854</v>
      </c>
      <c r="P149" s="24">
        <v>0.026572686429701942</v>
      </c>
      <c r="Q149" s="24">
        <v>0.001685739512411595</v>
      </c>
      <c r="R149" s="24">
        <v>-7.204840302255734E-05</v>
      </c>
      <c r="S149" s="24">
        <v>0.00017691566737004587</v>
      </c>
      <c r="T149" s="24">
        <v>0.0003889395853994851</v>
      </c>
      <c r="U149" s="24">
        <v>3.724499190319403E-05</v>
      </c>
      <c r="V149" s="24">
        <v>-2.6537046745081854E-06</v>
      </c>
      <c r="W149" s="24">
        <v>1.0922123717328575E-05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1280</v>
      </c>
      <c r="B151" s="24">
        <v>85.76</v>
      </c>
      <c r="C151" s="24">
        <v>97.56</v>
      </c>
      <c r="D151" s="24">
        <v>9.04594332420501</v>
      </c>
      <c r="E151" s="24">
        <v>9.6166051550925</v>
      </c>
      <c r="F151" s="24">
        <v>11.84022888821073</v>
      </c>
      <c r="G151" s="24" t="s">
        <v>59</v>
      </c>
      <c r="H151" s="24">
        <v>12.844368838087348</v>
      </c>
      <c r="I151" s="24">
        <v>31.10436883808735</v>
      </c>
      <c r="J151" s="24" t="s">
        <v>73</v>
      </c>
      <c r="K151" s="24">
        <v>1.6627392975742412</v>
      </c>
      <c r="M151" s="24" t="s">
        <v>68</v>
      </c>
      <c r="N151" s="24">
        <v>0.8642514329207653</v>
      </c>
      <c r="X151" s="24">
        <v>67.5</v>
      </c>
    </row>
    <row r="152" spans="1:24" ht="12.75" hidden="1">
      <c r="A152" s="24">
        <v>1278</v>
      </c>
      <c r="B152" s="24">
        <v>127.73999786376953</v>
      </c>
      <c r="C152" s="24">
        <v>109.04000091552734</v>
      </c>
      <c r="D152" s="24">
        <v>8.70966911315918</v>
      </c>
      <c r="E152" s="24">
        <v>9.96090030670166</v>
      </c>
      <c r="F152" s="24">
        <v>17.34670765098104</v>
      </c>
      <c r="G152" s="24" t="s">
        <v>56</v>
      </c>
      <c r="H152" s="24">
        <v>-12.827035695747213</v>
      </c>
      <c r="I152" s="24">
        <v>47.412962168022325</v>
      </c>
      <c r="J152" s="24" t="s">
        <v>62</v>
      </c>
      <c r="K152" s="24">
        <v>1.249489843628767</v>
      </c>
      <c r="L152" s="24">
        <v>0.10664822812825862</v>
      </c>
      <c r="M152" s="24">
        <v>0.2958003826268398</v>
      </c>
      <c r="N152" s="24">
        <v>0.008795575638254614</v>
      </c>
      <c r="O152" s="24">
        <v>0.05018177021828137</v>
      </c>
      <c r="P152" s="24">
        <v>0.003059470177270555</v>
      </c>
      <c r="Q152" s="24">
        <v>0.006108302226323452</v>
      </c>
      <c r="R152" s="24">
        <v>0.00013535903544149684</v>
      </c>
      <c r="S152" s="24">
        <v>0.000658392119905298</v>
      </c>
      <c r="T152" s="24">
        <v>4.505222050895352E-05</v>
      </c>
      <c r="U152" s="24">
        <v>0.00013359630695724628</v>
      </c>
      <c r="V152" s="24">
        <v>5.034843437922191E-06</v>
      </c>
      <c r="W152" s="24">
        <v>4.10553170452876E-05</v>
      </c>
      <c r="X152" s="24">
        <v>67.5</v>
      </c>
    </row>
    <row r="153" spans="1:24" ht="12.75" hidden="1">
      <c r="A153" s="24">
        <v>1277</v>
      </c>
      <c r="B153" s="24">
        <v>135.0800018310547</v>
      </c>
      <c r="C153" s="24">
        <v>135.27999877929688</v>
      </c>
      <c r="D153" s="24">
        <v>8.600666046142578</v>
      </c>
      <c r="E153" s="24">
        <v>8.999174118041992</v>
      </c>
      <c r="F153" s="24">
        <v>21.16045306454432</v>
      </c>
      <c r="G153" s="24" t="s">
        <v>57</v>
      </c>
      <c r="H153" s="24">
        <v>-8.99203213224473</v>
      </c>
      <c r="I153" s="24">
        <v>58.58796969880996</v>
      </c>
      <c r="J153" s="24" t="s">
        <v>60</v>
      </c>
      <c r="K153" s="24">
        <v>0.8434664871110946</v>
      </c>
      <c r="L153" s="24">
        <v>0.0005801937870133329</v>
      </c>
      <c r="M153" s="24">
        <v>-0.1971859208716854</v>
      </c>
      <c r="N153" s="24">
        <v>-9.081892703560138E-05</v>
      </c>
      <c r="O153" s="24">
        <v>0.034272373028486874</v>
      </c>
      <c r="P153" s="24">
        <v>6.621510500380376E-05</v>
      </c>
      <c r="Q153" s="24">
        <v>-0.003950982196348496</v>
      </c>
      <c r="R153" s="24">
        <v>-7.287893499301482E-06</v>
      </c>
      <c r="S153" s="24">
        <v>0.00048109386222003667</v>
      </c>
      <c r="T153" s="24">
        <v>4.7085054706850265E-06</v>
      </c>
      <c r="U153" s="24">
        <v>-7.806122173001932E-05</v>
      </c>
      <c r="V153" s="24">
        <v>-5.661621918629278E-07</v>
      </c>
      <c r="W153" s="24">
        <v>3.091304692859603E-05</v>
      </c>
      <c r="X153" s="24">
        <v>67.5</v>
      </c>
    </row>
    <row r="154" spans="1:24" ht="12.75" hidden="1">
      <c r="A154" s="24">
        <v>1279</v>
      </c>
      <c r="B154" s="24">
        <v>115.37999725341797</v>
      </c>
      <c r="C154" s="24">
        <v>111.37999725341797</v>
      </c>
      <c r="D154" s="24">
        <v>8.603550910949707</v>
      </c>
      <c r="E154" s="24">
        <v>9.075753211975098</v>
      </c>
      <c r="F154" s="24">
        <v>21.37223881789818</v>
      </c>
      <c r="G154" s="24" t="s">
        <v>58</v>
      </c>
      <c r="H154" s="24">
        <v>11.225574951555316</v>
      </c>
      <c r="I154" s="24">
        <v>59.105572204973285</v>
      </c>
      <c r="J154" s="24" t="s">
        <v>61</v>
      </c>
      <c r="K154" s="24">
        <v>0.9218400915841696</v>
      </c>
      <c r="L154" s="24">
        <v>0.10664664991487827</v>
      </c>
      <c r="M154" s="24">
        <v>0.22048940784575172</v>
      </c>
      <c r="N154" s="24">
        <v>-0.008795106749252686</v>
      </c>
      <c r="O154" s="24">
        <v>0.036655347621276715</v>
      </c>
      <c r="P154" s="24">
        <v>0.003058753557493192</v>
      </c>
      <c r="Q154" s="24">
        <v>0.004658443492438784</v>
      </c>
      <c r="R154" s="24">
        <v>-0.0001351626985673016</v>
      </c>
      <c r="S154" s="24">
        <v>0.0004494762277224466</v>
      </c>
      <c r="T154" s="24">
        <v>4.4805496861656394E-05</v>
      </c>
      <c r="U154" s="24">
        <v>0.00010841779786839211</v>
      </c>
      <c r="V154" s="24">
        <v>-5.0029100348590225E-06</v>
      </c>
      <c r="W154" s="24">
        <v>2.701707954756587E-05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1280</v>
      </c>
      <c r="B156" s="24">
        <v>85.76</v>
      </c>
      <c r="C156" s="24">
        <v>97.56</v>
      </c>
      <c r="D156" s="24">
        <v>9.04594332420501</v>
      </c>
      <c r="E156" s="24">
        <v>9.6166051550925</v>
      </c>
      <c r="F156" s="24">
        <v>16.31656009909201</v>
      </c>
      <c r="G156" s="24" t="s">
        <v>59</v>
      </c>
      <c r="H156" s="24">
        <v>24.60372402786139</v>
      </c>
      <c r="I156" s="24">
        <v>42.863724027861394</v>
      </c>
      <c r="J156" s="24" t="s">
        <v>73</v>
      </c>
      <c r="K156" s="24">
        <v>1.8255776584168075</v>
      </c>
      <c r="M156" s="24" t="s">
        <v>68</v>
      </c>
      <c r="N156" s="24">
        <v>1.3170081243850196</v>
      </c>
      <c r="X156" s="24">
        <v>67.5</v>
      </c>
    </row>
    <row r="157" spans="1:24" ht="12.75" hidden="1">
      <c r="A157" s="24">
        <v>1278</v>
      </c>
      <c r="B157" s="24">
        <v>127.73999786376953</v>
      </c>
      <c r="C157" s="24">
        <v>109.04000091552734</v>
      </c>
      <c r="D157" s="24">
        <v>8.70966911315918</v>
      </c>
      <c r="E157" s="24">
        <v>9.96090030670166</v>
      </c>
      <c r="F157" s="24">
        <v>17.34670765098104</v>
      </c>
      <c r="G157" s="24" t="s">
        <v>56</v>
      </c>
      <c r="H157" s="24">
        <v>-12.827035695747213</v>
      </c>
      <c r="I157" s="24">
        <v>47.412962168022325</v>
      </c>
      <c r="J157" s="24" t="s">
        <v>62</v>
      </c>
      <c r="K157" s="24">
        <v>0.9471783542389733</v>
      </c>
      <c r="L157" s="24">
        <v>0.9359082706152423</v>
      </c>
      <c r="M157" s="24">
        <v>0.22423151186978332</v>
      </c>
      <c r="N157" s="24">
        <v>0.006084429623012339</v>
      </c>
      <c r="O157" s="24">
        <v>0.038040084772251875</v>
      </c>
      <c r="P157" s="24">
        <v>0.026848241304542938</v>
      </c>
      <c r="Q157" s="24">
        <v>0.004630352429698695</v>
      </c>
      <c r="R157" s="24">
        <v>9.362304509380882E-05</v>
      </c>
      <c r="S157" s="24">
        <v>0.0004990987466670215</v>
      </c>
      <c r="T157" s="24">
        <v>0.0003950873406121275</v>
      </c>
      <c r="U157" s="24">
        <v>0.00010128509380410907</v>
      </c>
      <c r="V157" s="24">
        <v>3.4767537655127016E-06</v>
      </c>
      <c r="W157" s="24">
        <v>3.112634330323577E-05</v>
      </c>
      <c r="X157" s="24">
        <v>67.5</v>
      </c>
    </row>
    <row r="158" spans="1:24" ht="12.75" hidden="1">
      <c r="A158" s="24">
        <v>1279</v>
      </c>
      <c r="B158" s="24">
        <v>115.37999725341797</v>
      </c>
      <c r="C158" s="24">
        <v>111.37999725341797</v>
      </c>
      <c r="D158" s="24">
        <v>8.603550910949707</v>
      </c>
      <c r="E158" s="24">
        <v>9.075753211975098</v>
      </c>
      <c r="F158" s="24">
        <v>17.351073951104425</v>
      </c>
      <c r="G158" s="24" t="s">
        <v>57</v>
      </c>
      <c r="H158" s="24">
        <v>0.10492201446851368</v>
      </c>
      <c r="I158" s="24">
        <v>47.98491926788648</v>
      </c>
      <c r="J158" s="24" t="s">
        <v>60</v>
      </c>
      <c r="K158" s="24">
        <v>0.9426423095946719</v>
      </c>
      <c r="L158" s="24">
        <v>0.005092433014082063</v>
      </c>
      <c r="M158" s="24">
        <v>-0.22289402239058734</v>
      </c>
      <c r="N158" s="24">
        <v>-6.28833819122848E-05</v>
      </c>
      <c r="O158" s="24">
        <v>0.0378958021456345</v>
      </c>
      <c r="P158" s="24">
        <v>0.0005824853277951482</v>
      </c>
      <c r="Q158" s="24">
        <v>-0.0045878952333058024</v>
      </c>
      <c r="R158" s="24">
        <v>-5.0145211093333535E-06</v>
      </c>
      <c r="S158" s="24">
        <v>0.0004990025414588575</v>
      </c>
      <c r="T158" s="24">
        <v>4.147076073893532E-05</v>
      </c>
      <c r="U158" s="24">
        <v>-9.89591952962045E-05</v>
      </c>
      <c r="V158" s="24">
        <v>-3.8557654948075315E-07</v>
      </c>
      <c r="W158" s="24">
        <v>3.1123519090009603E-05</v>
      </c>
      <c r="X158" s="24">
        <v>67.5</v>
      </c>
    </row>
    <row r="159" spans="1:24" ht="12.75" hidden="1">
      <c r="A159" s="24">
        <v>1277</v>
      </c>
      <c r="B159" s="24">
        <v>135.0800018310547</v>
      </c>
      <c r="C159" s="24">
        <v>135.27999877929688</v>
      </c>
      <c r="D159" s="24">
        <v>8.600666046142578</v>
      </c>
      <c r="E159" s="24">
        <v>8.999174118041992</v>
      </c>
      <c r="F159" s="24">
        <v>20.679226578326592</v>
      </c>
      <c r="G159" s="24" t="s">
        <v>58</v>
      </c>
      <c r="H159" s="24">
        <v>-10.324427176282313</v>
      </c>
      <c r="I159" s="24">
        <v>57.25557465477237</v>
      </c>
      <c r="J159" s="24" t="s">
        <v>61</v>
      </c>
      <c r="K159" s="24">
        <v>0.09258677497824884</v>
      </c>
      <c r="L159" s="24">
        <v>0.9358944161239614</v>
      </c>
      <c r="M159" s="24">
        <v>0.02445456394935578</v>
      </c>
      <c r="N159" s="24">
        <v>-0.006084104660315217</v>
      </c>
      <c r="O159" s="24">
        <v>0.0033100195194337902</v>
      </c>
      <c r="P159" s="24">
        <v>0.026841921913116965</v>
      </c>
      <c r="Q159" s="24">
        <v>0.0006256044688351468</v>
      </c>
      <c r="R159" s="24">
        <v>-9.348865787185851E-05</v>
      </c>
      <c r="S159" s="24">
        <v>9.799109255075099E-06</v>
      </c>
      <c r="T159" s="24">
        <v>0.00039290480108506847</v>
      </c>
      <c r="U159" s="24">
        <v>2.158119304475153E-05</v>
      </c>
      <c r="V159" s="24">
        <v>-3.455307145609094E-06</v>
      </c>
      <c r="W159" s="24">
        <v>-4.1929331582783553E-07</v>
      </c>
      <c r="X159" s="24">
        <v>67.5</v>
      </c>
    </row>
    <row r="160" s="100" customFormat="1" ht="12.75">
      <c r="A160" s="100" t="s">
        <v>90</v>
      </c>
    </row>
    <row r="161" spans="1:24" s="100" customFormat="1" ht="12.75">
      <c r="A161" s="100">
        <v>1280</v>
      </c>
      <c r="B161" s="100">
        <v>85.76</v>
      </c>
      <c r="C161" s="100">
        <v>97.56</v>
      </c>
      <c r="D161" s="100">
        <v>9.04594332420501</v>
      </c>
      <c r="E161" s="100">
        <v>9.6166051550925</v>
      </c>
      <c r="F161" s="100">
        <v>11.92411203526846</v>
      </c>
      <c r="G161" s="100" t="s">
        <v>59</v>
      </c>
      <c r="H161" s="100">
        <v>13.064730485654898</v>
      </c>
      <c r="I161" s="100">
        <v>31.324730485654904</v>
      </c>
      <c r="J161" s="100" t="s">
        <v>73</v>
      </c>
      <c r="K161" s="100">
        <v>1.0724709425131784</v>
      </c>
      <c r="M161" s="100" t="s">
        <v>68</v>
      </c>
      <c r="N161" s="100">
        <v>0.5578106994491105</v>
      </c>
      <c r="X161" s="100">
        <v>67.5</v>
      </c>
    </row>
    <row r="162" spans="1:24" s="100" customFormat="1" ht="12.75">
      <c r="A162" s="100">
        <v>1279</v>
      </c>
      <c r="B162" s="100">
        <v>115.37999725341797</v>
      </c>
      <c r="C162" s="100">
        <v>111.37999725341797</v>
      </c>
      <c r="D162" s="100">
        <v>8.603550910949707</v>
      </c>
      <c r="E162" s="100">
        <v>9.075753211975098</v>
      </c>
      <c r="F162" s="100">
        <v>14.88008072674123</v>
      </c>
      <c r="G162" s="100" t="s">
        <v>56</v>
      </c>
      <c r="H162" s="100">
        <v>-6.728684407629373</v>
      </c>
      <c r="I162" s="100">
        <v>41.1513128457886</v>
      </c>
      <c r="J162" s="100" t="s">
        <v>62</v>
      </c>
      <c r="K162" s="100">
        <v>1.0030487375436221</v>
      </c>
      <c r="L162" s="100">
        <v>0.09117788187054139</v>
      </c>
      <c r="M162" s="100">
        <v>0.2374585392329652</v>
      </c>
      <c r="N162" s="100">
        <v>0.0031960023275978975</v>
      </c>
      <c r="O162" s="100">
        <v>0.04028414578656405</v>
      </c>
      <c r="P162" s="100">
        <v>0.0026156226985220884</v>
      </c>
      <c r="Q162" s="100">
        <v>0.0049035172677998895</v>
      </c>
      <c r="R162" s="100">
        <v>4.9190336771272966E-05</v>
      </c>
      <c r="S162" s="100">
        <v>0.0005285244152100257</v>
      </c>
      <c r="T162" s="100">
        <v>3.8518282301895096E-05</v>
      </c>
      <c r="U162" s="100">
        <v>0.00010724321694049011</v>
      </c>
      <c r="V162" s="100">
        <v>1.836240623381183E-06</v>
      </c>
      <c r="W162" s="100">
        <v>3.2955427224033E-05</v>
      </c>
      <c r="X162" s="100">
        <v>67.5</v>
      </c>
    </row>
    <row r="163" spans="1:24" s="100" customFormat="1" ht="12.75">
      <c r="A163" s="100">
        <v>1277</v>
      </c>
      <c r="B163" s="100">
        <v>135.0800018310547</v>
      </c>
      <c r="C163" s="100">
        <v>135.27999877929688</v>
      </c>
      <c r="D163" s="100">
        <v>8.600666046142578</v>
      </c>
      <c r="E163" s="100">
        <v>8.999174118041992</v>
      </c>
      <c r="F163" s="100">
        <v>20.679226578326592</v>
      </c>
      <c r="G163" s="100" t="s">
        <v>57</v>
      </c>
      <c r="H163" s="100">
        <v>-10.324427176282313</v>
      </c>
      <c r="I163" s="100">
        <v>57.25557465477237</v>
      </c>
      <c r="J163" s="100" t="s">
        <v>60</v>
      </c>
      <c r="K163" s="100">
        <v>0.9013152925638224</v>
      </c>
      <c r="L163" s="100">
        <v>0.0004961372526094247</v>
      </c>
      <c r="M163" s="100">
        <v>-0.21217601850281148</v>
      </c>
      <c r="N163" s="100">
        <v>-3.27972505458345E-05</v>
      </c>
      <c r="O163" s="100">
        <v>0.036386899680829365</v>
      </c>
      <c r="P163" s="100">
        <v>5.660126312390821E-05</v>
      </c>
      <c r="Q163" s="100">
        <v>-0.0043221281924774625</v>
      </c>
      <c r="R163" s="100">
        <v>-2.622038752008137E-06</v>
      </c>
      <c r="S163" s="100">
        <v>0.0004916113423926629</v>
      </c>
      <c r="T163" s="100">
        <v>4.022272851933623E-06</v>
      </c>
      <c r="U163" s="100">
        <v>-9.021424825358119E-05</v>
      </c>
      <c r="V163" s="100">
        <v>-1.9812084219953543E-07</v>
      </c>
      <c r="W163" s="100">
        <v>3.103840671251261E-05</v>
      </c>
      <c r="X163" s="100">
        <v>67.5</v>
      </c>
    </row>
    <row r="164" spans="1:24" s="100" customFormat="1" ht="12.75">
      <c r="A164" s="100">
        <v>1278</v>
      </c>
      <c r="B164" s="100">
        <v>127.73999786376953</v>
      </c>
      <c r="C164" s="100">
        <v>109.04000091552734</v>
      </c>
      <c r="D164" s="100">
        <v>8.70966911315918</v>
      </c>
      <c r="E164" s="100">
        <v>9.96090030670166</v>
      </c>
      <c r="F164" s="100">
        <v>23.798117010136572</v>
      </c>
      <c r="G164" s="100" t="s">
        <v>58</v>
      </c>
      <c r="H164" s="100">
        <v>4.806306263455497</v>
      </c>
      <c r="I164" s="100">
        <v>65.04630412722503</v>
      </c>
      <c r="J164" s="100" t="s">
        <v>61</v>
      </c>
      <c r="K164" s="100">
        <v>0.4401562373503817</v>
      </c>
      <c r="L164" s="100">
        <v>0.09117653201468552</v>
      </c>
      <c r="M164" s="100">
        <v>0.10662033120820943</v>
      </c>
      <c r="N164" s="100">
        <v>-0.0031958340411178754</v>
      </c>
      <c r="O164" s="100">
        <v>0.017286003973458003</v>
      </c>
      <c r="P164" s="100">
        <v>0.0026150102099297334</v>
      </c>
      <c r="Q164" s="100">
        <v>0.0023159640505420616</v>
      </c>
      <c r="R164" s="100">
        <v>-4.9120404563218094E-05</v>
      </c>
      <c r="S164" s="100">
        <v>0.00019405242978118984</v>
      </c>
      <c r="T164" s="100">
        <v>3.8307693647530945E-05</v>
      </c>
      <c r="U164" s="100">
        <v>5.79870415850494E-05</v>
      </c>
      <c r="V164" s="100">
        <v>-1.8255212293592925E-06</v>
      </c>
      <c r="W164" s="100">
        <v>1.1075987191541317E-05</v>
      </c>
      <c r="X164" s="100">
        <v>67.5</v>
      </c>
    </row>
    <row r="165" ht="12.75" hidden="1">
      <c r="A165" s="24" t="s">
        <v>89</v>
      </c>
    </row>
    <row r="166" spans="1:24" ht="12.75" hidden="1">
      <c r="A166" s="24">
        <v>1280</v>
      </c>
      <c r="B166" s="24">
        <v>85.76</v>
      </c>
      <c r="C166" s="24">
        <v>97.56</v>
      </c>
      <c r="D166" s="24">
        <v>9.04594332420501</v>
      </c>
      <c r="E166" s="24">
        <v>9.6166051550925</v>
      </c>
      <c r="F166" s="24">
        <v>16.31656009909201</v>
      </c>
      <c r="G166" s="24" t="s">
        <v>59</v>
      </c>
      <c r="H166" s="24">
        <v>24.60372402786139</v>
      </c>
      <c r="I166" s="24">
        <v>42.863724027861394</v>
      </c>
      <c r="J166" s="24" t="s">
        <v>73</v>
      </c>
      <c r="K166" s="24">
        <v>2.0025152870067497</v>
      </c>
      <c r="M166" s="24" t="s">
        <v>68</v>
      </c>
      <c r="N166" s="24">
        <v>1.2150589370577927</v>
      </c>
      <c r="X166" s="24">
        <v>67.5</v>
      </c>
    </row>
    <row r="167" spans="1:24" ht="12.75" hidden="1">
      <c r="A167" s="24">
        <v>1279</v>
      </c>
      <c r="B167" s="24">
        <v>115.37999725341797</v>
      </c>
      <c r="C167" s="24">
        <v>111.37999725341797</v>
      </c>
      <c r="D167" s="24">
        <v>8.603550910949707</v>
      </c>
      <c r="E167" s="24">
        <v>9.075753211975098</v>
      </c>
      <c r="F167" s="24">
        <v>14.88008072674123</v>
      </c>
      <c r="G167" s="24" t="s">
        <v>56</v>
      </c>
      <c r="H167" s="24">
        <v>-6.728684407629373</v>
      </c>
      <c r="I167" s="24">
        <v>41.1513128457886</v>
      </c>
      <c r="J167" s="24" t="s">
        <v>62</v>
      </c>
      <c r="K167" s="24">
        <v>1.2221323814357004</v>
      </c>
      <c r="L167" s="24">
        <v>0.6498907375335699</v>
      </c>
      <c r="M167" s="24">
        <v>0.28932299953212776</v>
      </c>
      <c r="N167" s="24">
        <v>0.007003972589708521</v>
      </c>
      <c r="O167" s="24">
        <v>0.049082773552069726</v>
      </c>
      <c r="P167" s="24">
        <v>0.01864326602046209</v>
      </c>
      <c r="Q167" s="24">
        <v>0.005974488621970081</v>
      </c>
      <c r="R167" s="24">
        <v>0.00010780639279490292</v>
      </c>
      <c r="S167" s="24">
        <v>0.0006439624056974165</v>
      </c>
      <c r="T167" s="24">
        <v>0.00027436088231261844</v>
      </c>
      <c r="U167" s="24">
        <v>0.00013067826776198892</v>
      </c>
      <c r="V167" s="24">
        <v>4.008192270863267E-06</v>
      </c>
      <c r="W167" s="24">
        <v>4.015577134547922E-05</v>
      </c>
      <c r="X167" s="24">
        <v>67.5</v>
      </c>
    </row>
    <row r="168" spans="1:24" ht="12.75" hidden="1">
      <c r="A168" s="24">
        <v>1278</v>
      </c>
      <c r="B168" s="24">
        <v>127.73999786376953</v>
      </c>
      <c r="C168" s="24">
        <v>109.04000091552734</v>
      </c>
      <c r="D168" s="24">
        <v>8.70966911315918</v>
      </c>
      <c r="E168" s="24">
        <v>9.96090030670166</v>
      </c>
      <c r="F168" s="24">
        <v>19.445485372801787</v>
      </c>
      <c r="G168" s="24" t="s">
        <v>57</v>
      </c>
      <c r="H168" s="24">
        <v>-7.090542597118912</v>
      </c>
      <c r="I168" s="24">
        <v>53.14945526665062</v>
      </c>
      <c r="J168" s="24" t="s">
        <v>60</v>
      </c>
      <c r="K168" s="24">
        <v>1.2186799052274369</v>
      </c>
      <c r="L168" s="24">
        <v>0.0035363475561897475</v>
      </c>
      <c r="M168" s="24">
        <v>-0.28873411236448204</v>
      </c>
      <c r="N168" s="24">
        <v>-7.215009986669338E-05</v>
      </c>
      <c r="O168" s="24">
        <v>0.048901500944767806</v>
      </c>
      <c r="P168" s="24">
        <v>0.00040440075963208517</v>
      </c>
      <c r="Q168" s="24">
        <v>-0.005970273127332415</v>
      </c>
      <c r="R168" s="24">
        <v>-5.763430968739931E-06</v>
      </c>
      <c r="S168" s="24">
        <v>0.0006363909998368407</v>
      </c>
      <c r="T168" s="24">
        <v>2.878525850681838E-05</v>
      </c>
      <c r="U168" s="24">
        <v>-0.00013056467246262723</v>
      </c>
      <c r="V168" s="24">
        <v>-4.4289482534264547E-07</v>
      </c>
      <c r="W168" s="24">
        <v>3.945824190157323E-05</v>
      </c>
      <c r="X168" s="24">
        <v>67.5</v>
      </c>
    </row>
    <row r="169" spans="1:24" ht="12.75" hidden="1">
      <c r="A169" s="24">
        <v>1277</v>
      </c>
      <c r="B169" s="24">
        <v>135.0800018310547</v>
      </c>
      <c r="C169" s="24">
        <v>135.27999877929688</v>
      </c>
      <c r="D169" s="24">
        <v>8.600666046142578</v>
      </c>
      <c r="E169" s="24">
        <v>8.999174118041992</v>
      </c>
      <c r="F169" s="24">
        <v>21.16045306454432</v>
      </c>
      <c r="G169" s="24" t="s">
        <v>58</v>
      </c>
      <c r="H169" s="24">
        <v>-8.99203213224473</v>
      </c>
      <c r="I169" s="24">
        <v>58.58796969880996</v>
      </c>
      <c r="J169" s="24" t="s">
        <v>61</v>
      </c>
      <c r="K169" s="24">
        <v>-0.0917978559038379</v>
      </c>
      <c r="L169" s="24">
        <v>0.6498811160342245</v>
      </c>
      <c r="M169" s="24">
        <v>-0.01845021450721549</v>
      </c>
      <c r="N169" s="24">
        <v>-0.007003600959540565</v>
      </c>
      <c r="O169" s="24">
        <v>-0.004214482757424539</v>
      </c>
      <c r="P169" s="24">
        <v>0.018638879471023072</v>
      </c>
      <c r="Q169" s="24">
        <v>-0.0002243949177285013</v>
      </c>
      <c r="R169" s="24">
        <v>-0.00010765222334405113</v>
      </c>
      <c r="S169" s="24">
        <v>-9.845849520620427E-05</v>
      </c>
      <c r="T169" s="24">
        <v>0.0002728466650630975</v>
      </c>
      <c r="U169" s="24">
        <v>5.447565511395388E-06</v>
      </c>
      <c r="V169" s="24">
        <v>-3.983647757256249E-06</v>
      </c>
      <c r="W169" s="24">
        <v>-7.452054641999114E-06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1280</v>
      </c>
      <c r="B171" s="24">
        <v>69.08</v>
      </c>
      <c r="C171" s="24">
        <v>97.88</v>
      </c>
      <c r="D171" s="24">
        <v>9.26641131246793</v>
      </c>
      <c r="E171" s="24">
        <v>9.647510063254664</v>
      </c>
      <c r="F171" s="24">
        <v>12.455545152646724</v>
      </c>
      <c r="G171" s="24" t="s">
        <v>59</v>
      </c>
      <c r="H171" s="24">
        <v>30.339889718853627</v>
      </c>
      <c r="I171" s="24">
        <v>31.91988971885363</v>
      </c>
      <c r="J171" s="24" t="s">
        <v>73</v>
      </c>
      <c r="K171" s="24">
        <v>2.006802030083765</v>
      </c>
      <c r="M171" s="24" t="s">
        <v>68</v>
      </c>
      <c r="N171" s="24">
        <v>1.3588127092637612</v>
      </c>
      <c r="X171" s="24">
        <v>67.5</v>
      </c>
    </row>
    <row r="172" spans="1:24" ht="12.75" hidden="1">
      <c r="A172" s="24">
        <v>1277</v>
      </c>
      <c r="B172" s="24">
        <v>124.58000183105469</v>
      </c>
      <c r="C172" s="24">
        <v>141.47999572753906</v>
      </c>
      <c r="D172" s="24">
        <v>8.765040397644043</v>
      </c>
      <c r="E172" s="24">
        <v>9.2474946975708</v>
      </c>
      <c r="F172" s="24">
        <v>16.883894452154607</v>
      </c>
      <c r="G172" s="24" t="s">
        <v>56</v>
      </c>
      <c r="H172" s="24">
        <v>-11.229642881436732</v>
      </c>
      <c r="I172" s="24">
        <v>45.850358949617956</v>
      </c>
      <c r="J172" s="24" t="s">
        <v>62</v>
      </c>
      <c r="K172" s="24">
        <v>1.1064982545621906</v>
      </c>
      <c r="L172" s="24">
        <v>0.8302084025347992</v>
      </c>
      <c r="M172" s="24">
        <v>0.2619486672799811</v>
      </c>
      <c r="N172" s="24">
        <v>0.1484033460180275</v>
      </c>
      <c r="O172" s="24">
        <v>0.044439044550977726</v>
      </c>
      <c r="P172" s="24">
        <v>0.02381602359361861</v>
      </c>
      <c r="Q172" s="24">
        <v>0.005409147650592635</v>
      </c>
      <c r="R172" s="24">
        <v>0.002284257206688494</v>
      </c>
      <c r="S172" s="24">
        <v>0.0005830937266133593</v>
      </c>
      <c r="T172" s="24">
        <v>0.0003504592984835671</v>
      </c>
      <c r="U172" s="24">
        <v>0.0001183072811205051</v>
      </c>
      <c r="V172" s="24">
        <v>8.477485332060806E-05</v>
      </c>
      <c r="W172" s="24">
        <v>3.6372961584208855E-05</v>
      </c>
      <c r="X172" s="24">
        <v>67.5</v>
      </c>
    </row>
    <row r="173" spans="1:24" ht="12.75" hidden="1">
      <c r="A173" s="24">
        <v>1278</v>
      </c>
      <c r="B173" s="24">
        <v>125.69999694824219</v>
      </c>
      <c r="C173" s="24">
        <v>121.30000305175781</v>
      </c>
      <c r="D173" s="24">
        <v>8.70217514038086</v>
      </c>
      <c r="E173" s="24">
        <v>9.77818489074707</v>
      </c>
      <c r="F173" s="24">
        <v>24.88726346199746</v>
      </c>
      <c r="G173" s="24" t="s">
        <v>57</v>
      </c>
      <c r="H173" s="24">
        <v>9.875966088336241</v>
      </c>
      <c r="I173" s="24">
        <v>68.07596303657843</v>
      </c>
      <c r="J173" s="24" t="s">
        <v>60</v>
      </c>
      <c r="K173" s="24">
        <v>0.7901050695442916</v>
      </c>
      <c r="L173" s="24">
        <v>0.004518571057163086</v>
      </c>
      <c r="M173" s="24">
        <v>-0.18494965882239242</v>
      </c>
      <c r="N173" s="24">
        <v>-0.0015348306542305554</v>
      </c>
      <c r="O173" s="24">
        <v>0.032065448688382674</v>
      </c>
      <c r="P173" s="24">
        <v>0.0005167259258601612</v>
      </c>
      <c r="Q173" s="24">
        <v>-0.0037173220811414416</v>
      </c>
      <c r="R173" s="24">
        <v>-0.00012335019050387387</v>
      </c>
      <c r="S173" s="24">
        <v>0.00044703320090258987</v>
      </c>
      <c r="T173" s="24">
        <v>3.6782789762217044E-05</v>
      </c>
      <c r="U173" s="24">
        <v>-7.426156235503576E-05</v>
      </c>
      <c r="V173" s="24">
        <v>-9.723296882759135E-06</v>
      </c>
      <c r="W173" s="24">
        <v>2.8644359776362662E-05</v>
      </c>
      <c r="X173" s="24">
        <v>67.5</v>
      </c>
    </row>
    <row r="174" spans="1:24" ht="12.75" hidden="1">
      <c r="A174" s="24">
        <v>1279</v>
      </c>
      <c r="B174" s="24">
        <v>107.73999786376953</v>
      </c>
      <c r="C174" s="24">
        <v>129.74000549316406</v>
      </c>
      <c r="D174" s="24">
        <v>8.894983291625977</v>
      </c>
      <c r="E174" s="24">
        <v>9.2958402633667</v>
      </c>
      <c r="F174" s="24">
        <v>18.41040777649365</v>
      </c>
      <c r="G174" s="24" t="s">
        <v>58</v>
      </c>
      <c r="H174" s="24">
        <v>8.990580572345714</v>
      </c>
      <c r="I174" s="24">
        <v>49.230578436115245</v>
      </c>
      <c r="J174" s="24" t="s">
        <v>61</v>
      </c>
      <c r="K174" s="24">
        <v>0.7746433801625008</v>
      </c>
      <c r="L174" s="24">
        <v>0.8301961058418574</v>
      </c>
      <c r="M174" s="24">
        <v>0.18550128838161445</v>
      </c>
      <c r="N174" s="24">
        <v>-0.1483954089728157</v>
      </c>
      <c r="O174" s="24">
        <v>0.030767445149321074</v>
      </c>
      <c r="P174" s="24">
        <v>0.023810417344711586</v>
      </c>
      <c r="Q174" s="24">
        <v>0.003929426784019532</v>
      </c>
      <c r="R174" s="24">
        <v>-0.002280924311942634</v>
      </c>
      <c r="S174" s="24">
        <v>0.00037437896750036566</v>
      </c>
      <c r="T174" s="24">
        <v>0.000348523666729969</v>
      </c>
      <c r="U174" s="24">
        <v>9.209686814824571E-05</v>
      </c>
      <c r="V174" s="24">
        <v>-8.42153979582139E-05</v>
      </c>
      <c r="W174" s="24">
        <v>2.2416355355155973E-05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1280</v>
      </c>
      <c r="B176" s="24">
        <v>69.08</v>
      </c>
      <c r="C176" s="24">
        <v>97.88</v>
      </c>
      <c r="D176" s="24">
        <v>9.26641131246793</v>
      </c>
      <c r="E176" s="24">
        <v>9.647510063254664</v>
      </c>
      <c r="F176" s="24">
        <v>11.083486110142953</v>
      </c>
      <c r="G176" s="24" t="s">
        <v>59</v>
      </c>
      <c r="H176" s="24">
        <v>26.82370694341165</v>
      </c>
      <c r="I176" s="24">
        <v>28.403706943411645</v>
      </c>
      <c r="J176" s="24" t="s">
        <v>73</v>
      </c>
      <c r="K176" s="24">
        <v>1.5425118021228574</v>
      </c>
      <c r="M176" s="24" t="s">
        <v>68</v>
      </c>
      <c r="N176" s="24">
        <v>1.2650884637610347</v>
      </c>
      <c r="X176" s="24">
        <v>67.5</v>
      </c>
    </row>
    <row r="177" spans="1:24" ht="12.75" hidden="1">
      <c r="A177" s="24">
        <v>1277</v>
      </c>
      <c r="B177" s="24">
        <v>124.58000183105469</v>
      </c>
      <c r="C177" s="24">
        <v>141.47999572753906</v>
      </c>
      <c r="D177" s="24">
        <v>8.765040397644043</v>
      </c>
      <c r="E177" s="24">
        <v>9.2474946975708</v>
      </c>
      <c r="F177" s="24">
        <v>16.883894452154607</v>
      </c>
      <c r="G177" s="24" t="s">
        <v>56</v>
      </c>
      <c r="H177" s="24">
        <v>-11.229642881436732</v>
      </c>
      <c r="I177" s="24">
        <v>45.850358949617956</v>
      </c>
      <c r="J177" s="24" t="s">
        <v>62</v>
      </c>
      <c r="K177" s="24">
        <v>0.678193006353321</v>
      </c>
      <c r="L177" s="24">
        <v>1.0166937784628207</v>
      </c>
      <c r="M177" s="24">
        <v>0.16055310162770753</v>
      </c>
      <c r="N177" s="24">
        <v>0.14667503658282677</v>
      </c>
      <c r="O177" s="24">
        <v>0.02723771932480488</v>
      </c>
      <c r="P177" s="24">
        <v>0.029165698574806626</v>
      </c>
      <c r="Q177" s="24">
        <v>0.003315314560976023</v>
      </c>
      <c r="R177" s="24">
        <v>0.0022576429132992993</v>
      </c>
      <c r="S177" s="24">
        <v>0.0003574201122842254</v>
      </c>
      <c r="T177" s="24">
        <v>0.0004291624704237747</v>
      </c>
      <c r="U177" s="24">
        <v>7.250415367169208E-05</v>
      </c>
      <c r="V177" s="24">
        <v>8.377985647136478E-05</v>
      </c>
      <c r="W177" s="24">
        <v>2.2303122654093164E-05</v>
      </c>
      <c r="X177" s="24">
        <v>67.5</v>
      </c>
    </row>
    <row r="178" spans="1:24" ht="12.75" hidden="1">
      <c r="A178" s="24">
        <v>1279</v>
      </c>
      <c r="B178" s="24">
        <v>107.73999786376953</v>
      </c>
      <c r="C178" s="24">
        <v>129.74000549316406</v>
      </c>
      <c r="D178" s="24">
        <v>8.894983291625977</v>
      </c>
      <c r="E178" s="24">
        <v>9.2958402633667</v>
      </c>
      <c r="F178" s="24">
        <v>21.756856842424632</v>
      </c>
      <c r="G178" s="24" t="s">
        <v>57</v>
      </c>
      <c r="H178" s="24">
        <v>17.93919405352721</v>
      </c>
      <c r="I178" s="24">
        <v>58.17919191729674</v>
      </c>
      <c r="J178" s="24" t="s">
        <v>60</v>
      </c>
      <c r="K178" s="24">
        <v>0.3439933256878473</v>
      </c>
      <c r="L178" s="24">
        <v>0.005533196930415369</v>
      </c>
      <c r="M178" s="24">
        <v>-0.07985723418634112</v>
      </c>
      <c r="N178" s="24">
        <v>-0.0015171683194582784</v>
      </c>
      <c r="O178" s="24">
        <v>0.014067459436738929</v>
      </c>
      <c r="P178" s="24">
        <v>0.000632895765542136</v>
      </c>
      <c r="Q178" s="24">
        <v>-0.0015729633032716594</v>
      </c>
      <c r="R178" s="24">
        <v>-0.0001219308057983257</v>
      </c>
      <c r="S178" s="24">
        <v>0.0002048543821474439</v>
      </c>
      <c r="T178" s="24">
        <v>4.505994430730246E-05</v>
      </c>
      <c r="U178" s="24">
        <v>-2.9268996245384736E-05</v>
      </c>
      <c r="V178" s="24">
        <v>-9.615228486882843E-06</v>
      </c>
      <c r="W178" s="24">
        <v>1.338519778989788E-05</v>
      </c>
      <c r="X178" s="24">
        <v>67.5</v>
      </c>
    </row>
    <row r="179" spans="1:24" ht="12.75" hidden="1">
      <c r="A179" s="24">
        <v>1278</v>
      </c>
      <c r="B179" s="24">
        <v>125.69999694824219</v>
      </c>
      <c r="C179" s="24">
        <v>121.30000305175781</v>
      </c>
      <c r="D179" s="24">
        <v>8.70217514038086</v>
      </c>
      <c r="E179" s="24">
        <v>9.77818489074707</v>
      </c>
      <c r="F179" s="24">
        <v>22.73958334216968</v>
      </c>
      <c r="G179" s="24" t="s">
        <v>58</v>
      </c>
      <c r="H179" s="24">
        <v>4.001258623007885</v>
      </c>
      <c r="I179" s="24">
        <v>62.20125557125007</v>
      </c>
      <c r="J179" s="24" t="s">
        <v>61</v>
      </c>
      <c r="K179" s="24">
        <v>0.5844778402546759</v>
      </c>
      <c r="L179" s="24">
        <v>1.0166787215717346</v>
      </c>
      <c r="M179" s="24">
        <v>0.13928431566542177</v>
      </c>
      <c r="N179" s="24">
        <v>-0.146667189776255</v>
      </c>
      <c r="O179" s="24">
        <v>0.02332380627197358</v>
      </c>
      <c r="P179" s="24">
        <v>0.02915883084601363</v>
      </c>
      <c r="Q179" s="24">
        <v>0.002918406600318117</v>
      </c>
      <c r="R179" s="24">
        <v>-0.0022543478885407014</v>
      </c>
      <c r="S179" s="24">
        <v>0.0002928887481284614</v>
      </c>
      <c r="T179" s="24">
        <v>0.00042679037880352937</v>
      </c>
      <c r="U179" s="24">
        <v>6.633383871325399E-05</v>
      </c>
      <c r="V179" s="24">
        <v>-8.322626827815554E-05</v>
      </c>
      <c r="W179" s="24">
        <v>1.7840004491278486E-05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1280</v>
      </c>
      <c r="B181" s="24">
        <v>69.08</v>
      </c>
      <c r="C181" s="24">
        <v>97.88</v>
      </c>
      <c r="D181" s="24">
        <v>9.26641131246793</v>
      </c>
      <c r="E181" s="24">
        <v>9.647510063254664</v>
      </c>
      <c r="F181" s="24">
        <v>12.455545152646724</v>
      </c>
      <c r="G181" s="24" t="s">
        <v>59</v>
      </c>
      <c r="H181" s="24">
        <v>30.339889718853627</v>
      </c>
      <c r="I181" s="24">
        <v>31.91988971885363</v>
      </c>
      <c r="J181" s="24" t="s">
        <v>73</v>
      </c>
      <c r="K181" s="24">
        <v>2.9455422090143113</v>
      </c>
      <c r="M181" s="24" t="s">
        <v>68</v>
      </c>
      <c r="N181" s="24">
        <v>1.655353949435177</v>
      </c>
      <c r="X181" s="24">
        <v>67.5</v>
      </c>
    </row>
    <row r="182" spans="1:24" ht="12.75" hidden="1">
      <c r="A182" s="24">
        <v>1278</v>
      </c>
      <c r="B182" s="24">
        <v>125.69999694824219</v>
      </c>
      <c r="C182" s="24">
        <v>121.30000305175781</v>
      </c>
      <c r="D182" s="24">
        <v>8.70217514038086</v>
      </c>
      <c r="E182" s="24">
        <v>9.77818489074707</v>
      </c>
      <c r="F182" s="24">
        <v>17.03516766894978</v>
      </c>
      <c r="G182" s="24" t="s">
        <v>56</v>
      </c>
      <c r="H182" s="24">
        <v>-11.602449318139506</v>
      </c>
      <c r="I182" s="24">
        <v>46.59754763010268</v>
      </c>
      <c r="J182" s="24" t="s">
        <v>62</v>
      </c>
      <c r="K182" s="24">
        <v>1.5907869321664394</v>
      </c>
      <c r="L182" s="24">
        <v>0.4966193561747224</v>
      </c>
      <c r="M182" s="24">
        <v>0.3765977228387149</v>
      </c>
      <c r="N182" s="24">
        <v>0.14876575567027206</v>
      </c>
      <c r="O182" s="24">
        <v>0.06388896132421958</v>
      </c>
      <c r="P182" s="24">
        <v>0.014246430226069272</v>
      </c>
      <c r="Q182" s="24">
        <v>0.007776667701196568</v>
      </c>
      <c r="R182" s="24">
        <v>0.002289844385775749</v>
      </c>
      <c r="S182" s="24">
        <v>0.0008382622204877613</v>
      </c>
      <c r="T182" s="24">
        <v>0.00020966043285470162</v>
      </c>
      <c r="U182" s="24">
        <v>0.00017008570690764835</v>
      </c>
      <c r="V182" s="24">
        <v>8.499009464910469E-05</v>
      </c>
      <c r="W182" s="24">
        <v>5.228116035420776E-05</v>
      </c>
      <c r="X182" s="24">
        <v>67.5</v>
      </c>
    </row>
    <row r="183" spans="1:24" ht="12.75" hidden="1">
      <c r="A183" s="24">
        <v>1277</v>
      </c>
      <c r="B183" s="24">
        <v>124.58000183105469</v>
      </c>
      <c r="C183" s="24">
        <v>141.47999572753906</v>
      </c>
      <c r="D183" s="24">
        <v>8.765040397644043</v>
      </c>
      <c r="E183" s="24">
        <v>9.2474946975708</v>
      </c>
      <c r="F183" s="24">
        <v>21.532000637852622</v>
      </c>
      <c r="G183" s="24" t="s">
        <v>57</v>
      </c>
      <c r="H183" s="24">
        <v>1.3928795854101992</v>
      </c>
      <c r="I183" s="24">
        <v>58.47288141646489</v>
      </c>
      <c r="J183" s="24" t="s">
        <v>60</v>
      </c>
      <c r="K183" s="24">
        <v>1.117774860147696</v>
      </c>
      <c r="L183" s="24">
        <v>0.0027034679580739164</v>
      </c>
      <c r="M183" s="24">
        <v>-0.26155483774995975</v>
      </c>
      <c r="N183" s="24">
        <v>-0.0015383934937773594</v>
      </c>
      <c r="O183" s="24">
        <v>0.04537929497376817</v>
      </c>
      <c r="P183" s="24">
        <v>0.00030898738330408567</v>
      </c>
      <c r="Q183" s="24">
        <v>-0.005252364671222884</v>
      </c>
      <c r="R183" s="24">
        <v>-0.00012364252457775605</v>
      </c>
      <c r="S183" s="24">
        <v>0.0006338839531226465</v>
      </c>
      <c r="T183" s="24">
        <v>2.198649687081014E-05</v>
      </c>
      <c r="U183" s="24">
        <v>-0.00010458894233353679</v>
      </c>
      <c r="V183" s="24">
        <v>-9.743530047194617E-06</v>
      </c>
      <c r="W183" s="24">
        <v>4.064668981504706E-05</v>
      </c>
      <c r="X183" s="24">
        <v>67.5</v>
      </c>
    </row>
    <row r="184" spans="1:24" ht="12.75" hidden="1">
      <c r="A184" s="24">
        <v>1279</v>
      </c>
      <c r="B184" s="24">
        <v>107.73999786376953</v>
      </c>
      <c r="C184" s="24">
        <v>129.74000549316406</v>
      </c>
      <c r="D184" s="24">
        <v>8.894983291625977</v>
      </c>
      <c r="E184" s="24">
        <v>9.2958402633667</v>
      </c>
      <c r="F184" s="24">
        <v>21.756856842424632</v>
      </c>
      <c r="G184" s="24" t="s">
        <v>58</v>
      </c>
      <c r="H184" s="24">
        <v>17.93919405352721</v>
      </c>
      <c r="I184" s="24">
        <v>58.17919191729674</v>
      </c>
      <c r="J184" s="24" t="s">
        <v>61</v>
      </c>
      <c r="K184" s="24">
        <v>1.131893292485343</v>
      </c>
      <c r="L184" s="24">
        <v>0.496611997628325</v>
      </c>
      <c r="M184" s="24">
        <v>0.2709518623240995</v>
      </c>
      <c r="N184" s="24">
        <v>-0.14875780115881448</v>
      </c>
      <c r="O184" s="24">
        <v>0.04497242451515555</v>
      </c>
      <c r="P184" s="24">
        <v>0.01424307905557008</v>
      </c>
      <c r="Q184" s="24">
        <v>0.005734912893438194</v>
      </c>
      <c r="R184" s="24">
        <v>-0.0022865038458714116</v>
      </c>
      <c r="S184" s="24">
        <v>0.0005485204501845657</v>
      </c>
      <c r="T184" s="24">
        <v>0.00020850441496565654</v>
      </c>
      <c r="U184" s="24">
        <v>0.00013412792712864303</v>
      </c>
      <c r="V184" s="24">
        <v>-8.442973297768499E-05</v>
      </c>
      <c r="W184" s="24">
        <v>3.288109388481069E-05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1280</v>
      </c>
      <c r="B186" s="24">
        <v>69.08</v>
      </c>
      <c r="C186" s="24">
        <v>97.88</v>
      </c>
      <c r="D186" s="24">
        <v>9.26641131246793</v>
      </c>
      <c r="E186" s="24">
        <v>9.647510063254664</v>
      </c>
      <c r="F186" s="24">
        <v>14.704731886798125</v>
      </c>
      <c r="G186" s="24" t="s">
        <v>59</v>
      </c>
      <c r="H186" s="24">
        <v>36.10389214760043</v>
      </c>
      <c r="I186" s="24">
        <v>37.68389214760043</v>
      </c>
      <c r="J186" s="24" t="s">
        <v>73</v>
      </c>
      <c r="K186" s="24">
        <v>2.6187428586406223</v>
      </c>
      <c r="M186" s="24" t="s">
        <v>68</v>
      </c>
      <c r="N186" s="24">
        <v>1.8281408626311786</v>
      </c>
      <c r="X186" s="24">
        <v>67.5</v>
      </c>
    </row>
    <row r="187" spans="1:24" ht="12.75" hidden="1">
      <c r="A187" s="24">
        <v>1278</v>
      </c>
      <c r="B187" s="24">
        <v>125.69999694824219</v>
      </c>
      <c r="C187" s="24">
        <v>121.30000305175781</v>
      </c>
      <c r="D187" s="24">
        <v>8.70217514038086</v>
      </c>
      <c r="E187" s="24">
        <v>9.77818489074707</v>
      </c>
      <c r="F187" s="24">
        <v>17.03516766894978</v>
      </c>
      <c r="G187" s="24" t="s">
        <v>56</v>
      </c>
      <c r="H187" s="24">
        <v>-11.602449318139506</v>
      </c>
      <c r="I187" s="24">
        <v>46.59754763010268</v>
      </c>
      <c r="J187" s="24" t="s">
        <v>62</v>
      </c>
      <c r="K187" s="24">
        <v>1.209493700748346</v>
      </c>
      <c r="L187" s="24">
        <v>1.0240986561662078</v>
      </c>
      <c r="M187" s="24">
        <v>0.28633126029095957</v>
      </c>
      <c r="N187" s="24">
        <v>0.14778636978890514</v>
      </c>
      <c r="O187" s="24">
        <v>0.0485753230919677</v>
      </c>
      <c r="P187" s="24">
        <v>0.02937809887247478</v>
      </c>
      <c r="Q187" s="24">
        <v>0.005912647791736562</v>
      </c>
      <c r="R187" s="24">
        <v>0.0022747631496725677</v>
      </c>
      <c r="S187" s="24">
        <v>0.0006373631739655988</v>
      </c>
      <c r="T187" s="24">
        <v>0.0004323083821796843</v>
      </c>
      <c r="U187" s="24">
        <v>0.00012932801950805642</v>
      </c>
      <c r="V187" s="24">
        <v>8.442303978044542E-05</v>
      </c>
      <c r="W187" s="24">
        <v>3.975654709494548E-05</v>
      </c>
      <c r="X187" s="24">
        <v>67.5</v>
      </c>
    </row>
    <row r="188" spans="1:24" ht="12.75" hidden="1">
      <c r="A188" s="24">
        <v>1279</v>
      </c>
      <c r="B188" s="24">
        <v>107.73999786376953</v>
      </c>
      <c r="C188" s="24">
        <v>129.74000549316406</v>
      </c>
      <c r="D188" s="24">
        <v>8.894983291625977</v>
      </c>
      <c r="E188" s="24">
        <v>9.2958402633667</v>
      </c>
      <c r="F188" s="24">
        <v>18.41040777649365</v>
      </c>
      <c r="G188" s="24" t="s">
        <v>57</v>
      </c>
      <c r="H188" s="24">
        <v>8.990580572345714</v>
      </c>
      <c r="I188" s="24">
        <v>49.230578436115245</v>
      </c>
      <c r="J188" s="24" t="s">
        <v>60</v>
      </c>
      <c r="K188" s="24">
        <v>1.0452104283611445</v>
      </c>
      <c r="L188" s="24">
        <v>0.005573614823530003</v>
      </c>
      <c r="M188" s="24">
        <v>-0.24578517759554597</v>
      </c>
      <c r="N188" s="24">
        <v>-0.0015283853901402013</v>
      </c>
      <c r="O188" s="24">
        <v>0.04223835443500192</v>
      </c>
      <c r="P188" s="24">
        <v>0.0006373992147144443</v>
      </c>
      <c r="Q188" s="24">
        <v>-0.00499406266937166</v>
      </c>
      <c r="R188" s="24">
        <v>-0.00012282234176024404</v>
      </c>
      <c r="S188" s="24">
        <v>0.0005741935217324853</v>
      </c>
      <c r="T188" s="24">
        <v>4.5373245905266765E-05</v>
      </c>
      <c r="U188" s="24">
        <v>-0.00010342586575288114</v>
      </c>
      <c r="V188" s="24">
        <v>-9.679254572665852E-06</v>
      </c>
      <c r="W188" s="24">
        <v>3.636724408238067E-05</v>
      </c>
      <c r="X188" s="24">
        <v>67.5</v>
      </c>
    </row>
    <row r="189" spans="1:24" ht="12.75" hidden="1">
      <c r="A189" s="24">
        <v>1277</v>
      </c>
      <c r="B189" s="24">
        <v>124.58000183105469</v>
      </c>
      <c r="C189" s="24">
        <v>141.47999572753906</v>
      </c>
      <c r="D189" s="24">
        <v>8.765040397644043</v>
      </c>
      <c r="E189" s="24">
        <v>9.2474946975708</v>
      </c>
      <c r="F189" s="24">
        <v>22.612428217738927</v>
      </c>
      <c r="G189" s="24" t="s">
        <v>58</v>
      </c>
      <c r="H189" s="24">
        <v>4.326917848752487</v>
      </c>
      <c r="I189" s="24">
        <v>61.406919679807174</v>
      </c>
      <c r="J189" s="24" t="s">
        <v>61</v>
      </c>
      <c r="K189" s="24">
        <v>0.6086133194361113</v>
      </c>
      <c r="L189" s="24">
        <v>1.0240834889691521</v>
      </c>
      <c r="M189" s="24">
        <v>0.1468851152912887</v>
      </c>
      <c r="N189" s="24">
        <v>-0.14777846640658515</v>
      </c>
      <c r="O189" s="24">
        <v>0.02398923567169667</v>
      </c>
      <c r="P189" s="24">
        <v>0.029371183421884543</v>
      </c>
      <c r="Q189" s="24">
        <v>0.0031652396376128694</v>
      </c>
      <c r="R189" s="24">
        <v>-0.0022714449276777086</v>
      </c>
      <c r="S189" s="24">
        <v>0.0002766470949204927</v>
      </c>
      <c r="T189" s="24">
        <v>0.0004299206971743</v>
      </c>
      <c r="U189" s="24">
        <v>7.764552094707865E-05</v>
      </c>
      <c r="V189" s="24">
        <v>-8.386633220004436E-05</v>
      </c>
      <c r="W189" s="24">
        <v>1.606258368897003E-05</v>
      </c>
      <c r="X189" s="24">
        <v>67.5</v>
      </c>
    </row>
    <row r="190" s="100" customFormat="1" ht="12.75">
      <c r="A190" s="100" t="s">
        <v>85</v>
      </c>
    </row>
    <row r="191" spans="1:24" s="100" customFormat="1" ht="12.75">
      <c r="A191" s="100">
        <v>1280</v>
      </c>
      <c r="B191" s="100">
        <v>69.08</v>
      </c>
      <c r="C191" s="100">
        <v>97.88</v>
      </c>
      <c r="D191" s="100">
        <v>9.26641131246793</v>
      </c>
      <c r="E191" s="100">
        <v>9.647510063254664</v>
      </c>
      <c r="F191" s="100">
        <v>11.083486110142953</v>
      </c>
      <c r="G191" s="100" t="s">
        <v>59</v>
      </c>
      <c r="H191" s="100">
        <v>26.82370694341165</v>
      </c>
      <c r="I191" s="100">
        <v>28.403706943411645</v>
      </c>
      <c r="J191" s="100" t="s">
        <v>73</v>
      </c>
      <c r="K191" s="100">
        <v>1.3276242472697692</v>
      </c>
      <c r="M191" s="100" t="s">
        <v>68</v>
      </c>
      <c r="N191" s="100">
        <v>0.8132708932846202</v>
      </c>
      <c r="X191" s="100">
        <v>67.5</v>
      </c>
    </row>
    <row r="192" spans="1:24" s="100" customFormat="1" ht="12.75">
      <c r="A192" s="100">
        <v>1279</v>
      </c>
      <c r="B192" s="100">
        <v>107.73999786376953</v>
      </c>
      <c r="C192" s="100">
        <v>129.74000549316406</v>
      </c>
      <c r="D192" s="100">
        <v>8.894983291625977</v>
      </c>
      <c r="E192" s="100">
        <v>9.2958402633667</v>
      </c>
      <c r="F192" s="100">
        <v>13.743256369446325</v>
      </c>
      <c r="G192" s="100" t="s">
        <v>56</v>
      </c>
      <c r="H192" s="100">
        <v>-3.489673325736561</v>
      </c>
      <c r="I192" s="100">
        <v>36.75032453803298</v>
      </c>
      <c r="J192" s="100" t="s">
        <v>62</v>
      </c>
      <c r="K192" s="100">
        <v>1.006462130190756</v>
      </c>
      <c r="L192" s="100">
        <v>0.4842669891914734</v>
      </c>
      <c r="M192" s="100">
        <v>0.238266277897927</v>
      </c>
      <c r="N192" s="100">
        <v>0.14668461222668747</v>
      </c>
      <c r="O192" s="100">
        <v>0.04042128103832087</v>
      </c>
      <c r="P192" s="100">
        <v>0.013892020329539822</v>
      </c>
      <c r="Q192" s="100">
        <v>0.004920113984053915</v>
      </c>
      <c r="R192" s="100">
        <v>0.0022578328366679324</v>
      </c>
      <c r="S192" s="100">
        <v>0.0005303618921643228</v>
      </c>
      <c r="T192" s="100">
        <v>0.000204431750454883</v>
      </c>
      <c r="U192" s="100">
        <v>0.00010761478383824899</v>
      </c>
      <c r="V192" s="100">
        <v>8.37973513471101E-05</v>
      </c>
      <c r="W192" s="100">
        <v>3.308004724610615E-05</v>
      </c>
      <c r="X192" s="100">
        <v>67.5</v>
      </c>
    </row>
    <row r="193" spans="1:24" s="100" customFormat="1" ht="12.75">
      <c r="A193" s="100">
        <v>1277</v>
      </c>
      <c r="B193" s="100">
        <v>124.58000183105469</v>
      </c>
      <c r="C193" s="100">
        <v>141.47999572753906</v>
      </c>
      <c r="D193" s="100">
        <v>8.765040397644043</v>
      </c>
      <c r="E193" s="100">
        <v>9.2474946975708</v>
      </c>
      <c r="F193" s="100">
        <v>22.612428217738927</v>
      </c>
      <c r="G193" s="100" t="s">
        <v>57</v>
      </c>
      <c r="H193" s="100">
        <v>4.326917848752487</v>
      </c>
      <c r="I193" s="100">
        <v>61.406919679807174</v>
      </c>
      <c r="J193" s="100" t="s">
        <v>60</v>
      </c>
      <c r="K193" s="100">
        <v>0.8672672565946788</v>
      </c>
      <c r="L193" s="100">
        <v>0.0026364066444805735</v>
      </c>
      <c r="M193" s="100">
        <v>-0.20392582847818308</v>
      </c>
      <c r="N193" s="100">
        <v>-0.0015168588467065474</v>
      </c>
      <c r="O193" s="100">
        <v>0.035049987385752324</v>
      </c>
      <c r="P193" s="100">
        <v>0.00030137042278429376</v>
      </c>
      <c r="Q193" s="100">
        <v>-0.004142794350263997</v>
      </c>
      <c r="R193" s="100">
        <v>-0.00012191382237459274</v>
      </c>
      <c r="S193" s="100">
        <v>0.00047667064243253393</v>
      </c>
      <c r="T193" s="100">
        <v>2.144513288908382E-05</v>
      </c>
      <c r="U193" s="100">
        <v>-8.574101898622292E-05</v>
      </c>
      <c r="V193" s="100">
        <v>-9.610167660987886E-06</v>
      </c>
      <c r="W193" s="100">
        <v>3.019427859884038E-05</v>
      </c>
      <c r="X193" s="100">
        <v>67.5</v>
      </c>
    </row>
    <row r="194" spans="1:24" s="100" customFormat="1" ht="12.75">
      <c r="A194" s="100">
        <v>1278</v>
      </c>
      <c r="B194" s="100">
        <v>125.69999694824219</v>
      </c>
      <c r="C194" s="100">
        <v>121.30000305175781</v>
      </c>
      <c r="D194" s="100">
        <v>8.70217514038086</v>
      </c>
      <c r="E194" s="100">
        <v>9.77818489074707</v>
      </c>
      <c r="F194" s="100">
        <v>24.88726346199746</v>
      </c>
      <c r="G194" s="100" t="s">
        <v>58</v>
      </c>
      <c r="H194" s="100">
        <v>9.875966088336241</v>
      </c>
      <c r="I194" s="100">
        <v>68.07596303657843</v>
      </c>
      <c r="J194" s="100" t="s">
        <v>61</v>
      </c>
      <c r="K194" s="100">
        <v>0.5106990553612308</v>
      </c>
      <c r="L194" s="100">
        <v>0.48425981268383145</v>
      </c>
      <c r="M194" s="100">
        <v>0.12322773901528354</v>
      </c>
      <c r="N194" s="100">
        <v>-0.1466767691331277</v>
      </c>
      <c r="O194" s="100">
        <v>0.02013400966120562</v>
      </c>
      <c r="P194" s="100">
        <v>0.01388875101312636</v>
      </c>
      <c r="Q194" s="100">
        <v>0.0026541998017300056</v>
      </c>
      <c r="R194" s="100">
        <v>-0.002254539007923788</v>
      </c>
      <c r="S194" s="100">
        <v>0.00023252706359277013</v>
      </c>
      <c r="T194" s="100">
        <v>0.00020330382895906583</v>
      </c>
      <c r="U194" s="100">
        <v>6.503398622072321E-05</v>
      </c>
      <c r="V194" s="100">
        <v>-8.324446390192393E-05</v>
      </c>
      <c r="W194" s="100">
        <v>1.3512774167439672E-05</v>
      </c>
      <c r="X194" s="100">
        <v>67.5</v>
      </c>
    </row>
    <row r="195" ht="12.75" hidden="1">
      <c r="A195" s="24" t="s">
        <v>84</v>
      </c>
    </row>
    <row r="196" spans="1:24" ht="12.75" hidden="1">
      <c r="A196" s="24">
        <v>1280</v>
      </c>
      <c r="B196" s="24">
        <v>69.08</v>
      </c>
      <c r="C196" s="24">
        <v>97.88</v>
      </c>
      <c r="D196" s="24">
        <v>9.26641131246793</v>
      </c>
      <c r="E196" s="24">
        <v>9.647510063254664</v>
      </c>
      <c r="F196" s="24">
        <v>14.704731886798125</v>
      </c>
      <c r="G196" s="24" t="s">
        <v>59</v>
      </c>
      <c r="H196" s="24">
        <v>36.10389214760043</v>
      </c>
      <c r="I196" s="24">
        <v>37.68389214760043</v>
      </c>
      <c r="J196" s="24" t="s">
        <v>73</v>
      </c>
      <c r="K196" s="24">
        <v>2.3534895085379044</v>
      </c>
      <c r="M196" s="24" t="s">
        <v>68</v>
      </c>
      <c r="N196" s="24">
        <v>1.5345333556700602</v>
      </c>
      <c r="X196" s="24">
        <v>67.5</v>
      </c>
    </row>
    <row r="197" spans="1:24" ht="12.75" hidden="1">
      <c r="A197" s="24">
        <v>1279</v>
      </c>
      <c r="B197" s="24">
        <v>107.73999786376953</v>
      </c>
      <c r="C197" s="24">
        <v>129.74000549316406</v>
      </c>
      <c r="D197" s="24">
        <v>8.894983291625977</v>
      </c>
      <c r="E197" s="24">
        <v>9.2958402633667</v>
      </c>
      <c r="F197" s="24">
        <v>13.743256369446325</v>
      </c>
      <c r="G197" s="24" t="s">
        <v>56</v>
      </c>
      <c r="H197" s="24">
        <v>-3.489673325736561</v>
      </c>
      <c r="I197" s="24">
        <v>36.75032453803298</v>
      </c>
      <c r="J197" s="24" t="s">
        <v>62</v>
      </c>
      <c r="K197" s="24">
        <v>1.2489335136653614</v>
      </c>
      <c r="L197" s="24">
        <v>0.8252609133025364</v>
      </c>
      <c r="M197" s="24">
        <v>0.2956676486246187</v>
      </c>
      <c r="N197" s="24">
        <v>0.14852667390270888</v>
      </c>
      <c r="O197" s="24">
        <v>0.05015911829207094</v>
      </c>
      <c r="P197" s="24">
        <v>0.02367401400176133</v>
      </c>
      <c r="Q197" s="24">
        <v>0.006105463330124838</v>
      </c>
      <c r="R197" s="24">
        <v>0.002286191806613074</v>
      </c>
      <c r="S197" s="24">
        <v>0.000658121286469671</v>
      </c>
      <c r="T197" s="24">
        <v>0.0003483763293897413</v>
      </c>
      <c r="U197" s="24">
        <v>0.00013355352868951953</v>
      </c>
      <c r="V197" s="24">
        <v>8.48496781961656E-05</v>
      </c>
      <c r="W197" s="24">
        <v>4.104506378498096E-05</v>
      </c>
      <c r="X197" s="24">
        <v>67.5</v>
      </c>
    </row>
    <row r="198" spans="1:24" ht="12.75" hidden="1">
      <c r="A198" s="24">
        <v>1278</v>
      </c>
      <c r="B198" s="24">
        <v>125.69999694824219</v>
      </c>
      <c r="C198" s="24">
        <v>121.30000305175781</v>
      </c>
      <c r="D198" s="24">
        <v>8.70217514038086</v>
      </c>
      <c r="E198" s="24">
        <v>9.77818489074707</v>
      </c>
      <c r="F198" s="24">
        <v>22.73958334216968</v>
      </c>
      <c r="G198" s="24" t="s">
        <v>57</v>
      </c>
      <c r="H198" s="24">
        <v>4.001258623007885</v>
      </c>
      <c r="I198" s="24">
        <v>62.20125557125007</v>
      </c>
      <c r="J198" s="24" t="s">
        <v>60</v>
      </c>
      <c r="K198" s="24">
        <v>1.235455932839641</v>
      </c>
      <c r="L198" s="24">
        <v>0.00449193640639246</v>
      </c>
      <c r="M198" s="24">
        <v>-0.29196555661968054</v>
      </c>
      <c r="N198" s="24">
        <v>-0.0015358209632315564</v>
      </c>
      <c r="O198" s="24">
        <v>0.04969417576478449</v>
      </c>
      <c r="P198" s="24">
        <v>0.0005136133554030488</v>
      </c>
      <c r="Q198" s="24">
        <v>-0.006001680505076216</v>
      </c>
      <c r="R198" s="24">
        <v>-0.0001234221465270887</v>
      </c>
      <c r="S198" s="24">
        <v>0.000656567145217257</v>
      </c>
      <c r="T198" s="24">
        <v>3.6554800533485634E-05</v>
      </c>
      <c r="U198" s="24">
        <v>-0.00012893421618272437</v>
      </c>
      <c r="V198" s="24">
        <v>-9.725734234809156E-06</v>
      </c>
      <c r="W198" s="24">
        <v>4.1018852879419764E-05</v>
      </c>
      <c r="X198" s="24">
        <v>67.5</v>
      </c>
    </row>
    <row r="199" spans="1:24" ht="12.75" hidden="1">
      <c r="A199" s="24">
        <v>1277</v>
      </c>
      <c r="B199" s="24">
        <v>124.58000183105469</v>
      </c>
      <c r="C199" s="24">
        <v>141.47999572753906</v>
      </c>
      <c r="D199" s="24">
        <v>8.765040397644043</v>
      </c>
      <c r="E199" s="24">
        <v>9.2474946975708</v>
      </c>
      <c r="F199" s="24">
        <v>21.532000637852622</v>
      </c>
      <c r="G199" s="24" t="s">
        <v>58</v>
      </c>
      <c r="H199" s="24">
        <v>1.3928795854101992</v>
      </c>
      <c r="I199" s="24">
        <v>58.47288141646489</v>
      </c>
      <c r="J199" s="24" t="s">
        <v>61</v>
      </c>
      <c r="K199" s="24">
        <v>0.18298513482749898</v>
      </c>
      <c r="L199" s="24">
        <v>0.8252486882947815</v>
      </c>
      <c r="M199" s="24">
        <v>0.04664195740930142</v>
      </c>
      <c r="N199" s="24">
        <v>-0.1485187332109001</v>
      </c>
      <c r="O199" s="24">
        <v>0.0068136658926506635</v>
      </c>
      <c r="P199" s="24">
        <v>0.023668441864152005</v>
      </c>
      <c r="Q199" s="24">
        <v>0.0011209431700524232</v>
      </c>
      <c r="R199" s="24">
        <v>-0.002282857847166879</v>
      </c>
      <c r="S199" s="24">
        <v>4.5201897368984476E-05</v>
      </c>
      <c r="T199" s="24">
        <v>0.00034645319083106534</v>
      </c>
      <c r="U199" s="24">
        <v>3.482115625261189E-05</v>
      </c>
      <c r="V199" s="24">
        <v>-8.429043826903927E-05</v>
      </c>
      <c r="W199" s="24">
        <v>1.466618413109628E-06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1280</v>
      </c>
      <c r="B201" s="24">
        <v>73.9</v>
      </c>
      <c r="C201" s="24">
        <v>98.2</v>
      </c>
      <c r="D201" s="24">
        <v>9.191621000098072</v>
      </c>
      <c r="E201" s="24">
        <v>9.80056205648627</v>
      </c>
      <c r="F201" s="24">
        <v>15.149292500457182</v>
      </c>
      <c r="G201" s="24" t="s">
        <v>59</v>
      </c>
      <c r="H201" s="24">
        <v>32.74701014519307</v>
      </c>
      <c r="I201" s="24">
        <v>39.14701014519308</v>
      </c>
      <c r="J201" s="24" t="s">
        <v>73</v>
      </c>
      <c r="K201" s="24">
        <v>3.035616472547311</v>
      </c>
      <c r="M201" s="24" t="s">
        <v>68</v>
      </c>
      <c r="N201" s="24">
        <v>1.7254507544626743</v>
      </c>
      <c r="X201" s="24">
        <v>67.5</v>
      </c>
    </row>
    <row r="202" spans="1:24" ht="12.75" hidden="1">
      <c r="A202" s="24">
        <v>1277</v>
      </c>
      <c r="B202" s="24">
        <v>122.9800033569336</v>
      </c>
      <c r="C202" s="24">
        <v>140.97999572753906</v>
      </c>
      <c r="D202" s="24">
        <v>8.892654418945312</v>
      </c>
      <c r="E202" s="24">
        <v>9.206405639648438</v>
      </c>
      <c r="F202" s="24">
        <v>16.8898262686065</v>
      </c>
      <c r="G202" s="24" t="s">
        <v>56</v>
      </c>
      <c r="H202" s="24">
        <v>-10.27478134551157</v>
      </c>
      <c r="I202" s="24">
        <v>45.20522201142203</v>
      </c>
      <c r="J202" s="24" t="s">
        <v>62</v>
      </c>
      <c r="K202" s="24">
        <v>1.5964273908169038</v>
      </c>
      <c r="L202" s="24">
        <v>0.5706814265388331</v>
      </c>
      <c r="M202" s="24">
        <v>0.3779328539548704</v>
      </c>
      <c r="N202" s="24">
        <v>0.11866634568633644</v>
      </c>
      <c r="O202" s="24">
        <v>0.06411528077912988</v>
      </c>
      <c r="P202" s="24">
        <v>0.016371014726639935</v>
      </c>
      <c r="Q202" s="24">
        <v>0.007804247062113734</v>
      </c>
      <c r="R202" s="24">
        <v>0.0018265515287695605</v>
      </c>
      <c r="S202" s="24">
        <v>0.0008412230790844286</v>
      </c>
      <c r="T202" s="24">
        <v>0.00024092958852880704</v>
      </c>
      <c r="U202" s="24">
        <v>0.0001706925534802403</v>
      </c>
      <c r="V202" s="24">
        <v>6.779797362504935E-05</v>
      </c>
      <c r="W202" s="24">
        <v>5.2462513994388135E-05</v>
      </c>
      <c r="X202" s="24">
        <v>67.5</v>
      </c>
    </row>
    <row r="203" spans="1:24" ht="12.75" hidden="1">
      <c r="A203" s="24">
        <v>1278</v>
      </c>
      <c r="B203" s="24">
        <v>156.6999969482422</v>
      </c>
      <c r="C203" s="24">
        <v>133.6999969482422</v>
      </c>
      <c r="D203" s="24">
        <v>8.167985916137695</v>
      </c>
      <c r="E203" s="24">
        <v>9.28365707397461</v>
      </c>
      <c r="F203" s="24">
        <v>29.549804710627907</v>
      </c>
      <c r="G203" s="24" t="s">
        <v>57</v>
      </c>
      <c r="H203" s="24">
        <v>-2.971796082383733</v>
      </c>
      <c r="I203" s="24">
        <v>86.22820086585845</v>
      </c>
      <c r="J203" s="24" t="s">
        <v>60</v>
      </c>
      <c r="K203" s="24">
        <v>1.3769733530985655</v>
      </c>
      <c r="L203" s="24">
        <v>0.003106275010303077</v>
      </c>
      <c r="M203" s="24">
        <v>-0.3237847169241635</v>
      </c>
      <c r="N203" s="24">
        <v>-0.001226982286614854</v>
      </c>
      <c r="O203" s="24">
        <v>0.05564814072249472</v>
      </c>
      <c r="P203" s="24">
        <v>0.0003550606240334048</v>
      </c>
      <c r="Q203" s="24">
        <v>-0.006578166792310979</v>
      </c>
      <c r="R203" s="24">
        <v>-9.860175234529907E-05</v>
      </c>
      <c r="S203" s="24">
        <v>0.0007566661306584946</v>
      </c>
      <c r="T203" s="24">
        <v>2.5265704802344928E-05</v>
      </c>
      <c r="U203" s="24">
        <v>-0.00013615509944544098</v>
      </c>
      <c r="V203" s="24">
        <v>-7.765702427685988E-06</v>
      </c>
      <c r="W203" s="24">
        <v>4.792239314054634E-05</v>
      </c>
      <c r="X203" s="24">
        <v>67.5</v>
      </c>
    </row>
    <row r="204" spans="1:24" ht="12.75" hidden="1">
      <c r="A204" s="24">
        <v>1279</v>
      </c>
      <c r="B204" s="24">
        <v>115.16000366210938</v>
      </c>
      <c r="C204" s="24">
        <v>138.86000061035156</v>
      </c>
      <c r="D204" s="24">
        <v>8.770303726196289</v>
      </c>
      <c r="E204" s="24">
        <v>9.34422779083252</v>
      </c>
      <c r="F204" s="24">
        <v>21.573267221329942</v>
      </c>
      <c r="G204" s="24" t="s">
        <v>58</v>
      </c>
      <c r="H204" s="24">
        <v>10.866612384913289</v>
      </c>
      <c r="I204" s="24">
        <v>58.526616047022664</v>
      </c>
      <c r="J204" s="24" t="s">
        <v>61</v>
      </c>
      <c r="K204" s="24">
        <v>0.8077900711242747</v>
      </c>
      <c r="L204" s="24">
        <v>0.5706729725963531</v>
      </c>
      <c r="M204" s="24">
        <v>0.19492742029999963</v>
      </c>
      <c r="N204" s="24">
        <v>-0.11866000216171173</v>
      </c>
      <c r="O204" s="24">
        <v>0.0318442092619064</v>
      </c>
      <c r="P204" s="24">
        <v>0.01636716393066076</v>
      </c>
      <c r="Q204" s="24">
        <v>0.004199284922346653</v>
      </c>
      <c r="R204" s="24">
        <v>-0.0018238882042726345</v>
      </c>
      <c r="S204" s="24">
        <v>0.00036757670695868196</v>
      </c>
      <c r="T204" s="24">
        <v>0.00023960114939102658</v>
      </c>
      <c r="U204" s="24">
        <v>0.00010294530930842247</v>
      </c>
      <c r="V204" s="24">
        <v>-6.735175642451738E-05</v>
      </c>
      <c r="W204" s="24">
        <v>2.134852712236344E-05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1280</v>
      </c>
      <c r="B206" s="24">
        <v>73.9</v>
      </c>
      <c r="C206" s="24">
        <v>98.2</v>
      </c>
      <c r="D206" s="24">
        <v>9.191621000098072</v>
      </c>
      <c r="E206" s="24">
        <v>9.80056205648627</v>
      </c>
      <c r="F206" s="24">
        <v>14.099860466002793</v>
      </c>
      <c r="G206" s="24" t="s">
        <v>59</v>
      </c>
      <c r="H206" s="24">
        <v>30.035191986144604</v>
      </c>
      <c r="I206" s="24">
        <v>36.43519198614461</v>
      </c>
      <c r="J206" s="24" t="s">
        <v>73</v>
      </c>
      <c r="K206" s="24">
        <v>1.7656053814740404</v>
      </c>
      <c r="M206" s="24" t="s">
        <v>68</v>
      </c>
      <c r="N206" s="24">
        <v>1.481979849872347</v>
      </c>
      <c r="X206" s="24">
        <v>67.5</v>
      </c>
    </row>
    <row r="207" spans="1:24" ht="12.75" hidden="1">
      <c r="A207" s="24">
        <v>1277</v>
      </c>
      <c r="B207" s="24">
        <v>122.9800033569336</v>
      </c>
      <c r="C207" s="24">
        <v>140.97999572753906</v>
      </c>
      <c r="D207" s="24">
        <v>8.892654418945312</v>
      </c>
      <c r="E207" s="24">
        <v>9.206405639648438</v>
      </c>
      <c r="F207" s="24">
        <v>16.8898262686065</v>
      </c>
      <c r="G207" s="24" t="s">
        <v>56</v>
      </c>
      <c r="H207" s="24">
        <v>-10.27478134551157</v>
      </c>
      <c r="I207" s="24">
        <v>45.20522201142203</v>
      </c>
      <c r="J207" s="24" t="s">
        <v>62</v>
      </c>
      <c r="K207" s="24">
        <v>0.6573063973000656</v>
      </c>
      <c r="L207" s="24">
        <v>1.1372148279562113</v>
      </c>
      <c r="M207" s="24">
        <v>0.15560812998467907</v>
      </c>
      <c r="N207" s="24">
        <v>0.11961192072191448</v>
      </c>
      <c r="O207" s="24">
        <v>0.0263984288756114</v>
      </c>
      <c r="P207" s="24">
        <v>0.03262304277374459</v>
      </c>
      <c r="Q207" s="24">
        <v>0.0032132309559887466</v>
      </c>
      <c r="R207" s="24">
        <v>0.0018410842977836933</v>
      </c>
      <c r="S207" s="24">
        <v>0.00034640203940115253</v>
      </c>
      <c r="T207" s="24">
        <v>0.00048004230411485875</v>
      </c>
      <c r="U207" s="24">
        <v>7.029510923582524E-05</v>
      </c>
      <c r="V207" s="24">
        <v>6.832167091801315E-05</v>
      </c>
      <c r="W207" s="24">
        <v>2.161325817780039E-05</v>
      </c>
      <c r="X207" s="24">
        <v>67.5</v>
      </c>
    </row>
    <row r="208" spans="1:24" ht="12.75" hidden="1">
      <c r="A208" s="24">
        <v>1279</v>
      </c>
      <c r="B208" s="24">
        <v>115.16000366210938</v>
      </c>
      <c r="C208" s="24">
        <v>138.86000061035156</v>
      </c>
      <c r="D208" s="24">
        <v>8.770303726196289</v>
      </c>
      <c r="E208" s="24">
        <v>9.34422779083252</v>
      </c>
      <c r="F208" s="24">
        <v>22.855994205698874</v>
      </c>
      <c r="G208" s="24" t="s">
        <v>57</v>
      </c>
      <c r="H208" s="24">
        <v>14.34655211481607</v>
      </c>
      <c r="I208" s="24">
        <v>62.006555776925445</v>
      </c>
      <c r="J208" s="24" t="s">
        <v>60</v>
      </c>
      <c r="K208" s="24">
        <v>0.6044272601394323</v>
      </c>
      <c r="L208" s="24">
        <v>0.006188818198747419</v>
      </c>
      <c r="M208" s="24">
        <v>-0.1423851304946945</v>
      </c>
      <c r="N208" s="24">
        <v>-0.0012371724428511391</v>
      </c>
      <c r="O208" s="24">
        <v>0.02438500953433656</v>
      </c>
      <c r="P208" s="24">
        <v>0.0007078922371093585</v>
      </c>
      <c r="Q208" s="24">
        <v>-0.002905180568717015</v>
      </c>
      <c r="R208" s="24">
        <v>-9.941410812883024E-05</v>
      </c>
      <c r="S208" s="24">
        <v>0.00032820156494629924</v>
      </c>
      <c r="T208" s="24">
        <v>5.039867705446183E-05</v>
      </c>
      <c r="U208" s="24">
        <v>-6.0993541474877214E-05</v>
      </c>
      <c r="V208" s="24">
        <v>-7.836473314447034E-06</v>
      </c>
      <c r="W208" s="24">
        <v>2.0694197122651578E-05</v>
      </c>
      <c r="X208" s="24">
        <v>67.5</v>
      </c>
    </row>
    <row r="209" spans="1:24" ht="12.75" hidden="1">
      <c r="A209" s="24">
        <v>1278</v>
      </c>
      <c r="B209" s="24">
        <v>156.6999969482422</v>
      </c>
      <c r="C209" s="24">
        <v>133.6999969482422</v>
      </c>
      <c r="D209" s="24">
        <v>8.167985916137695</v>
      </c>
      <c r="E209" s="24">
        <v>9.28365707397461</v>
      </c>
      <c r="F209" s="24">
        <v>29.369506809494897</v>
      </c>
      <c r="G209" s="24" t="s">
        <v>58</v>
      </c>
      <c r="H209" s="24">
        <v>-3.497916772074717</v>
      </c>
      <c r="I209" s="24">
        <v>85.70208017616747</v>
      </c>
      <c r="J209" s="24" t="s">
        <v>61</v>
      </c>
      <c r="K209" s="24">
        <v>0.25830096231321087</v>
      </c>
      <c r="L209" s="24">
        <v>1.1371979877984213</v>
      </c>
      <c r="M209" s="24">
        <v>0.06277232456534962</v>
      </c>
      <c r="N209" s="24">
        <v>-0.11960552237723894</v>
      </c>
      <c r="O209" s="24">
        <v>0.010111792972120663</v>
      </c>
      <c r="P209" s="24">
        <v>0.03261536154020386</v>
      </c>
      <c r="Q209" s="24">
        <v>0.0013728725504115213</v>
      </c>
      <c r="R209" s="24">
        <v>-0.0018383982774825003</v>
      </c>
      <c r="S209" s="24">
        <v>0.00011080661382822671</v>
      </c>
      <c r="T209" s="24">
        <v>0.0004773893453891306</v>
      </c>
      <c r="U209" s="24">
        <v>3.4945533059735064E-05</v>
      </c>
      <c r="V209" s="24">
        <v>-6.787076250508198E-05</v>
      </c>
      <c r="W209" s="24">
        <v>6.2356342507474435E-06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1280</v>
      </c>
      <c r="B211" s="24">
        <v>73.9</v>
      </c>
      <c r="C211" s="24">
        <v>98.2</v>
      </c>
      <c r="D211" s="24">
        <v>9.191621000098072</v>
      </c>
      <c r="E211" s="24">
        <v>9.80056205648627</v>
      </c>
      <c r="F211" s="24">
        <v>15.149292500457182</v>
      </c>
      <c r="G211" s="24" t="s">
        <v>59</v>
      </c>
      <c r="H211" s="24">
        <v>32.74701014519307</v>
      </c>
      <c r="I211" s="24">
        <v>39.14701014519308</v>
      </c>
      <c r="J211" s="24" t="s">
        <v>73</v>
      </c>
      <c r="K211" s="24">
        <v>4.25833684855541</v>
      </c>
      <c r="M211" s="24" t="s">
        <v>68</v>
      </c>
      <c r="N211" s="24">
        <v>2.6061633825721033</v>
      </c>
      <c r="X211" s="24">
        <v>67.5</v>
      </c>
    </row>
    <row r="212" spans="1:24" ht="12.75" hidden="1">
      <c r="A212" s="24">
        <v>1278</v>
      </c>
      <c r="B212" s="24">
        <v>156.6999969482422</v>
      </c>
      <c r="C212" s="24">
        <v>133.6999969482422</v>
      </c>
      <c r="D212" s="24">
        <v>8.167985916137695</v>
      </c>
      <c r="E212" s="24">
        <v>9.28365707397461</v>
      </c>
      <c r="F212" s="24">
        <v>22.436095271749565</v>
      </c>
      <c r="G212" s="24" t="s">
        <v>56</v>
      </c>
      <c r="H212" s="24">
        <v>-23.730050575224354</v>
      </c>
      <c r="I212" s="24">
        <v>65.46994637301783</v>
      </c>
      <c r="J212" s="24" t="s">
        <v>62</v>
      </c>
      <c r="K212" s="24">
        <v>1.7753570444536564</v>
      </c>
      <c r="L212" s="24">
        <v>0.954005044945473</v>
      </c>
      <c r="M212" s="24">
        <v>0.420292359078594</v>
      </c>
      <c r="N212" s="24">
        <v>0.11730445137052181</v>
      </c>
      <c r="O212" s="24">
        <v>0.07130177043504463</v>
      </c>
      <c r="P212" s="24">
        <v>0.027367451764880972</v>
      </c>
      <c r="Q212" s="24">
        <v>0.008678991168516144</v>
      </c>
      <c r="R212" s="24">
        <v>0.0018055313674266971</v>
      </c>
      <c r="S212" s="24">
        <v>0.0009355404286712954</v>
      </c>
      <c r="T212" s="24">
        <v>0.00040273348326041515</v>
      </c>
      <c r="U212" s="24">
        <v>0.0001898196474412154</v>
      </c>
      <c r="V212" s="24">
        <v>6.701248318697015E-05</v>
      </c>
      <c r="W212" s="24">
        <v>5.835035649320673E-05</v>
      </c>
      <c r="X212" s="24">
        <v>67.5</v>
      </c>
    </row>
    <row r="213" spans="1:24" ht="12.75" hidden="1">
      <c r="A213" s="24">
        <v>1277</v>
      </c>
      <c r="B213" s="24">
        <v>122.9800033569336</v>
      </c>
      <c r="C213" s="24">
        <v>140.97999572753906</v>
      </c>
      <c r="D213" s="24">
        <v>8.892654418945312</v>
      </c>
      <c r="E213" s="24">
        <v>9.206405639648438</v>
      </c>
      <c r="F213" s="24">
        <v>23.215253063003</v>
      </c>
      <c r="G213" s="24" t="s">
        <v>57</v>
      </c>
      <c r="H213" s="24">
        <v>6.655074415597042</v>
      </c>
      <c r="I213" s="24">
        <v>62.135077772530636</v>
      </c>
      <c r="J213" s="24" t="s">
        <v>60</v>
      </c>
      <c r="K213" s="24">
        <v>1.0092403344293552</v>
      </c>
      <c r="L213" s="24">
        <v>0.005191615905093717</v>
      </c>
      <c r="M213" s="24">
        <v>-0.23497802137202284</v>
      </c>
      <c r="N213" s="24">
        <v>-0.0012132938772497308</v>
      </c>
      <c r="O213" s="24">
        <v>0.04116289002042905</v>
      </c>
      <c r="P213" s="24">
        <v>0.0005937075116543384</v>
      </c>
      <c r="Q213" s="24">
        <v>-0.004661736815963876</v>
      </c>
      <c r="R213" s="24">
        <v>-9.74969814770333E-05</v>
      </c>
      <c r="S213" s="24">
        <v>0.0005904343091572808</v>
      </c>
      <c r="T213" s="24">
        <v>4.226634114607152E-05</v>
      </c>
      <c r="U213" s="24">
        <v>-8.896945816372291E-05</v>
      </c>
      <c r="V213" s="24">
        <v>-7.68038297612971E-06</v>
      </c>
      <c r="W213" s="24">
        <v>3.830923572843078E-05</v>
      </c>
      <c r="X213" s="24">
        <v>67.5</v>
      </c>
    </row>
    <row r="214" spans="1:24" ht="12.75" hidden="1">
      <c r="A214" s="24">
        <v>1279</v>
      </c>
      <c r="B214" s="24">
        <v>115.16000366210938</v>
      </c>
      <c r="C214" s="24">
        <v>138.86000061035156</v>
      </c>
      <c r="D214" s="24">
        <v>8.770303726196289</v>
      </c>
      <c r="E214" s="24">
        <v>9.34422779083252</v>
      </c>
      <c r="F214" s="24">
        <v>22.855994205698874</v>
      </c>
      <c r="G214" s="24" t="s">
        <v>58</v>
      </c>
      <c r="H214" s="24">
        <v>14.34655211481607</v>
      </c>
      <c r="I214" s="24">
        <v>62.006555776925445</v>
      </c>
      <c r="J214" s="24" t="s">
        <v>61</v>
      </c>
      <c r="K214" s="24">
        <v>1.4605911757408867</v>
      </c>
      <c r="L214" s="24">
        <v>0.9539909186704598</v>
      </c>
      <c r="M214" s="24">
        <v>0.348469505942685</v>
      </c>
      <c r="N214" s="24">
        <v>-0.11729817658133712</v>
      </c>
      <c r="O214" s="24">
        <v>0.05821991886234356</v>
      </c>
      <c r="P214" s="24">
        <v>0.027361011083176217</v>
      </c>
      <c r="Q214" s="24">
        <v>0.0073207306713106305</v>
      </c>
      <c r="R214" s="24">
        <v>-0.0018028970734250433</v>
      </c>
      <c r="S214" s="24">
        <v>0.0007256881012173452</v>
      </c>
      <c r="T214" s="24">
        <v>0.00040050944426466527</v>
      </c>
      <c r="U214" s="24">
        <v>0.00016767806674923487</v>
      </c>
      <c r="V214" s="24">
        <v>-6.657089919945451E-05</v>
      </c>
      <c r="W214" s="24">
        <v>4.4013254376242564E-05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1280</v>
      </c>
      <c r="B216" s="24">
        <v>73.9</v>
      </c>
      <c r="C216" s="24">
        <v>98.2</v>
      </c>
      <c r="D216" s="24">
        <v>9.191621000098072</v>
      </c>
      <c r="E216" s="24">
        <v>9.80056205648627</v>
      </c>
      <c r="F216" s="24">
        <v>15.446792300183287</v>
      </c>
      <c r="G216" s="24" t="s">
        <v>59</v>
      </c>
      <c r="H216" s="24">
        <v>33.51577394572826</v>
      </c>
      <c r="I216" s="24">
        <v>39.91577394572827</v>
      </c>
      <c r="J216" s="24" t="s">
        <v>73</v>
      </c>
      <c r="K216" s="24">
        <v>3.8584339382924298</v>
      </c>
      <c r="M216" s="24" t="s">
        <v>68</v>
      </c>
      <c r="N216" s="24">
        <v>2.571932981005524</v>
      </c>
      <c r="X216" s="24">
        <v>67.5</v>
      </c>
    </row>
    <row r="217" spans="1:24" ht="12.75" hidden="1">
      <c r="A217" s="24">
        <v>1278</v>
      </c>
      <c r="B217" s="24">
        <v>156.6999969482422</v>
      </c>
      <c r="C217" s="24">
        <v>133.6999969482422</v>
      </c>
      <c r="D217" s="24">
        <v>8.167985916137695</v>
      </c>
      <c r="E217" s="24">
        <v>9.28365707397461</v>
      </c>
      <c r="F217" s="24">
        <v>22.436095271749565</v>
      </c>
      <c r="G217" s="24" t="s">
        <v>56</v>
      </c>
      <c r="H217" s="24">
        <v>-23.730050575224354</v>
      </c>
      <c r="I217" s="24">
        <v>65.46994637301783</v>
      </c>
      <c r="J217" s="24" t="s">
        <v>62</v>
      </c>
      <c r="K217" s="24">
        <v>1.546398998797975</v>
      </c>
      <c r="L217" s="24">
        <v>1.1463808957002266</v>
      </c>
      <c r="M217" s="24">
        <v>0.36608952606209944</v>
      </c>
      <c r="N217" s="24">
        <v>0.11778500192820747</v>
      </c>
      <c r="O217" s="24">
        <v>0.062106404671652994</v>
      </c>
      <c r="P217" s="24">
        <v>0.03288609397193752</v>
      </c>
      <c r="Q217" s="24">
        <v>0.00755969132206014</v>
      </c>
      <c r="R217" s="24">
        <v>0.0018129236101292598</v>
      </c>
      <c r="S217" s="24">
        <v>0.000814905230356164</v>
      </c>
      <c r="T217" s="24">
        <v>0.0004839318648725402</v>
      </c>
      <c r="U217" s="24">
        <v>0.0001653387292165936</v>
      </c>
      <c r="V217" s="24">
        <v>6.728295186351785E-05</v>
      </c>
      <c r="W217" s="24">
        <v>5.0829612144015704E-05</v>
      </c>
      <c r="X217" s="24">
        <v>67.5</v>
      </c>
    </row>
    <row r="218" spans="1:24" ht="12.75" hidden="1">
      <c r="A218" s="24">
        <v>1279</v>
      </c>
      <c r="B218" s="24">
        <v>115.16000366210938</v>
      </c>
      <c r="C218" s="24">
        <v>138.86000061035156</v>
      </c>
      <c r="D218" s="24">
        <v>8.770303726196289</v>
      </c>
      <c r="E218" s="24">
        <v>9.34422779083252</v>
      </c>
      <c r="F218" s="24">
        <v>21.573267221329942</v>
      </c>
      <c r="G218" s="24" t="s">
        <v>57</v>
      </c>
      <c r="H218" s="24">
        <v>10.866612384913289</v>
      </c>
      <c r="I218" s="24">
        <v>58.526616047022664</v>
      </c>
      <c r="J218" s="24" t="s">
        <v>60</v>
      </c>
      <c r="K218" s="24">
        <v>0.876098115423798</v>
      </c>
      <c r="L218" s="24">
        <v>0.0062383693702091625</v>
      </c>
      <c r="M218" s="24">
        <v>-0.20396169740627168</v>
      </c>
      <c r="N218" s="24">
        <v>-0.0012183512034637848</v>
      </c>
      <c r="O218" s="24">
        <v>0.0357352319178278</v>
      </c>
      <c r="P218" s="24">
        <v>0.0007134979997553679</v>
      </c>
      <c r="Q218" s="24">
        <v>-0.004045564731757623</v>
      </c>
      <c r="R218" s="24">
        <v>-9.789937059749408E-05</v>
      </c>
      <c r="S218" s="24">
        <v>0.0005128153693060523</v>
      </c>
      <c r="T218" s="24">
        <v>5.07979086488918E-05</v>
      </c>
      <c r="U218" s="24">
        <v>-7.716132391267383E-05</v>
      </c>
      <c r="V218" s="24">
        <v>-7.71324209889868E-06</v>
      </c>
      <c r="W218" s="24">
        <v>3.328228650249088E-05</v>
      </c>
      <c r="X218" s="24">
        <v>67.5</v>
      </c>
    </row>
    <row r="219" spans="1:24" ht="12.75" hidden="1">
      <c r="A219" s="24">
        <v>1277</v>
      </c>
      <c r="B219" s="24">
        <v>122.9800033569336</v>
      </c>
      <c r="C219" s="24">
        <v>140.97999572753906</v>
      </c>
      <c r="D219" s="24">
        <v>8.892654418945312</v>
      </c>
      <c r="E219" s="24">
        <v>9.206405639648438</v>
      </c>
      <c r="F219" s="24">
        <v>24.27416930751608</v>
      </c>
      <c r="G219" s="24" t="s">
        <v>58</v>
      </c>
      <c r="H219" s="24">
        <v>9.489238791443185</v>
      </c>
      <c r="I219" s="24">
        <v>64.96924214837678</v>
      </c>
      <c r="J219" s="24" t="s">
        <v>61</v>
      </c>
      <c r="K219" s="24">
        <v>1.2742848800932423</v>
      </c>
      <c r="L219" s="24">
        <v>1.1463639216121793</v>
      </c>
      <c r="M219" s="24">
        <v>0.30400849837385313</v>
      </c>
      <c r="N219" s="24">
        <v>-0.11777870053440416</v>
      </c>
      <c r="O219" s="24">
        <v>0.05079565632038022</v>
      </c>
      <c r="P219" s="24">
        <v>0.032878353020421365</v>
      </c>
      <c r="Q219" s="24">
        <v>0.006386105142102677</v>
      </c>
      <c r="R219" s="24">
        <v>-0.001810278356883472</v>
      </c>
      <c r="S219" s="24">
        <v>0.0006333174018336539</v>
      </c>
      <c r="T219" s="24">
        <v>0.0004812583737618633</v>
      </c>
      <c r="U219" s="24">
        <v>0.00014622935912805436</v>
      </c>
      <c r="V219" s="24">
        <v>-6.683937094102725E-05</v>
      </c>
      <c r="W219" s="24">
        <v>3.841794991767758E-05</v>
      </c>
      <c r="X219" s="24">
        <v>67.5</v>
      </c>
    </row>
    <row r="220" s="100" customFormat="1" ht="12.75">
      <c r="A220" s="100" t="s">
        <v>80</v>
      </c>
    </row>
    <row r="221" spans="1:24" s="100" customFormat="1" ht="12.75">
      <c r="A221" s="100">
        <v>1280</v>
      </c>
      <c r="B221" s="100">
        <v>73.9</v>
      </c>
      <c r="C221" s="100">
        <v>98.2</v>
      </c>
      <c r="D221" s="100">
        <v>9.191621000098072</v>
      </c>
      <c r="E221" s="100">
        <v>9.80056205648627</v>
      </c>
      <c r="F221" s="100">
        <v>14.099860466002793</v>
      </c>
      <c r="G221" s="100" t="s">
        <v>59</v>
      </c>
      <c r="H221" s="100">
        <v>30.035191986144604</v>
      </c>
      <c r="I221" s="100">
        <v>36.43519198614461</v>
      </c>
      <c r="J221" s="100" t="s">
        <v>73</v>
      </c>
      <c r="K221" s="100">
        <v>1.6027317260178668</v>
      </c>
      <c r="M221" s="100" t="s">
        <v>68</v>
      </c>
      <c r="N221" s="100">
        <v>1.2340757966974831</v>
      </c>
      <c r="X221" s="100">
        <v>67.5</v>
      </c>
    </row>
    <row r="222" spans="1:24" s="100" customFormat="1" ht="12.75">
      <c r="A222" s="100">
        <v>1279</v>
      </c>
      <c r="B222" s="100">
        <v>115.16000366210938</v>
      </c>
      <c r="C222" s="100">
        <v>138.86000061035156</v>
      </c>
      <c r="D222" s="100">
        <v>8.770303726196289</v>
      </c>
      <c r="E222" s="100">
        <v>9.34422779083252</v>
      </c>
      <c r="F222" s="100">
        <v>15.248320450710652</v>
      </c>
      <c r="G222" s="100" t="s">
        <v>56</v>
      </c>
      <c r="H222" s="100">
        <v>-6.292482126088203</v>
      </c>
      <c r="I222" s="100">
        <v>41.367521536021165</v>
      </c>
      <c r="J222" s="100" t="s">
        <v>62</v>
      </c>
      <c r="K222" s="100">
        <v>0.8004946883748594</v>
      </c>
      <c r="L222" s="100">
        <v>0.954066648654207</v>
      </c>
      <c r="M222" s="100">
        <v>0.1895058609098704</v>
      </c>
      <c r="N222" s="100">
        <v>0.11824860741452682</v>
      </c>
      <c r="O222" s="100">
        <v>0.032149028522135414</v>
      </c>
      <c r="P222" s="100">
        <v>0.027369076484088286</v>
      </c>
      <c r="Q222" s="100">
        <v>0.003913235667945825</v>
      </c>
      <c r="R222" s="100">
        <v>0.0018201188935747204</v>
      </c>
      <c r="S222" s="100">
        <v>0.00042183306895148855</v>
      </c>
      <c r="T222" s="100">
        <v>0.00040273672742587567</v>
      </c>
      <c r="U222" s="100">
        <v>8.560915582390437E-05</v>
      </c>
      <c r="V222" s="100">
        <v>6.754692532946745E-05</v>
      </c>
      <c r="W222" s="100">
        <v>2.6312626037478667E-05</v>
      </c>
      <c r="X222" s="100">
        <v>67.5</v>
      </c>
    </row>
    <row r="223" spans="1:24" s="100" customFormat="1" ht="12.75">
      <c r="A223" s="100">
        <v>1277</v>
      </c>
      <c r="B223" s="100">
        <v>122.9800033569336</v>
      </c>
      <c r="C223" s="100">
        <v>140.97999572753906</v>
      </c>
      <c r="D223" s="100">
        <v>8.892654418945312</v>
      </c>
      <c r="E223" s="100">
        <v>9.206405639648438</v>
      </c>
      <c r="F223" s="100">
        <v>24.27416930751608</v>
      </c>
      <c r="G223" s="100" t="s">
        <v>57</v>
      </c>
      <c r="H223" s="100">
        <v>9.489238791443185</v>
      </c>
      <c r="I223" s="100">
        <v>64.96924214837678</v>
      </c>
      <c r="J223" s="100" t="s">
        <v>60</v>
      </c>
      <c r="K223" s="100">
        <v>0.7907312544900483</v>
      </c>
      <c r="L223" s="100">
        <v>0.005192382385898399</v>
      </c>
      <c r="M223" s="100">
        <v>-0.18684688359943202</v>
      </c>
      <c r="N223" s="100">
        <v>-0.001222911560903633</v>
      </c>
      <c r="O223" s="100">
        <v>0.03180901088957243</v>
      </c>
      <c r="P223" s="100">
        <v>0.0005938564113635119</v>
      </c>
      <c r="Q223" s="100">
        <v>-0.003839872404800568</v>
      </c>
      <c r="R223" s="100">
        <v>-9.827005128481494E-05</v>
      </c>
      <c r="S223" s="100">
        <v>0.0004205479772212373</v>
      </c>
      <c r="T223" s="100">
        <v>4.227553338436136E-05</v>
      </c>
      <c r="U223" s="100">
        <v>-8.243979501158083E-05</v>
      </c>
      <c r="V223" s="100">
        <v>-7.745002588643007E-06</v>
      </c>
      <c r="W223" s="100">
        <v>2.6285784299126224E-05</v>
      </c>
      <c r="X223" s="100">
        <v>67.5</v>
      </c>
    </row>
    <row r="224" spans="1:24" s="100" customFormat="1" ht="12.75">
      <c r="A224" s="100">
        <v>1278</v>
      </c>
      <c r="B224" s="100">
        <v>156.6999969482422</v>
      </c>
      <c r="C224" s="100">
        <v>133.6999969482422</v>
      </c>
      <c r="D224" s="100">
        <v>8.167985916137695</v>
      </c>
      <c r="E224" s="100">
        <v>9.28365707397461</v>
      </c>
      <c r="F224" s="100">
        <v>29.549804710627907</v>
      </c>
      <c r="G224" s="100" t="s">
        <v>58</v>
      </c>
      <c r="H224" s="100">
        <v>-2.971796082383733</v>
      </c>
      <c r="I224" s="100">
        <v>86.22820086585845</v>
      </c>
      <c r="J224" s="100" t="s">
        <v>61</v>
      </c>
      <c r="K224" s="100">
        <v>0.12464280680792433</v>
      </c>
      <c r="L224" s="100">
        <v>0.9540525191201104</v>
      </c>
      <c r="M224" s="100">
        <v>0.031634054567371686</v>
      </c>
      <c r="N224" s="100">
        <v>-0.11824228365009319</v>
      </c>
      <c r="O224" s="100">
        <v>0.0046633529937309135</v>
      </c>
      <c r="P224" s="100">
        <v>0.02736263295362047</v>
      </c>
      <c r="Q224" s="100">
        <v>0.0007541838686517441</v>
      </c>
      <c r="R224" s="100">
        <v>-0.001817464107972464</v>
      </c>
      <c r="S224" s="100">
        <v>3.290192876043793E-05</v>
      </c>
      <c r="T224" s="100">
        <v>0.0004005117362759446</v>
      </c>
      <c r="U224" s="100">
        <v>2.3078296283089685E-05</v>
      </c>
      <c r="V224" s="100">
        <v>-6.710143110520493E-05</v>
      </c>
      <c r="W224" s="100">
        <v>1.1882056926347392E-06</v>
      </c>
      <c r="X224" s="100">
        <v>67.5</v>
      </c>
    </row>
    <row r="225" ht="12.75" hidden="1">
      <c r="A225" s="24" t="s">
        <v>79</v>
      </c>
    </row>
    <row r="226" spans="1:24" ht="12.75" hidden="1">
      <c r="A226" s="24">
        <v>1280</v>
      </c>
      <c r="B226" s="24">
        <v>73.9</v>
      </c>
      <c r="C226" s="24">
        <v>98.2</v>
      </c>
      <c r="D226" s="24">
        <v>9.191621000098072</v>
      </c>
      <c r="E226" s="24">
        <v>9.80056205648627</v>
      </c>
      <c r="F226" s="24">
        <v>15.446792300183287</v>
      </c>
      <c r="G226" s="24" t="s">
        <v>59</v>
      </c>
      <c r="H226" s="24">
        <v>33.51577394572826</v>
      </c>
      <c r="I226" s="24">
        <v>39.91577394572827</v>
      </c>
      <c r="J226" s="24" t="s">
        <v>73</v>
      </c>
      <c r="K226" s="24">
        <v>2.7565744937995267</v>
      </c>
      <c r="M226" s="24" t="s">
        <v>68</v>
      </c>
      <c r="N226" s="24">
        <v>1.585784463887579</v>
      </c>
      <c r="X226" s="24">
        <v>67.5</v>
      </c>
    </row>
    <row r="227" spans="1:24" ht="12.75" hidden="1">
      <c r="A227" s="24">
        <v>1279</v>
      </c>
      <c r="B227" s="24">
        <v>115.16000366210938</v>
      </c>
      <c r="C227" s="24">
        <v>138.86000061035156</v>
      </c>
      <c r="D227" s="24">
        <v>8.770303726196289</v>
      </c>
      <c r="E227" s="24">
        <v>9.34422779083252</v>
      </c>
      <c r="F227" s="24">
        <v>15.248320450710652</v>
      </c>
      <c r="G227" s="24" t="s">
        <v>56</v>
      </c>
      <c r="H227" s="24">
        <v>-6.292482126088203</v>
      </c>
      <c r="I227" s="24">
        <v>41.367521536021165</v>
      </c>
      <c r="J227" s="24" t="s">
        <v>62</v>
      </c>
      <c r="K227" s="24">
        <v>1.5082102337308285</v>
      </c>
      <c r="L227" s="24">
        <v>0.5799090980324502</v>
      </c>
      <c r="M227" s="24">
        <v>0.3570483397862239</v>
      </c>
      <c r="N227" s="24">
        <v>0.1187187454221933</v>
      </c>
      <c r="O227" s="24">
        <v>0.060572223967033115</v>
      </c>
      <c r="P227" s="24">
        <v>0.016635690649601735</v>
      </c>
      <c r="Q227" s="24">
        <v>0.00737297897554405</v>
      </c>
      <c r="R227" s="24">
        <v>0.0018273726710186747</v>
      </c>
      <c r="S227" s="24">
        <v>0.000794732101796453</v>
      </c>
      <c r="T227" s="24">
        <v>0.0002448222230030539</v>
      </c>
      <c r="U227" s="24">
        <v>0.00016126382216733755</v>
      </c>
      <c r="V227" s="24">
        <v>6.782784794162124E-05</v>
      </c>
      <c r="W227" s="24">
        <v>4.95617962678148E-05</v>
      </c>
      <c r="X227" s="24">
        <v>67.5</v>
      </c>
    </row>
    <row r="228" spans="1:24" ht="12.75" hidden="1">
      <c r="A228" s="24">
        <v>1278</v>
      </c>
      <c r="B228" s="24">
        <v>156.6999969482422</v>
      </c>
      <c r="C228" s="24">
        <v>133.6999969482422</v>
      </c>
      <c r="D228" s="24">
        <v>8.167985916137695</v>
      </c>
      <c r="E228" s="24">
        <v>9.28365707397461</v>
      </c>
      <c r="F228" s="24">
        <v>29.369506809494897</v>
      </c>
      <c r="G228" s="24" t="s">
        <v>57</v>
      </c>
      <c r="H228" s="24">
        <v>-3.497916772074717</v>
      </c>
      <c r="I228" s="24">
        <v>85.70208017616747</v>
      </c>
      <c r="J228" s="24" t="s">
        <v>60</v>
      </c>
      <c r="K228" s="24">
        <v>1.4255508997019775</v>
      </c>
      <c r="L228" s="24">
        <v>0.0031566001649169567</v>
      </c>
      <c r="M228" s="24">
        <v>-0.33613252863602733</v>
      </c>
      <c r="N228" s="24">
        <v>-0.0012274524491382786</v>
      </c>
      <c r="O228" s="24">
        <v>0.057462385304450796</v>
      </c>
      <c r="P228" s="24">
        <v>0.0003608160913055153</v>
      </c>
      <c r="Q228" s="24">
        <v>-0.006873442504710354</v>
      </c>
      <c r="R228" s="24">
        <v>-9.863782443287676E-05</v>
      </c>
      <c r="S228" s="24">
        <v>0.0007691762865531377</v>
      </c>
      <c r="T228" s="24">
        <v>2.5674191218043825E-05</v>
      </c>
      <c r="U228" s="24">
        <v>-0.00014524888063946077</v>
      </c>
      <c r="V228" s="24">
        <v>-7.76849205647795E-06</v>
      </c>
      <c r="W228" s="24">
        <v>4.8354309570921515E-05</v>
      </c>
      <c r="X228" s="24">
        <v>67.5</v>
      </c>
    </row>
    <row r="229" spans="1:24" ht="12.75" hidden="1">
      <c r="A229" s="24">
        <v>1277</v>
      </c>
      <c r="B229" s="24">
        <v>122.9800033569336</v>
      </c>
      <c r="C229" s="24">
        <v>140.97999572753906</v>
      </c>
      <c r="D229" s="24">
        <v>8.892654418945312</v>
      </c>
      <c r="E229" s="24">
        <v>9.206405639648438</v>
      </c>
      <c r="F229" s="24">
        <v>23.215253063003</v>
      </c>
      <c r="G229" s="24" t="s">
        <v>58</v>
      </c>
      <c r="H229" s="24">
        <v>6.655074415597042</v>
      </c>
      <c r="I229" s="24">
        <v>62.135077772530636</v>
      </c>
      <c r="J229" s="24" t="s">
        <v>61</v>
      </c>
      <c r="K229" s="24">
        <v>0.4924456736425688</v>
      </c>
      <c r="L229" s="24">
        <v>0.5799005068597619</v>
      </c>
      <c r="M229" s="24">
        <v>0.12040946863452681</v>
      </c>
      <c r="N229" s="24">
        <v>-0.11871239983718906</v>
      </c>
      <c r="O229" s="24">
        <v>0.019159034198916652</v>
      </c>
      <c r="P229" s="24">
        <v>0.01663177726935704</v>
      </c>
      <c r="Q229" s="24">
        <v>0.002667696967096458</v>
      </c>
      <c r="R229" s="24">
        <v>-0.001824708595468623</v>
      </c>
      <c r="S229" s="24">
        <v>0.00019991736750501012</v>
      </c>
      <c r="T229" s="24">
        <v>0.00024347229160924327</v>
      </c>
      <c r="U229" s="24">
        <v>7.00627077196018E-05</v>
      </c>
      <c r="V229" s="24">
        <v>-6.738150701461146E-05</v>
      </c>
      <c r="W229" s="24">
        <v>1.0873472086314912E-05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2004-07-15T10:56:33Z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