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<sst xmlns="http://schemas.openxmlformats.org/spreadsheetml/2006/main" count="625" uniqueCount="145">
  <si>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</si>
  <si>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</si>
  <si>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</si>
  <si>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</si>
  <si>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</si>
  <si>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</si>
  <si>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</si>
  <si>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</si>
  <si>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</si>
  <si>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</si>
  <si>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</si>
  <si>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</si>
  <si>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</si>
  <si>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</si>
  <si>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</si>
  <si>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</si>
  <si>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</si>
  <si>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</si>
  <si>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</si>
  <si>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</si>
  <si>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</si>
  <si>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</si>
  <si>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</si>
  <si>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</si>
  <si>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</si>
  <si>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</si>
  <si>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</si>
  <si>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</si>
  <si>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</si>
  <si>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</si>
  <si>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</si>
  <si>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</si>
  <si>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</si>
  <si>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</si>
  <si>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</si>
  <si>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</si>
  <si>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</si>
  <si>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</si>
  <si>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</si>
  <si>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</si>
  <si>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</si>
  <si>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</si>
  <si>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</si>
  <si>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</si>
  <si>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</si>
  <si>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</si>
  <si>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</si>
  <si>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</si>
  <si>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</si>
  <si>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</si>
  <si>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</si>
  <si>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</si>
  <si>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</si>
  <si>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</si>
  <si>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</si>
  <si>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</si>
  <si>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</si>
  <si>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</si>
  <si>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</si>
  <si>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</si>
  <si>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</si>
  <si>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</si>
  <si>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</si>
  <si>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</si>
  <si>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</si>
  <si>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</si>
  <si>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</si>
  <si>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</si>
  <si>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</si>
  <si>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</si>
  <si>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</si>
  <si>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</si>
  <si>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</si>
  <si>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</si>
  <si>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</si>
  <si>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</si>
  <si>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</si>
  <si>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</si>
  <si>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</si>
  <si>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</si>
  <si>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</si>
  <si>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</si>
  <si>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</si>
  <si>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</si>
  <si>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</si>
  <si>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</si>
  <si>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</si>
  <si>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</si>
  <si>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</si>
  <si>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</si>
  <si>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</si>
  <si>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</si>
  <si>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</si>
  <si>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</si>
  <si>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</si>
  <si>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</si>
  <si>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</si>
  <si>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</si>
  <si>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</si>
  <si>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</si>
  <si>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</si>
  <si>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</si>
  <si>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</si>
  <si>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</si>
  <si>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</si>
  <si>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</si>
  <si>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</si>
  <si>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</si>
  <si>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</si>
  <si>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</si>
  <si>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</si>
  <si>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</si>
  <si>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</si>
  <si>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</si>
  <si>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</si>
  <si>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</si>
  <si>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</si>
  <si>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</si>
  <si>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</si>
  <si>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</si>
  <si>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</si>
  <si>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</si>
  <si>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</si>
  <si>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</si>
  <si>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</si>
  <si>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</si>
  <si>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</si>
  <si>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</si>
  <si>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</si>
  <si>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</si>
  <si>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</si>
  <si>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</si>
  <si>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</si>
  <si>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</si>
  <si>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</si>
  <si>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</si>
  <si>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</si>
  <si>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</si>
  <si>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</si>
  <si>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</si>
  <si>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</si>
  <si>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</si>
  <si>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4</t>
  </si>
  <si>
    <t>AP 292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</si>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</sst>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85.31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87.16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24.573512786901297</v>
      </c>
      <c r="C41" s="77">
        <f aca="true" t="shared" si="0" ref="C41:C55">($B$41*H41+$B$42*J41+$B$43*L41+$B$44*N41+$B$45*P41+$B$46*R41+$B$47*T41+$B$48*V41)/100</f>
        <v>-4.840405898759116E-08</v>
      </c>
      <c r="D41" s="77">
        <f aca="true" t="shared" si="1" ref="D41:D55">($B$41*I41+$B$42*K41+$B$43*M41+$B$44*O41+$B$45*Q41+$B$46*S41+$B$47*U41+$B$48*W41)/100</f>
        <v>-8.688036735253193E-08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-18.75376808828726</v>
      </c>
      <c r="C42" s="77">
        <f t="shared" si="0"/>
        <v>2.73798461716879E-12</v>
      </c>
      <c r="D42" s="77">
        <f t="shared" si="1"/>
        <v>1.020542383887941E-09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-2.6598394366343427</v>
      </c>
      <c r="C43" s="77">
        <f t="shared" si="0"/>
        <v>0.5776042372108402</v>
      </c>
      <c r="D43" s="77">
        <f t="shared" si="1"/>
        <v>-1.0497096572078244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-3.6302265212330838</v>
      </c>
      <c r="C44" s="77">
        <f t="shared" si="0"/>
        <v>-0.0047127608573130034</v>
      </c>
      <c r="D44" s="77">
        <f t="shared" si="1"/>
        <v>-0.8662336072434015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24.573512786901297</v>
      </c>
      <c r="C45" s="77">
        <f t="shared" si="0"/>
        <v>-0.13955568420661912</v>
      </c>
      <c r="D45" s="77">
        <f t="shared" si="1"/>
        <v>-0.24693389255091133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-18.75376808828726</v>
      </c>
      <c r="C46" s="77">
        <f t="shared" si="0"/>
        <v>1.971951037057162E-05</v>
      </c>
      <c r="D46" s="77">
        <f t="shared" si="1"/>
        <v>0.0018373371562449233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-2.6598394366343427</v>
      </c>
      <c r="C47" s="77">
        <f t="shared" si="0"/>
        <v>0.022741739636560444</v>
      </c>
      <c r="D47" s="77">
        <f t="shared" si="1"/>
        <v>-0.042406483216911324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-3.6302265212330838</v>
      </c>
      <c r="C48" s="77">
        <f t="shared" si="0"/>
        <v>-0.0005392901007129442</v>
      </c>
      <c r="D48" s="77">
        <f t="shared" si="1"/>
        <v>-0.024844172113975663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-0.0030146475404591432</v>
      </c>
      <c r="D49" s="77">
        <f t="shared" si="1"/>
        <v>-0.005021826023474372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1.5707105947155723E-06</v>
      </c>
      <c r="D50" s="77">
        <f t="shared" si="1"/>
        <v>2.8134862381863557E-05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0.00026009232746977923</v>
      </c>
      <c r="D51" s="77">
        <f t="shared" si="1"/>
        <v>-0.0005752910353022658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-3.841360784040095E-05</v>
      </c>
      <c r="D52" s="77">
        <f t="shared" si="1"/>
        <v>-0.0003636275132650468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-7.441279937916786E-05</v>
      </c>
      <c r="D53" s="77">
        <f t="shared" si="1"/>
        <v>-0.00010425842073201772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1.263773967891532E-07</v>
      </c>
      <c r="D54" s="77">
        <f t="shared" si="1"/>
        <v>1.0271926332617551E-06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1.5007838041681198E-05</v>
      </c>
      <c r="D55" s="77">
        <f t="shared" si="1"/>
        <v>-3.639668729412031E-05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1230</v>
      </c>
      <c r="B3" s="11">
        <v>147.71</v>
      </c>
      <c r="C3" s="11">
        <v>138.64333333333335</v>
      </c>
      <c r="D3" s="11">
        <v>8.518958687631185</v>
      </c>
      <c r="E3" s="11">
        <v>9.050195596849756</v>
      </c>
      <c r="F3" s="12" t="s">
        <v>69</v>
      </c>
      <c r="H3" s="102">
        <v>0.0625</v>
      </c>
    </row>
    <row r="4" spans="1:9" ht="16.5" customHeight="1">
      <c r="A4" s="13">
        <v>1229</v>
      </c>
      <c r="B4" s="14">
        <v>87.16</v>
      </c>
      <c r="C4" s="14">
        <v>85.31</v>
      </c>
      <c r="D4" s="14">
        <v>9.507608482478176</v>
      </c>
      <c r="E4" s="14">
        <v>9.562164059082928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1231</v>
      </c>
      <c r="B5" s="26">
        <v>124.16666666666669</v>
      </c>
      <c r="C5" s="26">
        <v>120.08333333333333</v>
      </c>
      <c r="D5" s="26">
        <v>9.236973668273032</v>
      </c>
      <c r="E5" s="26">
        <v>10.008276947076082</v>
      </c>
      <c r="F5" s="15" t="s">
        <v>71</v>
      </c>
      <c r="I5" s="75">
        <v>1974</v>
      </c>
    </row>
    <row r="6" spans="1:6" s="2" customFormat="1" ht="13.5" thickBot="1">
      <c r="A6" s="16">
        <v>1232</v>
      </c>
      <c r="B6" s="17">
        <v>133.85</v>
      </c>
      <c r="C6" s="17">
        <v>137.53333333333333</v>
      </c>
      <c r="D6" s="17">
        <v>8.685938325603773</v>
      </c>
      <c r="E6" s="17">
        <v>8.852426858888952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1984</v>
      </c>
      <c r="K15" s="75">
        <v>1928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24.573512786901297</v>
      </c>
      <c r="C19" s="34">
        <v>44.233512786901294</v>
      </c>
      <c r="D19" s="35">
        <v>17.696279822334443</v>
      </c>
      <c r="K19" s="97" t="s">
        <v>131</v>
      </c>
    </row>
    <row r="20" spans="1:11" ht="12.75">
      <c r="A20" s="33" t="s">
        <v>57</v>
      </c>
      <c r="B20" s="34">
        <v>-18.75376808828726</v>
      </c>
      <c r="C20" s="34">
        <v>37.912898578379426</v>
      </c>
      <c r="D20" s="35">
        <v>14.712965032163607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-2.6598394366343427</v>
      </c>
      <c r="C21" s="34">
        <v>63.690160563365644</v>
      </c>
      <c r="D21" s="35">
        <v>23.232500061994163</v>
      </c>
      <c r="F21" s="24" t="s">
        <v>134</v>
      </c>
    </row>
    <row r="22" spans="1:11" ht="16.5" thickBot="1">
      <c r="A22" s="36" t="s">
        <v>59</v>
      </c>
      <c r="B22" s="37">
        <v>-3.6302265212330838</v>
      </c>
      <c r="C22" s="37">
        <v>76.57977347876692</v>
      </c>
      <c r="D22" s="38">
        <v>27.381342531818344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9.007627487182617</v>
      </c>
      <c r="I23" s="75">
        <v>2099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0.5776042372108402</v>
      </c>
      <c r="C27" s="44">
        <v>-0.0047127608573130034</v>
      </c>
      <c r="D27" s="44">
        <v>-0.13955568420661912</v>
      </c>
      <c r="E27" s="44">
        <v>1.971951037057162E-05</v>
      </c>
      <c r="F27" s="44">
        <v>0.022741739636560444</v>
      </c>
      <c r="G27" s="44">
        <v>-0.0005392901007129442</v>
      </c>
      <c r="H27" s="44">
        <v>-0.0030146475404591432</v>
      </c>
      <c r="I27" s="45">
        <v>1.5707105947155723E-06</v>
      </c>
    </row>
    <row r="28" spans="1:9" ht="13.5" thickBot="1">
      <c r="A28" s="46" t="s">
        <v>61</v>
      </c>
      <c r="B28" s="47">
        <v>-1.0497096572078244</v>
      </c>
      <c r="C28" s="47">
        <v>-0.8662336072434015</v>
      </c>
      <c r="D28" s="47">
        <v>-0.24693389255091133</v>
      </c>
      <c r="E28" s="47">
        <v>0.0018373371562449233</v>
      </c>
      <c r="F28" s="47">
        <v>-0.042406483216911324</v>
      </c>
      <c r="G28" s="47">
        <v>-0.024844172113975663</v>
      </c>
      <c r="H28" s="47">
        <v>-0.005021826023474372</v>
      </c>
      <c r="I28" s="48">
        <v>2.8134862381863557E-05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1230</v>
      </c>
      <c r="B39" s="50">
        <v>147.71</v>
      </c>
      <c r="C39" s="50">
        <v>138.64333333333335</v>
      </c>
      <c r="D39" s="50">
        <v>8.518958687631185</v>
      </c>
      <c r="E39" s="50">
        <v>9.050195596849756</v>
      </c>
      <c r="F39" s="54">
        <f>I39*D39/(23678+B39)*1000</f>
        <v>27.381342531818344</v>
      </c>
      <c r="G39" s="59" t="s">
        <v>59</v>
      </c>
      <c r="H39" s="58">
        <f>I39-B39+X39</f>
        <v>-3.6302265212330838</v>
      </c>
      <c r="I39" s="58">
        <f>(B39+C42-2*X39)*(23678+B39)*E42/((23678+C42)*D39+E42*(23678+B39))</f>
        <v>76.57977347876692</v>
      </c>
      <c r="J39" s="24" t="s">
        <v>73</v>
      </c>
      <c r="K39" s="24">
        <f>(K40*K40+L40*L40+M40*M40+N40*N40+O40*O40+P40*P40+Q40*Q40+R40*R40+S40*S40+T40*T40+U40*U40+V40*V40+W40*W40)</f>
        <v>2.2693232823527882</v>
      </c>
      <c r="M39" s="24" t="s">
        <v>68</v>
      </c>
      <c r="N39" s="24">
        <f>(K44*K44+L44*L44+M44*M44+N44*N44+O44*O44+P44*P44+Q44*Q44+R44*R44+S44*S44+T44*T44+U44*U44+V44*V44+W44*W44)</f>
        <v>1.492762856096171</v>
      </c>
      <c r="X39" s="55">
        <f>(1-$H$2)*1000</f>
        <v>67.5</v>
      </c>
    </row>
    <row r="40" spans="1:24" ht="12.75">
      <c r="A40" s="49">
        <v>1229</v>
      </c>
      <c r="B40" s="50">
        <v>87.16</v>
      </c>
      <c r="C40" s="50">
        <v>85.31</v>
      </c>
      <c r="D40" s="50">
        <v>9.507608482478176</v>
      </c>
      <c r="E40" s="50">
        <v>9.562164059082928</v>
      </c>
      <c r="F40" s="54">
        <f>I40*D40/(23678+B40)*1000</f>
        <v>17.696279822334443</v>
      </c>
      <c r="G40" s="59" t="s">
        <v>56</v>
      </c>
      <c r="H40" s="58">
        <f>I40-B40+X40</f>
        <v>24.573512786901297</v>
      </c>
      <c r="I40" s="58">
        <f>(B40+C39-2*X40)*(23678+B40)*E39/((23678+C39)*D40+E39*(23678+B40))</f>
        <v>44.233512786901294</v>
      </c>
      <c r="J40" s="24" t="s">
        <v>62</v>
      </c>
      <c r="K40" s="52">
        <f aca="true" t="shared" si="0" ref="K40:W40">SQRT(K41*K41+K42*K42)</f>
        <v>1.1981306353145658</v>
      </c>
      <c r="L40" s="52">
        <f t="shared" si="0"/>
        <v>0.8662464270822788</v>
      </c>
      <c r="M40" s="52">
        <f t="shared" si="0"/>
        <v>0.2836408579255158</v>
      </c>
      <c r="N40" s="52">
        <f t="shared" si="0"/>
        <v>0.0018374429745729355</v>
      </c>
      <c r="O40" s="52">
        <f t="shared" si="0"/>
        <v>0.04811960661230811</v>
      </c>
      <c r="P40" s="52">
        <f t="shared" si="0"/>
        <v>0.024850024584325323</v>
      </c>
      <c r="Q40" s="52">
        <f t="shared" si="0"/>
        <v>0.005857203804140742</v>
      </c>
      <c r="R40" s="52">
        <f t="shared" si="0"/>
        <v>2.8178673017350424E-05</v>
      </c>
      <c r="S40" s="52">
        <f t="shared" si="0"/>
        <v>0.0006313539372711631</v>
      </c>
      <c r="T40" s="52">
        <f t="shared" si="0"/>
        <v>0.000365650890427793</v>
      </c>
      <c r="U40" s="52">
        <f t="shared" si="0"/>
        <v>0.0001280901362516986</v>
      </c>
      <c r="V40" s="52">
        <f t="shared" si="0"/>
        <v>1.0349376562124029E-06</v>
      </c>
      <c r="W40" s="52">
        <f t="shared" si="0"/>
        <v>3.9369455783275856E-05</v>
      </c>
      <c r="X40" s="55">
        <f>(1-$H$2)*1000</f>
        <v>67.5</v>
      </c>
    </row>
    <row r="41" spans="1:24" ht="12.75">
      <c r="A41" s="49">
        <v>1231</v>
      </c>
      <c r="B41" s="50">
        <v>124.16666666666669</v>
      </c>
      <c r="C41" s="50">
        <v>120.08333333333333</v>
      </c>
      <c r="D41" s="50">
        <v>9.236973668273032</v>
      </c>
      <c r="E41" s="50">
        <v>10.008276947076082</v>
      </c>
      <c r="F41" s="54">
        <f>I41*D41/(23678+B41)*1000</f>
        <v>14.712965032163607</v>
      </c>
      <c r="G41" s="59" t="s">
        <v>57</v>
      </c>
      <c r="H41" s="58">
        <f>I41-B41+X41</f>
        <v>-18.75376808828726</v>
      </c>
      <c r="I41" s="58">
        <f>(B41+C40-2*X41)*(23678+B41)*E40/((23678+C40)*D41+E40*(23678+B41))</f>
        <v>37.912898578379426</v>
      </c>
      <c r="J41" s="24" t="s">
        <v>60</v>
      </c>
      <c r="K41" s="52">
        <f>'calcul config'!C43</f>
        <v>0.5776042372108402</v>
      </c>
      <c r="L41" s="52">
        <f>'calcul config'!C44</f>
        <v>-0.0047127608573130034</v>
      </c>
      <c r="M41" s="52">
        <f>'calcul config'!C45</f>
        <v>-0.13955568420661912</v>
      </c>
      <c r="N41" s="52">
        <f>'calcul config'!C46</f>
        <v>1.971951037057162E-05</v>
      </c>
      <c r="O41" s="52">
        <f>'calcul config'!C47</f>
        <v>0.022741739636560444</v>
      </c>
      <c r="P41" s="52">
        <f>'calcul config'!C48</f>
        <v>-0.0005392901007129442</v>
      </c>
      <c r="Q41" s="52">
        <f>'calcul config'!C49</f>
        <v>-0.0030146475404591432</v>
      </c>
      <c r="R41" s="52">
        <f>'calcul config'!C50</f>
        <v>1.5707105947155723E-06</v>
      </c>
      <c r="S41" s="52">
        <f>'calcul config'!C51</f>
        <v>0.00026009232746977923</v>
      </c>
      <c r="T41" s="52">
        <f>'calcul config'!C52</f>
        <v>-3.841360784040095E-05</v>
      </c>
      <c r="U41" s="52">
        <f>'calcul config'!C53</f>
        <v>-7.441279937916786E-05</v>
      </c>
      <c r="V41" s="52">
        <f>'calcul config'!C54</f>
        <v>1.263773967891532E-07</v>
      </c>
      <c r="W41" s="52">
        <f>'calcul config'!C55</f>
        <v>1.5007838041681198E-05</v>
      </c>
      <c r="X41" s="55">
        <f>(1-$H$2)*1000</f>
        <v>67.5</v>
      </c>
    </row>
    <row r="42" spans="1:24" ht="12.75">
      <c r="A42" s="49">
        <v>1232</v>
      </c>
      <c r="B42" s="50">
        <v>133.85</v>
      </c>
      <c r="C42" s="50">
        <v>137.53333333333333</v>
      </c>
      <c r="D42" s="50">
        <v>8.685938325603773</v>
      </c>
      <c r="E42" s="50">
        <v>8.852426858888952</v>
      </c>
      <c r="F42" s="54">
        <f>I42*D42/(23678+B42)*1000</f>
        <v>23.232500061994163</v>
      </c>
      <c r="G42" s="59" t="s">
        <v>58</v>
      </c>
      <c r="H42" s="58">
        <f>I42-B42+X42</f>
        <v>-2.6598394366343427</v>
      </c>
      <c r="I42" s="58">
        <f>(B42+C41-2*X42)*(23678+B42)*E41/((23678+C41)*D42+E41*(23678+B42))</f>
        <v>63.690160563365644</v>
      </c>
      <c r="J42" s="24" t="s">
        <v>61</v>
      </c>
      <c r="K42" s="52">
        <f>'calcul config'!D43</f>
        <v>-1.0497096572078244</v>
      </c>
      <c r="L42" s="52">
        <f>'calcul config'!D44</f>
        <v>-0.8662336072434015</v>
      </c>
      <c r="M42" s="52">
        <f>'calcul config'!D45</f>
        <v>-0.24693389255091133</v>
      </c>
      <c r="N42" s="52">
        <f>'calcul config'!D46</f>
        <v>0.0018373371562449233</v>
      </c>
      <c r="O42" s="52">
        <f>'calcul config'!D47</f>
        <v>-0.042406483216911324</v>
      </c>
      <c r="P42" s="52">
        <f>'calcul config'!D48</f>
        <v>-0.024844172113975663</v>
      </c>
      <c r="Q42" s="52">
        <f>'calcul config'!D49</f>
        <v>-0.005021826023474372</v>
      </c>
      <c r="R42" s="52">
        <f>'calcul config'!D50</f>
        <v>2.8134862381863557E-05</v>
      </c>
      <c r="S42" s="52">
        <f>'calcul config'!D51</f>
        <v>-0.0005752910353022658</v>
      </c>
      <c r="T42" s="52">
        <f>'calcul config'!D52</f>
        <v>-0.0003636275132650468</v>
      </c>
      <c r="U42" s="52">
        <f>'calcul config'!D53</f>
        <v>-0.00010425842073201772</v>
      </c>
      <c r="V42" s="52">
        <f>'calcul config'!D54</f>
        <v>1.0271926332617551E-06</v>
      </c>
      <c r="W42" s="52">
        <f>'calcul config'!D55</f>
        <v>-3.639668729412031E-05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0.7987537568763772</v>
      </c>
      <c r="L44" s="52">
        <f>L40/(L43*1.5)</f>
        <v>0.8249965972212181</v>
      </c>
      <c r="M44" s="52">
        <f aca="true" t="shared" si="1" ref="M44:W44">M40/(M43*1.5)</f>
        <v>0.3151565088061287</v>
      </c>
      <c r="N44" s="52">
        <f t="shared" si="1"/>
        <v>0.0024499239660972475</v>
      </c>
      <c r="O44" s="52">
        <f t="shared" si="1"/>
        <v>0.21386491827692494</v>
      </c>
      <c r="P44" s="52">
        <f t="shared" si="1"/>
        <v>0.1656668305621688</v>
      </c>
      <c r="Q44" s="52">
        <f t="shared" si="1"/>
        <v>0.03904802536093827</v>
      </c>
      <c r="R44" s="52">
        <f t="shared" si="1"/>
        <v>6.261927337188984E-05</v>
      </c>
      <c r="S44" s="52">
        <f t="shared" si="1"/>
        <v>0.00841805249694884</v>
      </c>
      <c r="T44" s="52">
        <f t="shared" si="1"/>
        <v>0.004875345205703906</v>
      </c>
      <c r="U44" s="52">
        <f t="shared" si="1"/>
        <v>0.001707868483355981</v>
      </c>
      <c r="V44" s="52">
        <f t="shared" si="1"/>
        <v>1.3799168749498703E-05</v>
      </c>
      <c r="W44" s="52">
        <f t="shared" si="1"/>
        <v>0.0005249260771103447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1232</v>
      </c>
      <c r="B51" s="24">
        <v>136.4</v>
      </c>
      <c r="C51" s="24">
        <v>141.3</v>
      </c>
      <c r="D51" s="24">
        <v>8.76637655701074</v>
      </c>
      <c r="E51" s="24">
        <v>8.931460212505186</v>
      </c>
      <c r="F51" s="24">
        <v>26.297848987972184</v>
      </c>
      <c r="G51" s="24" t="s">
        <v>59</v>
      </c>
      <c r="H51" s="24">
        <v>2.53972094585869</v>
      </c>
      <c r="I51" s="24">
        <v>71.4397209458587</v>
      </c>
      <c r="J51" s="24" t="s">
        <v>73</v>
      </c>
      <c r="K51" s="24">
        <v>2.6387361031627643</v>
      </c>
      <c r="M51" s="24" t="s">
        <v>68</v>
      </c>
      <c r="N51" s="24">
        <v>1.8636043287743196</v>
      </c>
      <c r="X51" s="24">
        <v>67.5</v>
      </c>
    </row>
    <row r="52" spans="1:24" ht="12.75" hidden="1">
      <c r="A52" s="24">
        <v>1229</v>
      </c>
      <c r="B52" s="24">
        <v>99.63999938964844</v>
      </c>
      <c r="C52" s="24">
        <v>96.73999786376953</v>
      </c>
      <c r="D52" s="24">
        <v>9.180484771728516</v>
      </c>
      <c r="E52" s="24">
        <v>9.308836936950684</v>
      </c>
      <c r="F52" s="24">
        <v>20.15248908651305</v>
      </c>
      <c r="G52" s="24" t="s">
        <v>56</v>
      </c>
      <c r="H52" s="24">
        <v>20.055352218185618</v>
      </c>
      <c r="I52" s="24">
        <v>52.195351607834056</v>
      </c>
      <c r="J52" s="24" t="s">
        <v>62</v>
      </c>
      <c r="K52" s="24">
        <v>1.1776505854588244</v>
      </c>
      <c r="L52" s="24">
        <v>1.08174926186735</v>
      </c>
      <c r="M52" s="24">
        <v>0.2787925825283992</v>
      </c>
      <c r="N52" s="24">
        <v>0.02710202296420296</v>
      </c>
      <c r="O52" s="24">
        <v>0.04729686303311738</v>
      </c>
      <c r="P52" s="24">
        <v>0.031032085325222378</v>
      </c>
      <c r="Q52" s="24">
        <v>0.005757053974218223</v>
      </c>
      <c r="R52" s="24">
        <v>0.00041726800774172587</v>
      </c>
      <c r="S52" s="24">
        <v>0.0006205151869226305</v>
      </c>
      <c r="T52" s="24">
        <v>0.0004565964031033913</v>
      </c>
      <c r="U52" s="24">
        <v>0.00012588637779059963</v>
      </c>
      <c r="V52" s="24">
        <v>1.550646791757248E-05</v>
      </c>
      <c r="W52" s="24">
        <v>3.8683701759408974E-05</v>
      </c>
      <c r="X52" s="24">
        <v>67.5</v>
      </c>
    </row>
    <row r="53" spans="1:24" ht="12.75" hidden="1">
      <c r="A53" s="24">
        <v>1230</v>
      </c>
      <c r="B53" s="24">
        <v>157.86000061035156</v>
      </c>
      <c r="C53" s="24">
        <v>156.86000061035156</v>
      </c>
      <c r="D53" s="24">
        <v>8.209531784057617</v>
      </c>
      <c r="E53" s="24">
        <v>8.621975898742676</v>
      </c>
      <c r="F53" s="24">
        <v>21.91506078184949</v>
      </c>
      <c r="G53" s="24" t="s">
        <v>57</v>
      </c>
      <c r="H53" s="24">
        <v>-26.73099783148068</v>
      </c>
      <c r="I53" s="24">
        <v>63.629002778870884</v>
      </c>
      <c r="J53" s="24" t="s">
        <v>60</v>
      </c>
      <c r="K53" s="24">
        <v>1.1244611011527192</v>
      </c>
      <c r="L53" s="24">
        <v>-0.005885138611505561</v>
      </c>
      <c r="M53" s="24">
        <v>-0.26712532337378475</v>
      </c>
      <c r="N53" s="24">
        <v>-0.000279387999473915</v>
      </c>
      <c r="O53" s="24">
        <v>0.04500634313140873</v>
      </c>
      <c r="P53" s="24">
        <v>-0.000673557619621116</v>
      </c>
      <c r="Q53" s="24">
        <v>-0.005557473051054992</v>
      </c>
      <c r="R53" s="24">
        <v>-2.2474476412130576E-05</v>
      </c>
      <c r="S53" s="24">
        <v>0.0005762168545586376</v>
      </c>
      <c r="T53" s="24">
        <v>-4.7980852362630365E-05</v>
      </c>
      <c r="U53" s="24">
        <v>-0.00012374488295139807</v>
      </c>
      <c r="V53" s="24">
        <v>-1.7654434821089065E-06</v>
      </c>
      <c r="W53" s="24">
        <v>3.5422152605223374E-05</v>
      </c>
      <c r="X53" s="24">
        <v>67.5</v>
      </c>
    </row>
    <row r="54" spans="1:24" ht="12.75" hidden="1">
      <c r="A54" s="24">
        <v>1231</v>
      </c>
      <c r="B54" s="24">
        <v>130.36000061035156</v>
      </c>
      <c r="C54" s="24">
        <v>133.55999755859375</v>
      </c>
      <c r="D54" s="24">
        <v>9.119998931884766</v>
      </c>
      <c r="E54" s="24">
        <v>9.858156204223633</v>
      </c>
      <c r="F54" s="24">
        <v>28.320013976430193</v>
      </c>
      <c r="G54" s="24" t="s">
        <v>58</v>
      </c>
      <c r="H54" s="24">
        <v>11.071267694503774</v>
      </c>
      <c r="I54" s="24">
        <v>73.93126830485534</v>
      </c>
      <c r="J54" s="24" t="s">
        <v>61</v>
      </c>
      <c r="K54" s="24">
        <v>-0.3499258970495414</v>
      </c>
      <c r="L54" s="24">
        <v>-1.0817332530222412</v>
      </c>
      <c r="M54" s="24">
        <v>-0.07980830586665291</v>
      </c>
      <c r="N54" s="24">
        <v>-0.027100582855317606</v>
      </c>
      <c r="O54" s="24">
        <v>-0.014540369001898243</v>
      </c>
      <c r="P54" s="24">
        <v>-0.031024774612637113</v>
      </c>
      <c r="Q54" s="24">
        <v>-0.0015027187856879144</v>
      </c>
      <c r="R54" s="24">
        <v>-0.0004166623191443517</v>
      </c>
      <c r="S54" s="24">
        <v>-0.00023024602868274843</v>
      </c>
      <c r="T54" s="24">
        <v>-0.0004540684013818954</v>
      </c>
      <c r="U54" s="24">
        <v>-2.3121073863087943E-05</v>
      </c>
      <c r="V54" s="24">
        <v>-1.54056404148021E-05</v>
      </c>
      <c r="W54" s="24">
        <v>-1.5546700184385366E-05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1232</v>
      </c>
      <c r="B56" s="24">
        <v>136.4</v>
      </c>
      <c r="C56" s="24">
        <v>141.3</v>
      </c>
      <c r="D56" s="24">
        <v>8.76637655701074</v>
      </c>
      <c r="E56" s="24">
        <v>8.931460212505186</v>
      </c>
      <c r="F56" s="24">
        <v>28.874331709783615</v>
      </c>
      <c r="G56" s="24" t="s">
        <v>59</v>
      </c>
      <c r="H56" s="24">
        <v>9.538894404958697</v>
      </c>
      <c r="I56" s="24">
        <v>78.4388944049587</v>
      </c>
      <c r="J56" s="24" t="s">
        <v>73</v>
      </c>
      <c r="K56" s="24">
        <v>2.2090609251180418</v>
      </c>
      <c r="M56" s="24" t="s">
        <v>68</v>
      </c>
      <c r="N56" s="24">
        <v>1.2208107773000423</v>
      </c>
      <c r="X56" s="24">
        <v>67.5</v>
      </c>
    </row>
    <row r="57" spans="1:24" ht="12.75" hidden="1">
      <c r="A57" s="24">
        <v>1229</v>
      </c>
      <c r="B57" s="24">
        <v>99.63999938964844</v>
      </c>
      <c r="C57" s="24">
        <v>96.73999786376953</v>
      </c>
      <c r="D57" s="24">
        <v>9.180484771728516</v>
      </c>
      <c r="E57" s="24">
        <v>9.308836936950684</v>
      </c>
      <c r="F57" s="24">
        <v>20.15248908651305</v>
      </c>
      <c r="G57" s="24" t="s">
        <v>56</v>
      </c>
      <c r="H57" s="24">
        <v>20.055352218185618</v>
      </c>
      <c r="I57" s="24">
        <v>52.195351607834056</v>
      </c>
      <c r="J57" s="24" t="s">
        <v>62</v>
      </c>
      <c r="K57" s="24">
        <v>1.383787196854119</v>
      </c>
      <c r="L57" s="24">
        <v>0.4272424224173978</v>
      </c>
      <c r="M57" s="24">
        <v>0.3275921912477847</v>
      </c>
      <c r="N57" s="24">
        <v>0.03249170371912739</v>
      </c>
      <c r="O57" s="24">
        <v>0.0555756792614112</v>
      </c>
      <c r="P57" s="24">
        <v>0.012256408524747409</v>
      </c>
      <c r="Q57" s="24">
        <v>0.006764795958094553</v>
      </c>
      <c r="R57" s="24">
        <v>0.0005002196098549454</v>
      </c>
      <c r="S57" s="24">
        <v>0.0007291571810886834</v>
      </c>
      <c r="T57" s="24">
        <v>0.00018033192449180317</v>
      </c>
      <c r="U57" s="24">
        <v>0.00014795039304217456</v>
      </c>
      <c r="V57" s="24">
        <v>1.8575346314508308E-05</v>
      </c>
      <c r="W57" s="24">
        <v>4.546440998530155E-05</v>
      </c>
      <c r="X57" s="24">
        <v>67.5</v>
      </c>
    </row>
    <row r="58" spans="1:24" ht="12.75" hidden="1">
      <c r="A58" s="24">
        <v>1231</v>
      </c>
      <c r="B58" s="24">
        <v>130.36000061035156</v>
      </c>
      <c r="C58" s="24">
        <v>133.55999755859375</v>
      </c>
      <c r="D58" s="24">
        <v>9.119998931884766</v>
      </c>
      <c r="E58" s="24">
        <v>9.858156204223633</v>
      </c>
      <c r="F58" s="24">
        <v>17.83306736004173</v>
      </c>
      <c r="G58" s="24" t="s">
        <v>57</v>
      </c>
      <c r="H58" s="24">
        <v>-16.305599585299746</v>
      </c>
      <c r="I58" s="24">
        <v>46.55440102505182</v>
      </c>
      <c r="J58" s="24" t="s">
        <v>60</v>
      </c>
      <c r="K58" s="24">
        <v>0.9902811311329228</v>
      </c>
      <c r="L58" s="24">
        <v>-0.0023237522405209613</v>
      </c>
      <c r="M58" s="24">
        <v>-0.23702106772068784</v>
      </c>
      <c r="N58" s="24">
        <v>-0.0003352986185411643</v>
      </c>
      <c r="O58" s="24">
        <v>0.039350496757346365</v>
      </c>
      <c r="P58" s="24">
        <v>-0.000266050217321968</v>
      </c>
      <c r="Q58" s="24">
        <v>-0.005015326110424077</v>
      </c>
      <c r="R58" s="24">
        <v>-2.6950395433975984E-05</v>
      </c>
      <c r="S58" s="24">
        <v>0.00048031416778349605</v>
      </c>
      <c r="T58" s="24">
        <v>-1.896141554700395E-05</v>
      </c>
      <c r="U58" s="24">
        <v>-0.00011720754086414608</v>
      </c>
      <c r="V58" s="24">
        <v>-2.119506187082857E-06</v>
      </c>
      <c r="W58" s="24">
        <v>2.879086842671976E-05</v>
      </c>
      <c r="X58" s="24">
        <v>67.5</v>
      </c>
    </row>
    <row r="59" spans="1:24" ht="12.75" hidden="1">
      <c r="A59" s="24">
        <v>1230</v>
      </c>
      <c r="B59" s="24">
        <v>157.86000061035156</v>
      </c>
      <c r="C59" s="24">
        <v>156.86000061035156</v>
      </c>
      <c r="D59" s="24">
        <v>8.209531784057617</v>
      </c>
      <c r="E59" s="24">
        <v>8.621975898742676</v>
      </c>
      <c r="F59" s="24">
        <v>29.408588108093213</v>
      </c>
      <c r="G59" s="24" t="s">
        <v>58</v>
      </c>
      <c r="H59" s="24">
        <v>-4.974011811163251</v>
      </c>
      <c r="I59" s="24">
        <v>85.38598879918831</v>
      </c>
      <c r="J59" s="24" t="s">
        <v>61</v>
      </c>
      <c r="K59" s="24">
        <v>-0.9665455434171116</v>
      </c>
      <c r="L59" s="24">
        <v>-0.4272361029789159</v>
      </c>
      <c r="M59" s="24">
        <v>-0.2261363686430607</v>
      </c>
      <c r="N59" s="24">
        <v>-0.03248997361353132</v>
      </c>
      <c r="O59" s="24">
        <v>-0.03924531220817748</v>
      </c>
      <c r="P59" s="24">
        <v>-0.012253520604600292</v>
      </c>
      <c r="Q59" s="24">
        <v>-0.004539710162637137</v>
      </c>
      <c r="R59" s="24">
        <v>-0.0004994930772987611</v>
      </c>
      <c r="S59" s="24">
        <v>-0.0005486059560008828</v>
      </c>
      <c r="T59" s="24">
        <v>-0.00017933228295923532</v>
      </c>
      <c r="U59" s="24">
        <v>-9.02868272003921E-05</v>
      </c>
      <c r="V59" s="24">
        <v>-1.8454028942939123E-05</v>
      </c>
      <c r="W59" s="24">
        <v>-3.518662346044159E-05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1232</v>
      </c>
      <c r="B61" s="100">
        <v>136.4</v>
      </c>
      <c r="C61" s="100">
        <v>141.3</v>
      </c>
      <c r="D61" s="100">
        <v>8.76637655701074</v>
      </c>
      <c r="E61" s="100">
        <v>8.931460212505186</v>
      </c>
      <c r="F61" s="100">
        <v>26.297848987972184</v>
      </c>
      <c r="G61" s="100" t="s">
        <v>59</v>
      </c>
      <c r="H61" s="100">
        <v>2.53972094585869</v>
      </c>
      <c r="I61" s="100">
        <v>71.4397209458587</v>
      </c>
      <c r="J61" s="100" t="s">
        <v>73</v>
      </c>
      <c r="K61" s="100">
        <v>2.0836458970400145</v>
      </c>
      <c r="M61" s="100" t="s">
        <v>68</v>
      </c>
      <c r="N61" s="100">
        <v>1.4901676306543814</v>
      </c>
      <c r="X61" s="100">
        <v>67.5</v>
      </c>
    </row>
    <row r="62" spans="1:24" s="100" customFormat="1" ht="12.75">
      <c r="A62" s="100">
        <v>1230</v>
      </c>
      <c r="B62" s="100">
        <v>157.86000061035156</v>
      </c>
      <c r="C62" s="100">
        <v>156.86000061035156</v>
      </c>
      <c r="D62" s="100">
        <v>8.209531784057617</v>
      </c>
      <c r="E62" s="100">
        <v>8.621975898742676</v>
      </c>
      <c r="F62" s="100">
        <v>29.470395008330357</v>
      </c>
      <c r="G62" s="100" t="s">
        <v>56</v>
      </c>
      <c r="H62" s="100">
        <v>-4.794559357615867</v>
      </c>
      <c r="I62" s="100">
        <v>85.5654412527357</v>
      </c>
      <c r="J62" s="100" t="s">
        <v>62</v>
      </c>
      <c r="K62" s="100">
        <v>1.026947713470773</v>
      </c>
      <c r="L62" s="100">
        <v>0.983057327215507</v>
      </c>
      <c r="M62" s="100">
        <v>0.2431165301323309</v>
      </c>
      <c r="N62" s="100">
        <v>0.031538187292807746</v>
      </c>
      <c r="O62" s="100">
        <v>0.04124409092358451</v>
      </c>
      <c r="P62" s="100">
        <v>0.02820078667748486</v>
      </c>
      <c r="Q62" s="100">
        <v>0.005020388807754865</v>
      </c>
      <c r="R62" s="100">
        <v>0.00048540344193938605</v>
      </c>
      <c r="S62" s="100">
        <v>0.0005410729125783166</v>
      </c>
      <c r="T62" s="100">
        <v>0.0004149270164120926</v>
      </c>
      <c r="U62" s="100">
        <v>0.00010978412234443217</v>
      </c>
      <c r="V62" s="100">
        <v>1.7993007749005493E-05</v>
      </c>
      <c r="W62" s="100">
        <v>3.372708395690438E-05</v>
      </c>
      <c r="X62" s="100">
        <v>67.5</v>
      </c>
    </row>
    <row r="63" spans="1:24" s="100" customFormat="1" ht="12.75">
      <c r="A63" s="100">
        <v>1229</v>
      </c>
      <c r="B63" s="100">
        <v>99.63999938964844</v>
      </c>
      <c r="C63" s="100">
        <v>96.73999786376953</v>
      </c>
      <c r="D63" s="100">
        <v>9.180484771728516</v>
      </c>
      <c r="E63" s="100">
        <v>9.308836936950684</v>
      </c>
      <c r="F63" s="100">
        <v>22.69140034124874</v>
      </c>
      <c r="G63" s="100" t="s">
        <v>57</v>
      </c>
      <c r="H63" s="100">
        <v>26.631183375970714</v>
      </c>
      <c r="I63" s="100">
        <v>58.77118276561915</v>
      </c>
      <c r="J63" s="100" t="s">
        <v>60</v>
      </c>
      <c r="K63" s="100">
        <v>-0.928324045010132</v>
      </c>
      <c r="L63" s="100">
        <v>0.005349088592090722</v>
      </c>
      <c r="M63" s="100">
        <v>0.21857261734050706</v>
      </c>
      <c r="N63" s="100">
        <v>-0.00032679274581841523</v>
      </c>
      <c r="O63" s="100">
        <v>-0.03747138105041139</v>
      </c>
      <c r="P63" s="100">
        <v>0.0006121593052534755</v>
      </c>
      <c r="Q63" s="100">
        <v>0.004454281037220616</v>
      </c>
      <c r="R63" s="100">
        <v>-2.6254124743863656E-05</v>
      </c>
      <c r="S63" s="100">
        <v>-0.0005057265659428731</v>
      </c>
      <c r="T63" s="100">
        <v>4.360072887409585E-05</v>
      </c>
      <c r="U63" s="100">
        <v>9.306766951288726E-05</v>
      </c>
      <c r="V63" s="100">
        <v>-2.0787767301181717E-06</v>
      </c>
      <c r="W63" s="100">
        <v>-3.190511936948544E-05</v>
      </c>
      <c r="X63" s="100">
        <v>67.5</v>
      </c>
    </row>
    <row r="64" spans="1:24" s="100" customFormat="1" ht="12.75">
      <c r="A64" s="100">
        <v>1231</v>
      </c>
      <c r="B64" s="100">
        <v>130.36000061035156</v>
      </c>
      <c r="C64" s="100">
        <v>133.55999755859375</v>
      </c>
      <c r="D64" s="100">
        <v>9.119998931884766</v>
      </c>
      <c r="E64" s="100">
        <v>9.858156204223633</v>
      </c>
      <c r="F64" s="100">
        <v>17.83306736004173</v>
      </c>
      <c r="G64" s="100" t="s">
        <v>58</v>
      </c>
      <c r="H64" s="100">
        <v>-16.305599585299746</v>
      </c>
      <c r="I64" s="100">
        <v>46.55440102505182</v>
      </c>
      <c r="J64" s="100" t="s">
        <v>61</v>
      </c>
      <c r="K64" s="100">
        <v>-0.43913104383415585</v>
      </c>
      <c r="L64" s="100">
        <v>0.9830427741677014</v>
      </c>
      <c r="M64" s="100">
        <v>-0.10645026149570903</v>
      </c>
      <c r="N64" s="100">
        <v>-0.03153649416497497</v>
      </c>
      <c r="O64" s="100">
        <v>-0.01723283604888577</v>
      </c>
      <c r="P64" s="100">
        <v>0.02819414177119068</v>
      </c>
      <c r="Q64" s="100">
        <v>-0.0023159629147478044</v>
      </c>
      <c r="R64" s="100">
        <v>-0.0004846929155460564</v>
      </c>
      <c r="S64" s="100">
        <v>-0.0001923552370631261</v>
      </c>
      <c r="T64" s="100">
        <v>0.0004126298648792748</v>
      </c>
      <c r="U64" s="100">
        <v>-5.82319706894524E-05</v>
      </c>
      <c r="V64" s="100">
        <v>-1.7872521231267035E-05</v>
      </c>
      <c r="W64" s="100">
        <v>-1.0935243493172071E-05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1232</v>
      </c>
      <c r="B66" s="24">
        <v>136.4</v>
      </c>
      <c r="C66" s="24">
        <v>141.3</v>
      </c>
      <c r="D66" s="24">
        <v>8.76637655701074</v>
      </c>
      <c r="E66" s="24">
        <v>8.931460212505186</v>
      </c>
      <c r="F66" s="24">
        <v>18.620418181143826</v>
      </c>
      <c r="G66" s="24" t="s">
        <v>59</v>
      </c>
      <c r="H66" s="24">
        <v>-18.316491083946914</v>
      </c>
      <c r="I66" s="24">
        <v>50.583508916053084</v>
      </c>
      <c r="J66" s="24" t="s">
        <v>73</v>
      </c>
      <c r="K66" s="24">
        <v>2.3844338658372584</v>
      </c>
      <c r="M66" s="24" t="s">
        <v>68</v>
      </c>
      <c r="N66" s="24">
        <v>1.3058795763147175</v>
      </c>
      <c r="X66" s="24">
        <v>67.5</v>
      </c>
    </row>
    <row r="67" spans="1:24" ht="12.75" hidden="1">
      <c r="A67" s="24">
        <v>1230</v>
      </c>
      <c r="B67" s="24">
        <v>157.86000061035156</v>
      </c>
      <c r="C67" s="24">
        <v>156.86000061035156</v>
      </c>
      <c r="D67" s="24">
        <v>8.209531784057617</v>
      </c>
      <c r="E67" s="24">
        <v>8.621975898742676</v>
      </c>
      <c r="F67" s="24">
        <v>29.470395008330357</v>
      </c>
      <c r="G67" s="24" t="s">
        <v>56</v>
      </c>
      <c r="H67" s="24">
        <v>-4.794559357615867</v>
      </c>
      <c r="I67" s="24">
        <v>85.5654412527357</v>
      </c>
      <c r="J67" s="24" t="s">
        <v>62</v>
      </c>
      <c r="K67" s="24">
        <v>1.446481496827087</v>
      </c>
      <c r="L67" s="24">
        <v>0.41306908631769224</v>
      </c>
      <c r="M67" s="24">
        <v>0.3424341803783703</v>
      </c>
      <c r="N67" s="24">
        <v>0.025920276623592337</v>
      </c>
      <c r="O67" s="24">
        <v>0.058093335072892</v>
      </c>
      <c r="P67" s="24">
        <v>0.011849532515837388</v>
      </c>
      <c r="Q67" s="24">
        <v>0.007071252431650994</v>
      </c>
      <c r="R67" s="24">
        <v>0.0003989378572131726</v>
      </c>
      <c r="S67" s="24">
        <v>0.000762167080110246</v>
      </c>
      <c r="T67" s="24">
        <v>0.0001743859198660572</v>
      </c>
      <c r="U67" s="24">
        <v>0.00015466512492227073</v>
      </c>
      <c r="V67" s="24">
        <v>1.479922453294835E-05</v>
      </c>
      <c r="W67" s="24">
        <v>4.752492542949766E-05</v>
      </c>
      <c r="X67" s="24">
        <v>67.5</v>
      </c>
    </row>
    <row r="68" spans="1:24" ht="12.75" hidden="1">
      <c r="A68" s="24">
        <v>1231</v>
      </c>
      <c r="B68" s="24">
        <v>130.36000061035156</v>
      </c>
      <c r="C68" s="24">
        <v>133.55999755859375</v>
      </c>
      <c r="D68" s="24">
        <v>9.119998931884766</v>
      </c>
      <c r="E68" s="24">
        <v>9.858156204223633</v>
      </c>
      <c r="F68" s="24">
        <v>28.320013976430193</v>
      </c>
      <c r="G68" s="24" t="s">
        <v>57</v>
      </c>
      <c r="H68" s="24">
        <v>11.071267694503774</v>
      </c>
      <c r="I68" s="24">
        <v>73.93126830485534</v>
      </c>
      <c r="J68" s="24" t="s">
        <v>60</v>
      </c>
      <c r="K68" s="24">
        <v>-1.1267947087844572</v>
      </c>
      <c r="L68" s="24">
        <v>-0.002247727720334483</v>
      </c>
      <c r="M68" s="24">
        <v>0.2691765052934309</v>
      </c>
      <c r="N68" s="24">
        <v>-0.0002685268739530304</v>
      </c>
      <c r="O68" s="24">
        <v>-0.0448583945750578</v>
      </c>
      <c r="P68" s="24">
        <v>-0.00025701995858900905</v>
      </c>
      <c r="Q68" s="24">
        <v>0.005671266717152809</v>
      </c>
      <c r="R68" s="24">
        <v>-2.1617063574090613E-05</v>
      </c>
      <c r="S68" s="24">
        <v>-0.000554487777211134</v>
      </c>
      <c r="T68" s="24">
        <v>-1.8290454918007472E-05</v>
      </c>
      <c r="U68" s="24">
        <v>0.00013097303791485674</v>
      </c>
      <c r="V68" s="24">
        <v>-1.7152801580971487E-06</v>
      </c>
      <c r="W68" s="24">
        <v>-3.347124915417488E-05</v>
      </c>
      <c r="X68" s="24">
        <v>67.5</v>
      </c>
    </row>
    <row r="69" spans="1:24" ht="12.75" hidden="1">
      <c r="A69" s="24">
        <v>1229</v>
      </c>
      <c r="B69" s="24">
        <v>99.63999938964844</v>
      </c>
      <c r="C69" s="24">
        <v>96.73999786376953</v>
      </c>
      <c r="D69" s="24">
        <v>9.180484771728516</v>
      </c>
      <c r="E69" s="24">
        <v>9.308836936950684</v>
      </c>
      <c r="F69" s="24">
        <v>19.618664936764322</v>
      </c>
      <c r="G69" s="24" t="s">
        <v>58</v>
      </c>
      <c r="H69" s="24">
        <v>18.67273694553748</v>
      </c>
      <c r="I69" s="24">
        <v>50.81273633518592</v>
      </c>
      <c r="J69" s="24" t="s">
        <v>61</v>
      </c>
      <c r="K69" s="24">
        <v>0.9069963643358665</v>
      </c>
      <c r="L69" s="24">
        <v>-0.4130629707337954</v>
      </c>
      <c r="M69" s="24">
        <v>0.2116723337836615</v>
      </c>
      <c r="N69" s="24">
        <v>-0.025918885654316087</v>
      </c>
      <c r="O69" s="24">
        <v>0.03691287060145456</v>
      </c>
      <c r="P69" s="24">
        <v>-0.011846744767436093</v>
      </c>
      <c r="Q69" s="24">
        <v>0.0042236648511742615</v>
      </c>
      <c r="R69" s="24">
        <v>-0.00039835174968897954</v>
      </c>
      <c r="S69" s="24">
        <v>0.0005229167839410341</v>
      </c>
      <c r="T69" s="24">
        <v>-0.0001734240707238279</v>
      </c>
      <c r="U69" s="24">
        <v>8.226399094728573E-05</v>
      </c>
      <c r="V69" s="24">
        <v>-1.4699485050703597E-05</v>
      </c>
      <c r="W69" s="24">
        <v>3.373861314782309E-05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1232</v>
      </c>
      <c r="B71" s="24">
        <v>136.4</v>
      </c>
      <c r="C71" s="24">
        <v>141.3</v>
      </c>
      <c r="D71" s="24">
        <v>8.76637655701074</v>
      </c>
      <c r="E71" s="24">
        <v>8.931460212505186</v>
      </c>
      <c r="F71" s="24">
        <v>28.874331709783615</v>
      </c>
      <c r="G71" s="24" t="s">
        <v>59</v>
      </c>
      <c r="H71" s="24">
        <v>9.538894404958697</v>
      </c>
      <c r="I71" s="24">
        <v>78.4388944049587</v>
      </c>
      <c r="J71" s="24" t="s">
        <v>73</v>
      </c>
      <c r="K71" s="24">
        <v>2.6454168900577715</v>
      </c>
      <c r="M71" s="24" t="s">
        <v>68</v>
      </c>
      <c r="N71" s="24">
        <v>1.7788490521139648</v>
      </c>
      <c r="X71" s="24">
        <v>67.5</v>
      </c>
    </row>
    <row r="72" spans="1:24" ht="12.75" hidden="1">
      <c r="A72" s="24">
        <v>1231</v>
      </c>
      <c r="B72" s="24">
        <v>130.36000061035156</v>
      </c>
      <c r="C72" s="24">
        <v>133.55999755859375</v>
      </c>
      <c r="D72" s="24">
        <v>9.119998931884766</v>
      </c>
      <c r="E72" s="24">
        <v>9.858156204223633</v>
      </c>
      <c r="F72" s="24">
        <v>25.895009220947628</v>
      </c>
      <c r="G72" s="24" t="s">
        <v>56</v>
      </c>
      <c r="H72" s="24">
        <v>4.740632498937018</v>
      </c>
      <c r="I72" s="24">
        <v>67.60063310928858</v>
      </c>
      <c r="J72" s="24" t="s">
        <v>62</v>
      </c>
      <c r="K72" s="24">
        <v>1.2604166233195895</v>
      </c>
      <c r="L72" s="24">
        <v>0.9817060475922635</v>
      </c>
      <c r="M72" s="24">
        <v>0.298386936466767</v>
      </c>
      <c r="N72" s="24">
        <v>0.024310855122576337</v>
      </c>
      <c r="O72" s="24">
        <v>0.05062060891036393</v>
      </c>
      <c r="P72" s="24">
        <v>0.02816192198101939</v>
      </c>
      <c r="Q72" s="24">
        <v>0.006161783265364295</v>
      </c>
      <c r="R72" s="24">
        <v>0.00037420256093758465</v>
      </c>
      <c r="S72" s="24">
        <v>0.0006641085266983599</v>
      </c>
      <c r="T72" s="24">
        <v>0.00041436424896185674</v>
      </c>
      <c r="U72" s="24">
        <v>0.00013478168131449971</v>
      </c>
      <c r="V72" s="24">
        <v>1.3870045099655597E-05</v>
      </c>
      <c r="W72" s="24">
        <v>4.14046688074439E-05</v>
      </c>
      <c r="X72" s="24">
        <v>67.5</v>
      </c>
    </row>
    <row r="73" spans="1:24" ht="12.75" hidden="1">
      <c r="A73" s="24">
        <v>1229</v>
      </c>
      <c r="B73" s="24">
        <v>99.63999938964844</v>
      </c>
      <c r="C73" s="24">
        <v>96.73999786376953</v>
      </c>
      <c r="D73" s="24">
        <v>9.180484771728516</v>
      </c>
      <c r="E73" s="24">
        <v>9.308836936950684</v>
      </c>
      <c r="F73" s="24">
        <v>19.618664936764322</v>
      </c>
      <c r="G73" s="24" t="s">
        <v>57</v>
      </c>
      <c r="H73" s="24">
        <v>18.67273694553748</v>
      </c>
      <c r="I73" s="24">
        <v>50.81273633518592</v>
      </c>
      <c r="J73" s="24" t="s">
        <v>60</v>
      </c>
      <c r="K73" s="24">
        <v>-0.3560136462120253</v>
      </c>
      <c r="L73" s="24">
        <v>0.005342026877426664</v>
      </c>
      <c r="M73" s="24">
        <v>0.0810229447653497</v>
      </c>
      <c r="N73" s="24">
        <v>-0.0002516843730093887</v>
      </c>
      <c r="O73" s="24">
        <v>-0.014821272929370214</v>
      </c>
      <c r="P73" s="24">
        <v>0.0006112737092121112</v>
      </c>
      <c r="Q73" s="24">
        <v>0.0015169306651094654</v>
      </c>
      <c r="R73" s="24">
        <v>-2.0206212329041217E-05</v>
      </c>
      <c r="S73" s="24">
        <v>-0.00023685783590386009</v>
      </c>
      <c r="T73" s="24">
        <v>4.3529939534012855E-05</v>
      </c>
      <c r="U73" s="24">
        <v>2.268942594072452E-05</v>
      </c>
      <c r="V73" s="24">
        <v>-1.5974185601805605E-06</v>
      </c>
      <c r="W73" s="24">
        <v>-1.6038443047221683E-05</v>
      </c>
      <c r="X73" s="24">
        <v>67.5</v>
      </c>
    </row>
    <row r="74" spans="1:24" ht="12.75" hidden="1">
      <c r="A74" s="24">
        <v>1230</v>
      </c>
      <c r="B74" s="24">
        <v>157.86000061035156</v>
      </c>
      <c r="C74" s="24">
        <v>156.86000061035156</v>
      </c>
      <c r="D74" s="24">
        <v>8.209531784057617</v>
      </c>
      <c r="E74" s="24">
        <v>8.621975898742676</v>
      </c>
      <c r="F74" s="24">
        <v>21.91506078184949</v>
      </c>
      <c r="G74" s="24" t="s">
        <v>58</v>
      </c>
      <c r="H74" s="24">
        <v>-26.73099783148068</v>
      </c>
      <c r="I74" s="24">
        <v>63.629002778870884</v>
      </c>
      <c r="J74" s="24" t="s">
        <v>61</v>
      </c>
      <c r="K74" s="24">
        <v>-1.2090923653928076</v>
      </c>
      <c r="L74" s="24">
        <v>0.981691512965282</v>
      </c>
      <c r="M74" s="24">
        <v>-0.2871759848517517</v>
      </c>
      <c r="N74" s="24">
        <v>-0.024309552274101615</v>
      </c>
      <c r="O74" s="24">
        <v>-0.048402230477625034</v>
      </c>
      <c r="P74" s="24">
        <v>0.028155287143224968</v>
      </c>
      <c r="Q74" s="24">
        <v>-0.005972143197092148</v>
      </c>
      <c r="R74" s="24">
        <v>-0.0003736566145481175</v>
      </c>
      <c r="S74" s="24">
        <v>-0.0006204341228562517</v>
      </c>
      <c r="T74" s="24">
        <v>0.00041207144426893833</v>
      </c>
      <c r="U74" s="24">
        <v>-0.0001328581633489028</v>
      </c>
      <c r="V74" s="24">
        <v>-1.377775036100128E-05</v>
      </c>
      <c r="W74" s="24">
        <v>-3.817217499272401E-05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1232</v>
      </c>
      <c r="B76" s="24">
        <v>136.4</v>
      </c>
      <c r="C76" s="24">
        <v>141.3</v>
      </c>
      <c r="D76" s="24">
        <v>8.76637655701074</v>
      </c>
      <c r="E76" s="24">
        <v>8.931460212505186</v>
      </c>
      <c r="F76" s="24">
        <v>18.620418181143826</v>
      </c>
      <c r="G76" s="24" t="s">
        <v>59</v>
      </c>
      <c r="H76" s="24">
        <v>-18.316491083946914</v>
      </c>
      <c r="I76" s="24">
        <v>50.583508916053084</v>
      </c>
      <c r="J76" s="24" t="s">
        <v>73</v>
      </c>
      <c r="K76" s="24">
        <v>2.172873834214978</v>
      </c>
      <c r="M76" s="24" t="s">
        <v>68</v>
      </c>
      <c r="N76" s="24">
        <v>1.611418384018751</v>
      </c>
      <c r="X76" s="24">
        <v>67.5</v>
      </c>
    </row>
    <row r="77" spans="1:24" ht="12.75" hidden="1">
      <c r="A77" s="24">
        <v>1231</v>
      </c>
      <c r="B77" s="24">
        <v>130.36000061035156</v>
      </c>
      <c r="C77" s="24">
        <v>133.55999755859375</v>
      </c>
      <c r="D77" s="24">
        <v>9.119998931884766</v>
      </c>
      <c r="E77" s="24">
        <v>9.858156204223633</v>
      </c>
      <c r="F77" s="24">
        <v>25.895009220947628</v>
      </c>
      <c r="G77" s="24" t="s">
        <v>56</v>
      </c>
      <c r="H77" s="24">
        <v>4.740632498937018</v>
      </c>
      <c r="I77" s="24">
        <v>67.60063310928858</v>
      </c>
      <c r="J77" s="24" t="s">
        <v>62</v>
      </c>
      <c r="K77" s="24">
        <v>0.9860273926896757</v>
      </c>
      <c r="L77" s="24">
        <v>1.068927204593844</v>
      </c>
      <c r="M77" s="24">
        <v>0.23342811276182243</v>
      </c>
      <c r="N77" s="24">
        <v>0.03158034824376218</v>
      </c>
      <c r="O77" s="24">
        <v>0.039600519330215224</v>
      </c>
      <c r="P77" s="24">
        <v>0.030664073904263085</v>
      </c>
      <c r="Q77" s="24">
        <v>0.004820297574531572</v>
      </c>
      <c r="R77" s="24">
        <v>0.00048611178096647493</v>
      </c>
      <c r="S77" s="24">
        <v>0.0005195310370387928</v>
      </c>
      <c r="T77" s="24">
        <v>0.00045121649878479314</v>
      </c>
      <c r="U77" s="24">
        <v>0.0001054512811612797</v>
      </c>
      <c r="V77" s="24">
        <v>1.804697930429117E-05</v>
      </c>
      <c r="W77" s="24">
        <v>3.239649431759146E-05</v>
      </c>
      <c r="X77" s="24">
        <v>67.5</v>
      </c>
    </row>
    <row r="78" spans="1:24" ht="12.75" hidden="1">
      <c r="A78" s="24">
        <v>1230</v>
      </c>
      <c r="B78" s="24">
        <v>157.86000061035156</v>
      </c>
      <c r="C78" s="24">
        <v>156.86000061035156</v>
      </c>
      <c r="D78" s="24">
        <v>8.209531784057617</v>
      </c>
      <c r="E78" s="24">
        <v>8.621975898742676</v>
      </c>
      <c r="F78" s="24">
        <v>29.408588108093213</v>
      </c>
      <c r="G78" s="24" t="s">
        <v>57</v>
      </c>
      <c r="H78" s="24">
        <v>-4.974011811163251</v>
      </c>
      <c r="I78" s="24">
        <v>85.38598879918831</v>
      </c>
      <c r="J78" s="24" t="s">
        <v>60</v>
      </c>
      <c r="K78" s="24">
        <v>-0.50989982483716</v>
      </c>
      <c r="L78" s="24">
        <v>-0.005816029177946922</v>
      </c>
      <c r="M78" s="24">
        <v>0.12297472771640024</v>
      </c>
      <c r="N78" s="24">
        <v>-0.0003265738136810149</v>
      </c>
      <c r="O78" s="24">
        <v>-0.020111428868082645</v>
      </c>
      <c r="P78" s="24">
        <v>-0.0006653972254016165</v>
      </c>
      <c r="Q78" s="24">
        <v>0.002646057596545745</v>
      </c>
      <c r="R78" s="24">
        <v>-2.629360267053303E-05</v>
      </c>
      <c r="S78" s="24">
        <v>-0.0002330522323024416</v>
      </c>
      <c r="T78" s="24">
        <v>-4.737945793397551E-05</v>
      </c>
      <c r="U78" s="24">
        <v>6.469615246044846E-05</v>
      </c>
      <c r="V78" s="24">
        <v>-2.0799026159312022E-06</v>
      </c>
      <c r="W78" s="24">
        <v>-1.3567236211789597E-05</v>
      </c>
      <c r="X78" s="24">
        <v>67.5</v>
      </c>
    </row>
    <row r="79" spans="1:24" ht="12.75" hidden="1">
      <c r="A79" s="24">
        <v>1229</v>
      </c>
      <c r="B79" s="24">
        <v>99.63999938964844</v>
      </c>
      <c r="C79" s="24">
        <v>96.73999786376953</v>
      </c>
      <c r="D79" s="24">
        <v>9.180484771728516</v>
      </c>
      <c r="E79" s="24">
        <v>9.308836936950684</v>
      </c>
      <c r="F79" s="24">
        <v>22.69140034124874</v>
      </c>
      <c r="G79" s="24" t="s">
        <v>58</v>
      </c>
      <c r="H79" s="24">
        <v>26.631183375970714</v>
      </c>
      <c r="I79" s="24">
        <v>58.77118276561915</v>
      </c>
      <c r="J79" s="24" t="s">
        <v>61</v>
      </c>
      <c r="K79" s="24">
        <v>0.8439503467416987</v>
      </c>
      <c r="L79" s="24">
        <v>-1.0689113819795404</v>
      </c>
      <c r="M79" s="24">
        <v>0.19840841759013983</v>
      </c>
      <c r="N79" s="24">
        <v>-0.03157865964130698</v>
      </c>
      <c r="O79" s="24">
        <v>0.034113509935314514</v>
      </c>
      <c r="P79" s="24">
        <v>-0.030656853637295138</v>
      </c>
      <c r="Q79" s="24">
        <v>0.004029100135613101</v>
      </c>
      <c r="R79" s="24">
        <v>-0.00048540015456631475</v>
      </c>
      <c r="S79" s="24">
        <v>0.00046432656123191173</v>
      </c>
      <c r="T79" s="24">
        <v>-0.0004487220918803641</v>
      </c>
      <c r="U79" s="24">
        <v>8.327292810613586E-05</v>
      </c>
      <c r="V79" s="24">
        <v>-1.7926724941208762E-05</v>
      </c>
      <c r="W79" s="24">
        <v>2.941875159899279E-05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1232</v>
      </c>
      <c r="B81" s="24">
        <v>136.38</v>
      </c>
      <c r="C81" s="24">
        <v>140.48</v>
      </c>
      <c r="D81" s="24">
        <v>8.529407112086584</v>
      </c>
      <c r="E81" s="24">
        <v>8.810485190415308</v>
      </c>
      <c r="F81" s="24">
        <v>23.99636867793074</v>
      </c>
      <c r="G81" s="24" t="s">
        <v>59</v>
      </c>
      <c r="H81" s="24">
        <v>-1.8813640096325486</v>
      </c>
      <c r="I81" s="24">
        <v>66.99863599036745</v>
      </c>
      <c r="J81" s="24" t="s">
        <v>73</v>
      </c>
      <c r="K81" s="24">
        <v>2.359488519535479</v>
      </c>
      <c r="M81" s="24" t="s">
        <v>68</v>
      </c>
      <c r="N81" s="24">
        <v>1.624939078327627</v>
      </c>
      <c r="X81" s="24">
        <v>67.5</v>
      </c>
    </row>
    <row r="82" spans="1:24" ht="12.75" hidden="1">
      <c r="A82" s="24">
        <v>1229</v>
      </c>
      <c r="B82" s="24">
        <v>92.23999786376953</v>
      </c>
      <c r="C82" s="24">
        <v>87.54000091552734</v>
      </c>
      <c r="D82" s="24">
        <v>9.638365745544434</v>
      </c>
      <c r="E82" s="24">
        <v>9.626727104187012</v>
      </c>
      <c r="F82" s="24">
        <v>18.90268825282425</v>
      </c>
      <c r="G82" s="24" t="s">
        <v>56</v>
      </c>
      <c r="H82" s="24">
        <v>21.878012723984128</v>
      </c>
      <c r="I82" s="24">
        <v>46.61801058775366</v>
      </c>
      <c r="J82" s="24" t="s">
        <v>62</v>
      </c>
      <c r="K82" s="24">
        <v>1.1536938661588685</v>
      </c>
      <c r="L82" s="24">
        <v>0.9751086694744758</v>
      </c>
      <c r="M82" s="24">
        <v>0.27312102362691953</v>
      </c>
      <c r="N82" s="24">
        <v>0.009229311824134818</v>
      </c>
      <c r="O82" s="24">
        <v>0.04633490059397197</v>
      </c>
      <c r="P82" s="24">
        <v>0.02797291369862299</v>
      </c>
      <c r="Q82" s="24">
        <v>0.0056399453870503435</v>
      </c>
      <c r="R82" s="24">
        <v>0.00014195943037771007</v>
      </c>
      <c r="S82" s="24">
        <v>0.0006079171497908166</v>
      </c>
      <c r="T82" s="24">
        <v>0.00041159102203114</v>
      </c>
      <c r="U82" s="24">
        <v>0.00012332814998212437</v>
      </c>
      <c r="V82" s="24">
        <v>5.252405553051467E-06</v>
      </c>
      <c r="W82" s="24">
        <v>3.7903719097333735E-05</v>
      </c>
      <c r="X82" s="24">
        <v>67.5</v>
      </c>
    </row>
    <row r="83" spans="1:24" ht="12.75" hidden="1">
      <c r="A83" s="24">
        <v>1230</v>
      </c>
      <c r="B83" s="24">
        <v>141.77999877929688</v>
      </c>
      <c r="C83" s="24">
        <v>140.5800018310547</v>
      </c>
      <c r="D83" s="24">
        <v>8.53510856628418</v>
      </c>
      <c r="E83" s="24">
        <v>8.923454284667969</v>
      </c>
      <c r="F83" s="24">
        <v>17.93325021275203</v>
      </c>
      <c r="G83" s="24" t="s">
        <v>57</v>
      </c>
      <c r="H83" s="24">
        <v>-24.23188616146463</v>
      </c>
      <c r="I83" s="24">
        <v>50.048112617832246</v>
      </c>
      <c r="J83" s="24" t="s">
        <v>60</v>
      </c>
      <c r="K83" s="24">
        <v>0.8566486569709029</v>
      </c>
      <c r="L83" s="24">
        <v>-0.005305199216894195</v>
      </c>
      <c r="M83" s="24">
        <v>-0.20486626165834784</v>
      </c>
      <c r="N83" s="24">
        <v>9.62647515102206E-05</v>
      </c>
      <c r="O83" s="24">
        <v>0.03406798240145208</v>
      </c>
      <c r="P83" s="24">
        <v>-0.0006071209681037343</v>
      </c>
      <c r="Q83" s="24">
        <v>-0.004326909113285748</v>
      </c>
      <c r="R83" s="24">
        <v>7.724271985592598E-06</v>
      </c>
      <c r="S83" s="24">
        <v>0.0004180917682576491</v>
      </c>
      <c r="T83" s="24">
        <v>-4.324582815004774E-05</v>
      </c>
      <c r="U83" s="24">
        <v>-0.00010058339311178735</v>
      </c>
      <c r="V83" s="24">
        <v>6.145765750680261E-07</v>
      </c>
      <c r="W83" s="24">
        <v>2.5130499219028368E-05</v>
      </c>
      <c r="X83" s="24">
        <v>67.5</v>
      </c>
    </row>
    <row r="84" spans="1:24" ht="12.75" hidden="1">
      <c r="A84" s="24">
        <v>1231</v>
      </c>
      <c r="B84" s="24">
        <v>136.86000061035156</v>
      </c>
      <c r="C84" s="24">
        <v>123.05999755859375</v>
      </c>
      <c r="D84" s="24">
        <v>8.918721199035645</v>
      </c>
      <c r="E84" s="24">
        <v>9.942992210388184</v>
      </c>
      <c r="F84" s="24">
        <v>26.677050756109505</v>
      </c>
      <c r="G84" s="24" t="s">
        <v>58</v>
      </c>
      <c r="H84" s="24">
        <v>1.873331479300333</v>
      </c>
      <c r="I84" s="24">
        <v>71.2333320896519</v>
      </c>
      <c r="J84" s="24" t="s">
        <v>61</v>
      </c>
      <c r="K84" s="24">
        <v>-0.7727629748652208</v>
      </c>
      <c r="L84" s="24">
        <v>-0.9750942375717085</v>
      </c>
      <c r="M84" s="24">
        <v>-0.18062366506399352</v>
      </c>
      <c r="N84" s="24">
        <v>0.0092288097740029</v>
      </c>
      <c r="O84" s="24">
        <v>-0.03140534330567993</v>
      </c>
      <c r="P84" s="24">
        <v>-0.027966324480000918</v>
      </c>
      <c r="Q84" s="24">
        <v>-0.0036175739791019044</v>
      </c>
      <c r="R84" s="24">
        <v>0.0001417491287290913</v>
      </c>
      <c r="S84" s="24">
        <v>-0.00044131908447854647</v>
      </c>
      <c r="T84" s="24">
        <v>-0.0004093127994141582</v>
      </c>
      <c r="U84" s="24">
        <v>-7.136395174128892E-05</v>
      </c>
      <c r="V84" s="24">
        <v>5.216326267317214E-06</v>
      </c>
      <c r="W84" s="24">
        <v>-2.837516397154379E-05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1232</v>
      </c>
      <c r="B86" s="24">
        <v>136.38</v>
      </c>
      <c r="C86" s="24">
        <v>140.48</v>
      </c>
      <c r="D86" s="24">
        <v>8.529407112086584</v>
      </c>
      <c r="E86" s="24">
        <v>8.810485190415308</v>
      </c>
      <c r="F86" s="24">
        <v>25.994082538745243</v>
      </c>
      <c r="G86" s="24" t="s">
        <v>59</v>
      </c>
      <c r="H86" s="24">
        <v>3.6963175791954086</v>
      </c>
      <c r="I86" s="24">
        <v>72.5763175791954</v>
      </c>
      <c r="J86" s="24" t="s">
        <v>73</v>
      </c>
      <c r="K86" s="24">
        <v>2.702426899124782</v>
      </c>
      <c r="M86" s="24" t="s">
        <v>68</v>
      </c>
      <c r="N86" s="24">
        <v>1.6163055572232439</v>
      </c>
      <c r="X86" s="24">
        <v>67.5</v>
      </c>
    </row>
    <row r="87" spans="1:24" ht="12.75" hidden="1">
      <c r="A87" s="24">
        <v>1229</v>
      </c>
      <c r="B87" s="24">
        <v>92.23999786376953</v>
      </c>
      <c r="C87" s="24">
        <v>87.54000091552734</v>
      </c>
      <c r="D87" s="24">
        <v>9.638365745544434</v>
      </c>
      <c r="E87" s="24">
        <v>9.626727104187012</v>
      </c>
      <c r="F87" s="24">
        <v>18.90268825282425</v>
      </c>
      <c r="G87" s="24" t="s">
        <v>56</v>
      </c>
      <c r="H87" s="24">
        <v>21.878012723984128</v>
      </c>
      <c r="I87" s="24">
        <v>46.61801058775366</v>
      </c>
      <c r="J87" s="24" t="s">
        <v>62</v>
      </c>
      <c r="K87" s="24">
        <v>1.4379221558215944</v>
      </c>
      <c r="L87" s="24">
        <v>0.7176871601044131</v>
      </c>
      <c r="M87" s="24">
        <v>0.34040802709064527</v>
      </c>
      <c r="N87" s="24">
        <v>0.00672551485986347</v>
      </c>
      <c r="O87" s="24">
        <v>0.057749986445315225</v>
      </c>
      <c r="P87" s="24">
        <v>0.02058833376084587</v>
      </c>
      <c r="Q87" s="24">
        <v>0.007029426887253372</v>
      </c>
      <c r="R87" s="24">
        <v>0.00010341859025994851</v>
      </c>
      <c r="S87" s="24">
        <v>0.000757682280024564</v>
      </c>
      <c r="T87" s="24">
        <v>0.00030292840163472336</v>
      </c>
      <c r="U87" s="24">
        <v>0.00015372604282143002</v>
      </c>
      <c r="V87" s="24">
        <v>3.823473448852838E-06</v>
      </c>
      <c r="W87" s="24">
        <v>4.7243277897072116E-05</v>
      </c>
      <c r="X87" s="24">
        <v>67.5</v>
      </c>
    </row>
    <row r="88" spans="1:24" ht="12.75" hidden="1">
      <c r="A88" s="24">
        <v>1231</v>
      </c>
      <c r="B88" s="24">
        <v>136.86000061035156</v>
      </c>
      <c r="C88" s="24">
        <v>123.05999755859375</v>
      </c>
      <c r="D88" s="24">
        <v>8.918721199035645</v>
      </c>
      <c r="E88" s="24">
        <v>9.942992210388184</v>
      </c>
      <c r="F88" s="24">
        <v>17.39667138532552</v>
      </c>
      <c r="G88" s="24" t="s">
        <v>57</v>
      </c>
      <c r="H88" s="24">
        <v>-22.907231847611413</v>
      </c>
      <c r="I88" s="24">
        <v>46.45276876274015</v>
      </c>
      <c r="J88" s="24" t="s">
        <v>60</v>
      </c>
      <c r="K88" s="24">
        <v>1.0192907441899723</v>
      </c>
      <c r="L88" s="24">
        <v>-0.003904442299601359</v>
      </c>
      <c r="M88" s="24">
        <v>-0.24401673184942296</v>
      </c>
      <c r="N88" s="24">
        <v>7.039022354141367E-05</v>
      </c>
      <c r="O88" s="24">
        <v>0.04049492678027753</v>
      </c>
      <c r="P88" s="24">
        <v>-0.0004468781052830008</v>
      </c>
      <c r="Q88" s="24">
        <v>-0.005165820612046761</v>
      </c>
      <c r="R88" s="24">
        <v>5.654671473565493E-06</v>
      </c>
      <c r="S88" s="24">
        <v>0.0004935721760332542</v>
      </c>
      <c r="T88" s="24">
        <v>-3.1836900478780264E-05</v>
      </c>
      <c r="U88" s="24">
        <v>-0.00012087278276197666</v>
      </c>
      <c r="V88" s="24">
        <v>4.5285468858751173E-07</v>
      </c>
      <c r="W88" s="24">
        <v>2.955921610134448E-05</v>
      </c>
      <c r="X88" s="24">
        <v>67.5</v>
      </c>
    </row>
    <row r="89" spans="1:24" ht="12.75" hidden="1">
      <c r="A89" s="24">
        <v>1230</v>
      </c>
      <c r="B89" s="24">
        <v>141.77999877929688</v>
      </c>
      <c r="C89" s="24">
        <v>140.5800018310547</v>
      </c>
      <c r="D89" s="24">
        <v>8.53510856628418</v>
      </c>
      <c r="E89" s="24">
        <v>8.923454284667969</v>
      </c>
      <c r="F89" s="24">
        <v>25.043628247926357</v>
      </c>
      <c r="G89" s="24" t="s">
        <v>58</v>
      </c>
      <c r="H89" s="24">
        <v>-4.388243963982831</v>
      </c>
      <c r="I89" s="24">
        <v>69.89175481531404</v>
      </c>
      <c r="J89" s="24" t="s">
        <v>61</v>
      </c>
      <c r="K89" s="24">
        <v>-1.0142319779080493</v>
      </c>
      <c r="L89" s="24">
        <v>-0.7176765393330526</v>
      </c>
      <c r="M89" s="24">
        <v>-0.23734670734027954</v>
      </c>
      <c r="N89" s="24">
        <v>0.006725146492580971</v>
      </c>
      <c r="O89" s="24">
        <v>-0.041173071776272094</v>
      </c>
      <c r="P89" s="24">
        <v>-0.020583483354549213</v>
      </c>
      <c r="Q89" s="24">
        <v>-0.004767299001257784</v>
      </c>
      <c r="R89" s="24">
        <v>0.00010326388285301479</v>
      </c>
      <c r="S89" s="24">
        <v>-0.00057486428355658</v>
      </c>
      <c r="T89" s="24">
        <v>-0.00030125077308593335</v>
      </c>
      <c r="U89" s="24">
        <v>-9.498140148951339E-05</v>
      </c>
      <c r="V89" s="24">
        <v>3.7965605283080796E-06</v>
      </c>
      <c r="W89" s="24">
        <v>-3.685349440601257E-05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1232</v>
      </c>
      <c r="B91" s="100">
        <v>136.38</v>
      </c>
      <c r="C91" s="100">
        <v>140.48</v>
      </c>
      <c r="D91" s="100">
        <v>8.529407112086584</v>
      </c>
      <c r="E91" s="100">
        <v>8.810485190415308</v>
      </c>
      <c r="F91" s="100">
        <v>23.99636867793074</v>
      </c>
      <c r="G91" s="100" t="s">
        <v>59</v>
      </c>
      <c r="H91" s="100">
        <v>-1.8813640096325486</v>
      </c>
      <c r="I91" s="100">
        <v>66.99863599036745</v>
      </c>
      <c r="J91" s="100" t="s">
        <v>73</v>
      </c>
      <c r="K91" s="100">
        <v>2.468171999179323</v>
      </c>
      <c r="M91" s="100" t="s">
        <v>68</v>
      </c>
      <c r="N91" s="100">
        <v>1.5735170738247677</v>
      </c>
      <c r="X91" s="100">
        <v>67.5</v>
      </c>
    </row>
    <row r="92" spans="1:24" s="100" customFormat="1" ht="12.75">
      <c r="A92" s="100">
        <v>1230</v>
      </c>
      <c r="B92" s="100">
        <v>141.77999877929688</v>
      </c>
      <c r="C92" s="100">
        <v>140.5800018310547</v>
      </c>
      <c r="D92" s="100">
        <v>8.53510856628418</v>
      </c>
      <c r="E92" s="100">
        <v>8.923454284667969</v>
      </c>
      <c r="F92" s="100">
        <v>26.802691900915775</v>
      </c>
      <c r="G92" s="100" t="s">
        <v>56</v>
      </c>
      <c r="H92" s="100">
        <v>0.5209506751544524</v>
      </c>
      <c r="I92" s="100">
        <v>74.80094945445133</v>
      </c>
      <c r="J92" s="100" t="s">
        <v>62</v>
      </c>
      <c r="K92" s="100">
        <v>1.2932413533495046</v>
      </c>
      <c r="L92" s="100">
        <v>0.8358169153969525</v>
      </c>
      <c r="M92" s="100">
        <v>0.30615805419556436</v>
      </c>
      <c r="N92" s="100">
        <v>0.007936934017636088</v>
      </c>
      <c r="O92" s="100">
        <v>0.051938901445881064</v>
      </c>
      <c r="P92" s="100">
        <v>0.023976899014371066</v>
      </c>
      <c r="Q92" s="100">
        <v>0.006322201303945613</v>
      </c>
      <c r="R92" s="100">
        <v>0.00012219449095294063</v>
      </c>
      <c r="S92" s="100">
        <v>0.0006814020283027404</v>
      </c>
      <c r="T92" s="100">
        <v>0.0003527731483994778</v>
      </c>
      <c r="U92" s="100">
        <v>0.00013826907913709084</v>
      </c>
      <c r="V92" s="100">
        <v>4.5557923483362054E-06</v>
      </c>
      <c r="W92" s="100">
        <v>4.248163918206336E-05</v>
      </c>
      <c r="X92" s="100">
        <v>67.5</v>
      </c>
    </row>
    <row r="93" spans="1:24" s="100" customFormat="1" ht="12.75">
      <c r="A93" s="100">
        <v>1229</v>
      </c>
      <c r="B93" s="100">
        <v>92.23999786376953</v>
      </c>
      <c r="C93" s="100">
        <v>87.54000091552734</v>
      </c>
      <c r="D93" s="100">
        <v>9.638365745544434</v>
      </c>
      <c r="E93" s="100">
        <v>9.626727104187012</v>
      </c>
      <c r="F93" s="100">
        <v>19.048096113635722</v>
      </c>
      <c r="G93" s="100" t="s">
        <v>57</v>
      </c>
      <c r="H93" s="100">
        <v>22.23661913510341</v>
      </c>
      <c r="I93" s="100">
        <v>46.97661699887294</v>
      </c>
      <c r="J93" s="100" t="s">
        <v>60</v>
      </c>
      <c r="K93" s="100">
        <v>-0.9311272748970378</v>
      </c>
      <c r="L93" s="100">
        <v>0.004547699558309434</v>
      </c>
      <c r="M93" s="100">
        <v>0.21800279155391483</v>
      </c>
      <c r="N93" s="100">
        <v>8.157282305723932E-05</v>
      </c>
      <c r="O93" s="100">
        <v>-0.03778245737237909</v>
      </c>
      <c r="P93" s="100">
        <v>0.0005205086756636034</v>
      </c>
      <c r="Q93" s="100">
        <v>0.004383707789816826</v>
      </c>
      <c r="R93" s="100">
        <v>6.5708409538408035E-06</v>
      </c>
      <c r="S93" s="100">
        <v>-0.0005261156996100465</v>
      </c>
      <c r="T93" s="100">
        <v>3.707509492206625E-05</v>
      </c>
      <c r="U93" s="100">
        <v>8.765225368929918E-05</v>
      </c>
      <c r="V93" s="100">
        <v>5.103720716559463E-07</v>
      </c>
      <c r="W93" s="100">
        <v>-3.367711195135215E-05</v>
      </c>
      <c r="X93" s="100">
        <v>67.5</v>
      </c>
    </row>
    <row r="94" spans="1:24" s="100" customFormat="1" ht="12.75">
      <c r="A94" s="100">
        <v>1231</v>
      </c>
      <c r="B94" s="100">
        <v>136.86000061035156</v>
      </c>
      <c r="C94" s="100">
        <v>123.05999755859375</v>
      </c>
      <c r="D94" s="100">
        <v>8.918721199035645</v>
      </c>
      <c r="E94" s="100">
        <v>9.942992210388184</v>
      </c>
      <c r="F94" s="100">
        <v>17.39667138532552</v>
      </c>
      <c r="G94" s="100" t="s">
        <v>58</v>
      </c>
      <c r="H94" s="100">
        <v>-22.907231847611413</v>
      </c>
      <c r="I94" s="100">
        <v>46.45276876274015</v>
      </c>
      <c r="J94" s="100" t="s">
        <v>61</v>
      </c>
      <c r="K94" s="100">
        <v>-0.8974826995302329</v>
      </c>
      <c r="L94" s="100">
        <v>0.8358045432350818</v>
      </c>
      <c r="M94" s="100">
        <v>-0.21495938459047206</v>
      </c>
      <c r="N94" s="100">
        <v>0.00793651481916637</v>
      </c>
      <c r="O94" s="100">
        <v>-0.035638958995869996</v>
      </c>
      <c r="P94" s="100">
        <v>0.023971248550376075</v>
      </c>
      <c r="Q94" s="100">
        <v>-0.004555582876110464</v>
      </c>
      <c r="R94" s="100">
        <v>0.00012201769407920976</v>
      </c>
      <c r="S94" s="100">
        <v>-0.00043302539740634136</v>
      </c>
      <c r="T94" s="100">
        <v>0.00035081951423516876</v>
      </c>
      <c r="U94" s="100">
        <v>-0.00010693652635374796</v>
      </c>
      <c r="V94" s="100">
        <v>4.527114342451749E-06</v>
      </c>
      <c r="W94" s="100">
        <v>-2.58948218416562E-05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1232</v>
      </c>
      <c r="B96" s="24">
        <v>136.38</v>
      </c>
      <c r="C96" s="24">
        <v>140.48</v>
      </c>
      <c r="D96" s="24">
        <v>8.529407112086584</v>
      </c>
      <c r="E96" s="24">
        <v>8.810485190415308</v>
      </c>
      <c r="F96" s="24">
        <v>16.90257706202228</v>
      </c>
      <c r="G96" s="24" t="s">
        <v>59</v>
      </c>
      <c r="H96" s="24">
        <v>-21.687459200313512</v>
      </c>
      <c r="I96" s="24">
        <v>47.19254079968648</v>
      </c>
      <c r="J96" s="24" t="s">
        <v>73</v>
      </c>
      <c r="K96" s="24">
        <v>1.7495568541255635</v>
      </c>
      <c r="M96" s="24" t="s">
        <v>68</v>
      </c>
      <c r="N96" s="24">
        <v>1.119757841528789</v>
      </c>
      <c r="X96" s="24">
        <v>67.5</v>
      </c>
    </row>
    <row r="97" spans="1:24" ht="12.75" hidden="1">
      <c r="A97" s="24">
        <v>1230</v>
      </c>
      <c r="B97" s="24">
        <v>141.77999877929688</v>
      </c>
      <c r="C97" s="24">
        <v>140.5800018310547</v>
      </c>
      <c r="D97" s="24">
        <v>8.53510856628418</v>
      </c>
      <c r="E97" s="24">
        <v>8.923454284667969</v>
      </c>
      <c r="F97" s="24">
        <v>26.802691900915775</v>
      </c>
      <c r="G97" s="24" t="s">
        <v>56</v>
      </c>
      <c r="H97" s="24">
        <v>0.5209506751544524</v>
      </c>
      <c r="I97" s="24">
        <v>74.80094945445133</v>
      </c>
      <c r="J97" s="24" t="s">
        <v>62</v>
      </c>
      <c r="K97" s="24">
        <v>1.084454567923343</v>
      </c>
      <c r="L97" s="24">
        <v>0.7107034277123983</v>
      </c>
      <c r="M97" s="24">
        <v>0.2567292503055337</v>
      </c>
      <c r="N97" s="24">
        <v>0.012834832139634078</v>
      </c>
      <c r="O97" s="24">
        <v>0.0435534784329432</v>
      </c>
      <c r="P97" s="24">
        <v>0.02038774102491961</v>
      </c>
      <c r="Q97" s="24">
        <v>0.005301452739346603</v>
      </c>
      <c r="R97" s="24">
        <v>0.0001975710841999906</v>
      </c>
      <c r="S97" s="24">
        <v>0.0005714113051532133</v>
      </c>
      <c r="T97" s="24">
        <v>0.000300014934863137</v>
      </c>
      <c r="U97" s="24">
        <v>0.00011596859177770743</v>
      </c>
      <c r="V97" s="24">
        <v>7.333655420524351E-06</v>
      </c>
      <c r="W97" s="24">
        <v>3.5631252451389984E-05</v>
      </c>
      <c r="X97" s="24">
        <v>67.5</v>
      </c>
    </row>
    <row r="98" spans="1:24" ht="12.75" hidden="1">
      <c r="A98" s="24">
        <v>1231</v>
      </c>
      <c r="B98" s="24">
        <v>136.86000061035156</v>
      </c>
      <c r="C98" s="24">
        <v>123.05999755859375</v>
      </c>
      <c r="D98" s="24">
        <v>8.918721199035645</v>
      </c>
      <c r="E98" s="24">
        <v>9.942992210388184</v>
      </c>
      <c r="F98" s="24">
        <v>26.677050756109505</v>
      </c>
      <c r="G98" s="24" t="s">
        <v>57</v>
      </c>
      <c r="H98" s="24">
        <v>1.873331479300333</v>
      </c>
      <c r="I98" s="24">
        <v>71.2333320896519</v>
      </c>
      <c r="J98" s="24" t="s">
        <v>60</v>
      </c>
      <c r="K98" s="24">
        <v>-0.9038729201758094</v>
      </c>
      <c r="L98" s="24">
        <v>-0.0038674070568274284</v>
      </c>
      <c r="M98" s="24">
        <v>0.21557790367369467</v>
      </c>
      <c r="N98" s="24">
        <v>0.00013250933870258557</v>
      </c>
      <c r="O98" s="24">
        <v>-0.036039236604160696</v>
      </c>
      <c r="P98" s="24">
        <v>-0.0004423374720973366</v>
      </c>
      <c r="Q98" s="24">
        <v>0.004525673617457435</v>
      </c>
      <c r="R98" s="24">
        <v>1.0617173415315904E-05</v>
      </c>
      <c r="S98" s="24">
        <v>-0.00045009804996188127</v>
      </c>
      <c r="T98" s="24">
        <v>-3.148845013078211E-05</v>
      </c>
      <c r="U98" s="24">
        <v>0.00010347164586502714</v>
      </c>
      <c r="V98" s="24">
        <v>8.292206385799466E-07</v>
      </c>
      <c r="W98" s="24">
        <v>-2.7323980222579486E-05</v>
      </c>
      <c r="X98" s="24">
        <v>67.5</v>
      </c>
    </row>
    <row r="99" spans="1:24" ht="12.75" hidden="1">
      <c r="A99" s="24">
        <v>1229</v>
      </c>
      <c r="B99" s="24">
        <v>92.23999786376953</v>
      </c>
      <c r="C99" s="24">
        <v>87.54000091552734</v>
      </c>
      <c r="D99" s="24">
        <v>9.638365745544434</v>
      </c>
      <c r="E99" s="24">
        <v>9.626727104187012</v>
      </c>
      <c r="F99" s="24">
        <v>16.522759014914843</v>
      </c>
      <c r="G99" s="24" t="s">
        <v>58</v>
      </c>
      <c r="H99" s="24">
        <v>16.008605953527095</v>
      </c>
      <c r="I99" s="24">
        <v>40.748603817296626</v>
      </c>
      <c r="J99" s="24" t="s">
        <v>61</v>
      </c>
      <c r="K99" s="24">
        <v>0.5992123614067549</v>
      </c>
      <c r="L99" s="24">
        <v>-0.7106929050756092</v>
      </c>
      <c r="M99" s="24">
        <v>0.1394133257981337</v>
      </c>
      <c r="N99" s="24">
        <v>0.012834148095130447</v>
      </c>
      <c r="O99" s="24">
        <v>0.024455651874324937</v>
      </c>
      <c r="P99" s="24">
        <v>-0.02038294192848443</v>
      </c>
      <c r="Q99" s="24">
        <v>0.0027611011310300347</v>
      </c>
      <c r="R99" s="24">
        <v>0.00019728560246664957</v>
      </c>
      <c r="S99" s="24">
        <v>0.0003520264550817318</v>
      </c>
      <c r="T99" s="24">
        <v>-0.00029835790361459105</v>
      </c>
      <c r="U99" s="24">
        <v>5.236728731648189E-05</v>
      </c>
      <c r="V99" s="24">
        <v>7.286624387158931E-06</v>
      </c>
      <c r="W99" s="24">
        <v>2.286889275961497E-05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1232</v>
      </c>
      <c r="B101" s="24">
        <v>136.38</v>
      </c>
      <c r="C101" s="24">
        <v>140.48</v>
      </c>
      <c r="D101" s="24">
        <v>8.529407112086584</v>
      </c>
      <c r="E101" s="24">
        <v>8.810485190415308</v>
      </c>
      <c r="F101" s="24">
        <v>25.994082538745243</v>
      </c>
      <c r="G101" s="24" t="s">
        <v>59</v>
      </c>
      <c r="H101" s="24">
        <v>3.6963175791954086</v>
      </c>
      <c r="I101" s="24">
        <v>72.5763175791954</v>
      </c>
      <c r="J101" s="24" t="s">
        <v>73</v>
      </c>
      <c r="K101" s="24">
        <v>1.9563812830698564</v>
      </c>
      <c r="M101" s="24" t="s">
        <v>68</v>
      </c>
      <c r="N101" s="24">
        <v>1.3067037535131212</v>
      </c>
      <c r="X101" s="24">
        <v>67.5</v>
      </c>
    </row>
    <row r="102" spans="1:24" ht="12.75" hidden="1">
      <c r="A102" s="24">
        <v>1231</v>
      </c>
      <c r="B102" s="24">
        <v>136.86000061035156</v>
      </c>
      <c r="C102" s="24">
        <v>123.05999755859375</v>
      </c>
      <c r="D102" s="24">
        <v>8.918721199035645</v>
      </c>
      <c r="E102" s="24">
        <v>9.942992210388184</v>
      </c>
      <c r="F102" s="24">
        <v>26.488589952110498</v>
      </c>
      <c r="G102" s="24" t="s">
        <v>56</v>
      </c>
      <c r="H102" s="24">
        <v>1.3701015248395834</v>
      </c>
      <c r="I102" s="24">
        <v>70.73010213519115</v>
      </c>
      <c r="J102" s="24" t="s">
        <v>62</v>
      </c>
      <c r="K102" s="24">
        <v>1.092660406381593</v>
      </c>
      <c r="L102" s="24">
        <v>0.8323975222450402</v>
      </c>
      <c r="M102" s="24">
        <v>0.2586729995105989</v>
      </c>
      <c r="N102" s="24">
        <v>0.01233648957470235</v>
      </c>
      <c r="O102" s="24">
        <v>0.043883244993405644</v>
      </c>
      <c r="P102" s="24">
        <v>0.02387878526510043</v>
      </c>
      <c r="Q102" s="24">
        <v>0.005341646278110713</v>
      </c>
      <c r="R102" s="24">
        <v>0.00018990131191283586</v>
      </c>
      <c r="S102" s="24">
        <v>0.0005757178300868689</v>
      </c>
      <c r="T102" s="24">
        <v>0.0003513421379032287</v>
      </c>
      <c r="U102" s="24">
        <v>0.0001168347698644212</v>
      </c>
      <c r="V102" s="24">
        <v>7.063638366065659E-06</v>
      </c>
      <c r="W102" s="24">
        <v>3.589451312570296E-05</v>
      </c>
      <c r="X102" s="24">
        <v>67.5</v>
      </c>
    </row>
    <row r="103" spans="1:24" ht="12.75" hidden="1">
      <c r="A103" s="24">
        <v>1229</v>
      </c>
      <c r="B103" s="24">
        <v>92.23999786376953</v>
      </c>
      <c r="C103" s="24">
        <v>87.54000091552734</v>
      </c>
      <c r="D103" s="24">
        <v>9.638365745544434</v>
      </c>
      <c r="E103" s="24">
        <v>9.626727104187012</v>
      </c>
      <c r="F103" s="24">
        <v>16.522759014914843</v>
      </c>
      <c r="G103" s="24" t="s">
        <v>57</v>
      </c>
      <c r="H103" s="24">
        <v>16.008605953527095</v>
      </c>
      <c r="I103" s="24">
        <v>40.748603817296626</v>
      </c>
      <c r="J103" s="24" t="s">
        <v>60</v>
      </c>
      <c r="K103" s="24">
        <v>-0.4773841626746833</v>
      </c>
      <c r="L103" s="24">
        <v>0.004529158372444722</v>
      </c>
      <c r="M103" s="24">
        <v>0.11036248923835956</v>
      </c>
      <c r="N103" s="24">
        <v>0.0001272702719276566</v>
      </c>
      <c r="O103" s="24">
        <v>-0.019597397025996055</v>
      </c>
      <c r="P103" s="24">
        <v>0.0005183149670391447</v>
      </c>
      <c r="Q103" s="24">
        <v>0.002151418612323405</v>
      </c>
      <c r="R103" s="24">
        <v>1.0251025833416693E-05</v>
      </c>
      <c r="S103" s="24">
        <v>-0.0002912908855243694</v>
      </c>
      <c r="T103" s="24">
        <v>3.6914110345996655E-05</v>
      </c>
      <c r="U103" s="24">
        <v>3.840716959897476E-05</v>
      </c>
      <c r="V103" s="24">
        <v>8.046988110231966E-07</v>
      </c>
      <c r="W103" s="24">
        <v>-1.9175814761086295E-05</v>
      </c>
      <c r="X103" s="24">
        <v>67.5</v>
      </c>
    </row>
    <row r="104" spans="1:24" ht="12.75" hidden="1">
      <c r="A104" s="24">
        <v>1230</v>
      </c>
      <c r="B104" s="24">
        <v>141.77999877929688</v>
      </c>
      <c r="C104" s="24">
        <v>140.5800018310547</v>
      </c>
      <c r="D104" s="24">
        <v>8.53510856628418</v>
      </c>
      <c r="E104" s="24">
        <v>8.923454284667969</v>
      </c>
      <c r="F104" s="24">
        <v>17.93325021275203</v>
      </c>
      <c r="G104" s="24" t="s">
        <v>58</v>
      </c>
      <c r="H104" s="24">
        <v>-24.23188616146463</v>
      </c>
      <c r="I104" s="24">
        <v>50.048112617832246</v>
      </c>
      <c r="J104" s="24" t="s">
        <v>61</v>
      </c>
      <c r="K104" s="24">
        <v>-0.9828586495022462</v>
      </c>
      <c r="L104" s="24">
        <v>0.8323852003514475</v>
      </c>
      <c r="M104" s="24">
        <v>-0.23394837388817913</v>
      </c>
      <c r="N104" s="24">
        <v>0.01233583306082825</v>
      </c>
      <c r="O104" s="24">
        <v>-0.0392642486360906</v>
      </c>
      <c r="P104" s="24">
        <v>0.023873159307718796</v>
      </c>
      <c r="Q104" s="24">
        <v>-0.0048892313214862785</v>
      </c>
      <c r="R104" s="24">
        <v>0.00018962443074556294</v>
      </c>
      <c r="S104" s="24">
        <v>-0.0004965890050034954</v>
      </c>
      <c r="T104" s="24">
        <v>0.0003493975476785362</v>
      </c>
      <c r="U104" s="24">
        <v>-0.00011034152786991783</v>
      </c>
      <c r="V104" s="24">
        <v>7.017652512777516E-06</v>
      </c>
      <c r="W104" s="24">
        <v>-3.0343107961772257E-05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1232</v>
      </c>
      <c r="B106" s="24">
        <v>136.38</v>
      </c>
      <c r="C106" s="24">
        <v>140.48</v>
      </c>
      <c r="D106" s="24">
        <v>8.529407112086584</v>
      </c>
      <c r="E106" s="24">
        <v>8.810485190415308</v>
      </c>
      <c r="F106" s="24">
        <v>16.90257706202228</v>
      </c>
      <c r="G106" s="24" t="s">
        <v>59</v>
      </c>
      <c r="H106" s="24">
        <v>-21.687459200313512</v>
      </c>
      <c r="I106" s="24">
        <v>47.19254079968648</v>
      </c>
      <c r="J106" s="24" t="s">
        <v>73</v>
      </c>
      <c r="K106" s="24">
        <v>2.0942921367518896</v>
      </c>
      <c r="M106" s="24" t="s">
        <v>68</v>
      </c>
      <c r="N106" s="24">
        <v>1.48493513713139</v>
      </c>
      <c r="X106" s="24">
        <v>67.5</v>
      </c>
    </row>
    <row r="107" spans="1:24" ht="12.75" hidden="1">
      <c r="A107" s="24">
        <v>1231</v>
      </c>
      <c r="B107" s="24">
        <v>136.86000061035156</v>
      </c>
      <c r="C107" s="24">
        <v>123.05999755859375</v>
      </c>
      <c r="D107" s="24">
        <v>8.918721199035645</v>
      </c>
      <c r="E107" s="24">
        <v>9.942992210388184</v>
      </c>
      <c r="F107" s="24">
        <v>26.488589952110498</v>
      </c>
      <c r="G107" s="24" t="s">
        <v>56</v>
      </c>
      <c r="H107" s="24">
        <v>1.3701015248395834</v>
      </c>
      <c r="I107" s="24">
        <v>70.73010213519115</v>
      </c>
      <c r="J107" s="24" t="s">
        <v>62</v>
      </c>
      <c r="K107" s="24">
        <v>1.0425133394706902</v>
      </c>
      <c r="L107" s="24">
        <v>0.9715443297939705</v>
      </c>
      <c r="M107" s="24">
        <v>0.24680023207593732</v>
      </c>
      <c r="N107" s="24">
        <v>0.009647639042763279</v>
      </c>
      <c r="O107" s="24">
        <v>0.041869046520837484</v>
      </c>
      <c r="P107" s="24">
        <v>0.027870434652055777</v>
      </c>
      <c r="Q107" s="24">
        <v>0.005096443266793238</v>
      </c>
      <c r="R107" s="24">
        <v>0.00014850203113231337</v>
      </c>
      <c r="S107" s="24">
        <v>0.0005493039531389504</v>
      </c>
      <c r="T107" s="24">
        <v>0.0004101104059422958</v>
      </c>
      <c r="U107" s="24">
        <v>0.00011149388147294017</v>
      </c>
      <c r="V107" s="24">
        <v>5.506887186633115E-06</v>
      </c>
      <c r="W107" s="24">
        <v>3.4252501105485804E-05</v>
      </c>
      <c r="X107" s="24">
        <v>67.5</v>
      </c>
    </row>
    <row r="108" spans="1:24" ht="12.75" hidden="1">
      <c r="A108" s="24">
        <v>1230</v>
      </c>
      <c r="B108" s="24">
        <v>141.77999877929688</v>
      </c>
      <c r="C108" s="24">
        <v>140.5800018310547</v>
      </c>
      <c r="D108" s="24">
        <v>8.53510856628418</v>
      </c>
      <c r="E108" s="24">
        <v>8.923454284667969</v>
      </c>
      <c r="F108" s="24">
        <v>25.043628247926357</v>
      </c>
      <c r="G108" s="24" t="s">
        <v>57</v>
      </c>
      <c r="H108" s="24">
        <v>-4.388243963982831</v>
      </c>
      <c r="I108" s="24">
        <v>69.89175481531404</v>
      </c>
      <c r="J108" s="24" t="s">
        <v>60</v>
      </c>
      <c r="K108" s="24">
        <v>-0.6622364214819578</v>
      </c>
      <c r="L108" s="24">
        <v>-0.005286624208513305</v>
      </c>
      <c r="M108" s="24">
        <v>0.15893153075716288</v>
      </c>
      <c r="N108" s="24">
        <v>9.97004222237733E-05</v>
      </c>
      <c r="O108" s="24">
        <v>-0.02624599302721073</v>
      </c>
      <c r="P108" s="24">
        <v>-0.0006047653583662938</v>
      </c>
      <c r="Q108" s="24">
        <v>0.003383102664804804</v>
      </c>
      <c r="R108" s="24">
        <v>7.975027793497463E-06</v>
      </c>
      <c r="S108" s="24">
        <v>-0.00031467882670211284</v>
      </c>
      <c r="T108" s="24">
        <v>-4.305768709824316E-05</v>
      </c>
      <c r="U108" s="24">
        <v>8.0389442337394E-05</v>
      </c>
      <c r="V108" s="24">
        <v>6.227406214856824E-07</v>
      </c>
      <c r="W108" s="24">
        <v>-1.8683485330900262E-05</v>
      </c>
      <c r="X108" s="24">
        <v>67.5</v>
      </c>
    </row>
    <row r="109" spans="1:24" ht="12.75" hidden="1">
      <c r="A109" s="24">
        <v>1229</v>
      </c>
      <c r="B109" s="24">
        <v>92.23999786376953</v>
      </c>
      <c r="C109" s="24">
        <v>87.54000091552734</v>
      </c>
      <c r="D109" s="24">
        <v>9.638365745544434</v>
      </c>
      <c r="E109" s="24">
        <v>9.626727104187012</v>
      </c>
      <c r="F109" s="24">
        <v>19.048096113635722</v>
      </c>
      <c r="G109" s="24" t="s">
        <v>58</v>
      </c>
      <c r="H109" s="24">
        <v>22.23661913510341</v>
      </c>
      <c r="I109" s="24">
        <v>46.97661699887294</v>
      </c>
      <c r="J109" s="24" t="s">
        <v>61</v>
      </c>
      <c r="K109" s="24">
        <v>0.8051564972333648</v>
      </c>
      <c r="L109" s="24">
        <v>-0.9715299461978995</v>
      </c>
      <c r="M109" s="24">
        <v>0.18881504994020343</v>
      </c>
      <c r="N109" s="24">
        <v>0.009647123868037497</v>
      </c>
      <c r="O109" s="24">
        <v>0.03262154053044796</v>
      </c>
      <c r="P109" s="24">
        <v>-0.02786387242570263</v>
      </c>
      <c r="Q109" s="24">
        <v>0.0038116073159538298</v>
      </c>
      <c r="R109" s="24">
        <v>0.00014828773442910074</v>
      </c>
      <c r="S109" s="24">
        <v>0.00045023557051776774</v>
      </c>
      <c r="T109" s="24">
        <v>-0.00040784381893551415</v>
      </c>
      <c r="U109" s="24">
        <v>7.725557045666569E-05</v>
      </c>
      <c r="V109" s="24">
        <v>5.471562903289664E-06</v>
      </c>
      <c r="W109" s="24">
        <v>2.870820802264295E-05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1232</v>
      </c>
      <c r="B111" s="24">
        <v>130.4</v>
      </c>
      <c r="C111" s="24">
        <v>131.3</v>
      </c>
      <c r="D111" s="24">
        <v>8.829371410337783</v>
      </c>
      <c r="E111" s="24">
        <v>8.876937539094136</v>
      </c>
      <c r="F111" s="24">
        <v>21.18446703307221</v>
      </c>
      <c r="G111" s="24" t="s">
        <v>59</v>
      </c>
      <c r="H111" s="24">
        <v>-5.776084664457343</v>
      </c>
      <c r="I111" s="24">
        <v>57.12391533554266</v>
      </c>
      <c r="J111" s="24" t="s">
        <v>73</v>
      </c>
      <c r="K111" s="24">
        <v>1.7162975901667903</v>
      </c>
      <c r="M111" s="24" t="s">
        <v>68</v>
      </c>
      <c r="N111" s="24">
        <v>1.224989761807045</v>
      </c>
      <c r="X111" s="24">
        <v>67.5</v>
      </c>
    </row>
    <row r="112" spans="1:24" ht="12.75" hidden="1">
      <c r="A112" s="24">
        <v>1229</v>
      </c>
      <c r="B112" s="24">
        <v>90.77999877929688</v>
      </c>
      <c r="C112" s="24">
        <v>91.68000030517578</v>
      </c>
      <c r="D112" s="24">
        <v>9.559371948242188</v>
      </c>
      <c r="E112" s="24">
        <v>9.47115421295166</v>
      </c>
      <c r="F112" s="24">
        <v>16.84792191901797</v>
      </c>
      <c r="G112" s="24" t="s">
        <v>56</v>
      </c>
      <c r="H112" s="24">
        <v>18.611304509031257</v>
      </c>
      <c r="I112" s="24">
        <v>41.89130328832813</v>
      </c>
      <c r="J112" s="24" t="s">
        <v>62</v>
      </c>
      <c r="K112" s="24">
        <v>0.9352570519130481</v>
      </c>
      <c r="L112" s="24">
        <v>0.88846499298553</v>
      </c>
      <c r="M112" s="24">
        <v>0.221409215702</v>
      </c>
      <c r="N112" s="24">
        <v>0.03343161797820287</v>
      </c>
      <c r="O112" s="24">
        <v>0.03756209489206407</v>
      </c>
      <c r="P112" s="24">
        <v>0.025487346897945778</v>
      </c>
      <c r="Q112" s="24">
        <v>0.004572090319571142</v>
      </c>
      <c r="R112" s="24">
        <v>0.0005145090034339997</v>
      </c>
      <c r="S112" s="24">
        <v>0.0004928242965389109</v>
      </c>
      <c r="T112" s="24">
        <v>0.0003750220159830458</v>
      </c>
      <c r="U112" s="24">
        <v>9.997397178800858E-05</v>
      </c>
      <c r="V112" s="24">
        <v>1.9081664630248246E-05</v>
      </c>
      <c r="W112" s="24">
        <v>3.072986438052408E-05</v>
      </c>
      <c r="X112" s="24">
        <v>67.5</v>
      </c>
    </row>
    <row r="113" spans="1:24" ht="12.75" hidden="1">
      <c r="A113" s="24">
        <v>1230</v>
      </c>
      <c r="B113" s="24">
        <v>139.82000732421875</v>
      </c>
      <c r="C113" s="24">
        <v>124.0199966430664</v>
      </c>
      <c r="D113" s="24">
        <v>8.43120288848877</v>
      </c>
      <c r="E113" s="24">
        <v>9.064896583557129</v>
      </c>
      <c r="F113" s="24">
        <v>18.089275183475646</v>
      </c>
      <c r="G113" s="24" t="s">
        <v>57</v>
      </c>
      <c r="H113" s="24">
        <v>-21.218508987460552</v>
      </c>
      <c r="I113" s="24">
        <v>51.10149833675819</v>
      </c>
      <c r="J113" s="24" t="s">
        <v>60</v>
      </c>
      <c r="K113" s="24">
        <v>0.5911333655915476</v>
      </c>
      <c r="L113" s="24">
        <v>-0.0048340953502071</v>
      </c>
      <c r="M113" s="24">
        <v>-0.1418840657535191</v>
      </c>
      <c r="N113" s="24">
        <v>0.0003464093764863029</v>
      </c>
      <c r="O113" s="24">
        <v>0.02342583268168763</v>
      </c>
      <c r="P113" s="24">
        <v>-0.0005531555976490926</v>
      </c>
      <c r="Q113" s="24">
        <v>-0.0030210111568993786</v>
      </c>
      <c r="R113" s="24">
        <v>2.78318300974507E-05</v>
      </c>
      <c r="S113" s="24">
        <v>0.0002805967467347516</v>
      </c>
      <c r="T113" s="24">
        <v>-3.9398384940764205E-05</v>
      </c>
      <c r="U113" s="24">
        <v>-7.179047127566095E-05</v>
      </c>
      <c r="V113" s="24">
        <v>2.198947153758318E-06</v>
      </c>
      <c r="W113" s="24">
        <v>1.66374197269403E-05</v>
      </c>
      <c r="X113" s="24">
        <v>67.5</v>
      </c>
    </row>
    <row r="114" spans="1:24" ht="12.75" hidden="1">
      <c r="A114" s="24">
        <v>1231</v>
      </c>
      <c r="B114" s="24">
        <v>123.95999908447266</v>
      </c>
      <c r="C114" s="24">
        <v>111.55999755859375</v>
      </c>
      <c r="D114" s="24">
        <v>9.129941940307617</v>
      </c>
      <c r="E114" s="24">
        <v>10.11253547668457</v>
      </c>
      <c r="F114" s="24">
        <v>21.590910025241723</v>
      </c>
      <c r="G114" s="24" t="s">
        <v>58</v>
      </c>
      <c r="H114" s="24">
        <v>-0.17202046154176287</v>
      </c>
      <c r="I114" s="24">
        <v>56.2879786229309</v>
      </c>
      <c r="J114" s="24" t="s">
        <v>61</v>
      </c>
      <c r="K114" s="24">
        <v>-0.7247531284772049</v>
      </c>
      <c r="L114" s="24">
        <v>-0.8884518418478984</v>
      </c>
      <c r="M114" s="24">
        <v>-0.16997338816128196</v>
      </c>
      <c r="N114" s="24">
        <v>0.03342982322993018</v>
      </c>
      <c r="O114" s="24">
        <v>-0.029362243372228928</v>
      </c>
      <c r="P114" s="24">
        <v>-0.025481343582727654</v>
      </c>
      <c r="Q114" s="24">
        <v>-0.0034318364588374005</v>
      </c>
      <c r="R114" s="24">
        <v>0.0005137556849788372</v>
      </c>
      <c r="S114" s="24">
        <v>-0.0004051434967773099</v>
      </c>
      <c r="T114" s="24">
        <v>-0.0003729467518775934</v>
      </c>
      <c r="U114" s="24">
        <v>-6.957674373731524E-05</v>
      </c>
      <c r="V114" s="24">
        <v>1.8954539205062336E-05</v>
      </c>
      <c r="W114" s="24">
        <v>-2.583642447543817E-05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1232</v>
      </c>
      <c r="B116" s="24">
        <v>130.4</v>
      </c>
      <c r="C116" s="24">
        <v>131.3</v>
      </c>
      <c r="D116" s="24">
        <v>8.829371410337783</v>
      </c>
      <c r="E116" s="24">
        <v>8.876937539094136</v>
      </c>
      <c r="F116" s="24">
        <v>22.43793957650779</v>
      </c>
      <c r="G116" s="24" t="s">
        <v>59</v>
      </c>
      <c r="H116" s="24">
        <v>-2.396095952215603</v>
      </c>
      <c r="I116" s="24">
        <v>60.5039040477844</v>
      </c>
      <c r="J116" s="24" t="s">
        <v>73</v>
      </c>
      <c r="K116" s="24">
        <v>1.7325285135327493</v>
      </c>
      <c r="M116" s="24" t="s">
        <v>68</v>
      </c>
      <c r="N116" s="24">
        <v>1.020457489088879</v>
      </c>
      <c r="X116" s="24">
        <v>67.5</v>
      </c>
    </row>
    <row r="117" spans="1:24" ht="12.75" hidden="1">
      <c r="A117" s="24">
        <v>1229</v>
      </c>
      <c r="B117" s="24">
        <v>90.77999877929688</v>
      </c>
      <c r="C117" s="24">
        <v>91.68000030517578</v>
      </c>
      <c r="D117" s="24">
        <v>9.559371948242188</v>
      </c>
      <c r="E117" s="24">
        <v>9.47115421295166</v>
      </c>
      <c r="F117" s="24">
        <v>16.84792191901797</v>
      </c>
      <c r="G117" s="24" t="s">
        <v>56</v>
      </c>
      <c r="H117" s="24">
        <v>18.611304509031257</v>
      </c>
      <c r="I117" s="24">
        <v>41.89130328832813</v>
      </c>
      <c r="J117" s="24" t="s">
        <v>62</v>
      </c>
      <c r="K117" s="24">
        <v>1.167163267282992</v>
      </c>
      <c r="L117" s="24">
        <v>0.5389525655312907</v>
      </c>
      <c r="M117" s="24">
        <v>0.27630980703073454</v>
      </c>
      <c r="N117" s="24">
        <v>0.031174100909677496</v>
      </c>
      <c r="O117" s="24">
        <v>0.04687583396234575</v>
      </c>
      <c r="P117" s="24">
        <v>0.015460968853370694</v>
      </c>
      <c r="Q117" s="24">
        <v>0.005705804314175698</v>
      </c>
      <c r="R117" s="24">
        <v>0.0004797654941102791</v>
      </c>
      <c r="S117" s="24">
        <v>0.0006150271757729818</v>
      </c>
      <c r="T117" s="24">
        <v>0.00022749501754692835</v>
      </c>
      <c r="U117" s="24">
        <v>0.0001247835725904054</v>
      </c>
      <c r="V117" s="24">
        <v>1.779767273351519E-05</v>
      </c>
      <c r="W117" s="24">
        <v>3.835274964266452E-05</v>
      </c>
      <c r="X117" s="24">
        <v>67.5</v>
      </c>
    </row>
    <row r="118" spans="1:24" ht="12.75" hidden="1">
      <c r="A118" s="24">
        <v>1231</v>
      </c>
      <c r="B118" s="24">
        <v>123.95999908447266</v>
      </c>
      <c r="C118" s="24">
        <v>111.55999755859375</v>
      </c>
      <c r="D118" s="24">
        <v>9.129941940307617</v>
      </c>
      <c r="E118" s="24">
        <v>10.11253547668457</v>
      </c>
      <c r="F118" s="24">
        <v>15.760114490357777</v>
      </c>
      <c r="G118" s="24" t="s">
        <v>57</v>
      </c>
      <c r="H118" s="24">
        <v>-15.373033019073091</v>
      </c>
      <c r="I118" s="24">
        <v>41.08696606539957</v>
      </c>
      <c r="J118" s="24" t="s">
        <v>60</v>
      </c>
      <c r="K118" s="24">
        <v>0.4950121374337856</v>
      </c>
      <c r="L118" s="24">
        <v>-0.002932293516876397</v>
      </c>
      <c r="M118" s="24">
        <v>-0.12002401322740551</v>
      </c>
      <c r="N118" s="24">
        <v>0.0003229614610225914</v>
      </c>
      <c r="O118" s="24">
        <v>0.019421661924354634</v>
      </c>
      <c r="P118" s="24">
        <v>-0.00033553945599399055</v>
      </c>
      <c r="Q118" s="24">
        <v>-0.0026125149243738086</v>
      </c>
      <c r="R118" s="24">
        <v>2.59565093130064E-05</v>
      </c>
      <c r="S118" s="24">
        <v>0.0002164089037248543</v>
      </c>
      <c r="T118" s="24">
        <v>-2.3901206442578507E-05</v>
      </c>
      <c r="U118" s="24">
        <v>-6.57382457267792E-05</v>
      </c>
      <c r="V118" s="24">
        <v>2.050275773066593E-06</v>
      </c>
      <c r="W118" s="24">
        <v>1.2286562651731839E-05</v>
      </c>
      <c r="X118" s="24">
        <v>67.5</v>
      </c>
    </row>
    <row r="119" spans="1:24" ht="12.75" hidden="1">
      <c r="A119" s="24">
        <v>1230</v>
      </c>
      <c r="B119" s="24">
        <v>139.82000732421875</v>
      </c>
      <c r="C119" s="24">
        <v>124.0199966430664</v>
      </c>
      <c r="D119" s="24">
        <v>8.43120288848877</v>
      </c>
      <c r="E119" s="24">
        <v>9.064896583557129</v>
      </c>
      <c r="F119" s="24">
        <v>22.478277011954</v>
      </c>
      <c r="G119" s="24" t="s">
        <v>58</v>
      </c>
      <c r="H119" s="24">
        <v>-8.819749647291047</v>
      </c>
      <c r="I119" s="24">
        <v>63.5002576769277</v>
      </c>
      <c r="J119" s="24" t="s">
        <v>61</v>
      </c>
      <c r="K119" s="24">
        <v>-1.0569924674698226</v>
      </c>
      <c r="L119" s="24">
        <v>-0.5389445885687053</v>
      </c>
      <c r="M119" s="24">
        <v>-0.24888018344205176</v>
      </c>
      <c r="N119" s="24">
        <v>0.031172427935941233</v>
      </c>
      <c r="O119" s="24">
        <v>-0.04266313230133813</v>
      </c>
      <c r="P119" s="24">
        <v>-0.015457327426122859</v>
      </c>
      <c r="Q119" s="24">
        <v>-0.005072570220469118</v>
      </c>
      <c r="R119" s="24">
        <v>0.0004790628236078897</v>
      </c>
      <c r="S119" s="24">
        <v>-0.000575695764556156</v>
      </c>
      <c r="T119" s="24">
        <v>-0.0002262359726906101</v>
      </c>
      <c r="U119" s="24">
        <v>-0.00010606329731434229</v>
      </c>
      <c r="V119" s="24">
        <v>1.7679183351718663E-05</v>
      </c>
      <c r="W119" s="24">
        <v>-3.6331443452716986E-05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1232</v>
      </c>
      <c r="B121" s="100">
        <v>130.4</v>
      </c>
      <c r="C121" s="100">
        <v>131.3</v>
      </c>
      <c r="D121" s="100">
        <v>8.829371410337783</v>
      </c>
      <c r="E121" s="100">
        <v>8.876937539094136</v>
      </c>
      <c r="F121" s="100">
        <v>21.18446703307221</v>
      </c>
      <c r="G121" s="100" t="s">
        <v>59</v>
      </c>
      <c r="H121" s="100">
        <v>-5.776084664457343</v>
      </c>
      <c r="I121" s="100">
        <v>57.12391533554266</v>
      </c>
      <c r="J121" s="100" t="s">
        <v>73</v>
      </c>
      <c r="K121" s="100">
        <v>1.263020321153592</v>
      </c>
      <c r="M121" s="100" t="s">
        <v>68</v>
      </c>
      <c r="N121" s="100">
        <v>0.778434223969692</v>
      </c>
      <c r="X121" s="100">
        <v>67.5</v>
      </c>
    </row>
    <row r="122" spans="1:24" s="100" customFormat="1" ht="12.75">
      <c r="A122" s="100">
        <v>1230</v>
      </c>
      <c r="B122" s="100">
        <v>139.82000732421875</v>
      </c>
      <c r="C122" s="100">
        <v>124.0199966430664</v>
      </c>
      <c r="D122" s="100">
        <v>8.43120288848877</v>
      </c>
      <c r="E122" s="100">
        <v>9.064896583557129</v>
      </c>
      <c r="F122" s="100">
        <v>24.717123765374332</v>
      </c>
      <c r="G122" s="100" t="s">
        <v>56</v>
      </c>
      <c r="H122" s="100">
        <v>-2.495094707513445</v>
      </c>
      <c r="I122" s="100">
        <v>69.8249126167053</v>
      </c>
      <c r="J122" s="100" t="s">
        <v>62</v>
      </c>
      <c r="K122" s="100">
        <v>0.9576290172858046</v>
      </c>
      <c r="L122" s="100">
        <v>0.5402081089637086</v>
      </c>
      <c r="M122" s="100">
        <v>0.2267060801243605</v>
      </c>
      <c r="N122" s="100">
        <v>0.03169753036424443</v>
      </c>
      <c r="O122" s="100">
        <v>0.03846010341850341</v>
      </c>
      <c r="P122" s="100">
        <v>0.015496869647412346</v>
      </c>
      <c r="Q122" s="100">
        <v>0.004681478007481982</v>
      </c>
      <c r="R122" s="100">
        <v>0.00048793267865198227</v>
      </c>
      <c r="S122" s="100">
        <v>0.000504574224249158</v>
      </c>
      <c r="T122" s="100">
        <v>0.00022800312181050944</v>
      </c>
      <c r="U122" s="100">
        <v>0.00010238171024103103</v>
      </c>
      <c r="V122" s="100">
        <v>1.8123401827916822E-05</v>
      </c>
      <c r="W122" s="100">
        <v>3.145817158534959E-05</v>
      </c>
      <c r="X122" s="100">
        <v>67.5</v>
      </c>
    </row>
    <row r="123" spans="1:24" s="100" customFormat="1" ht="12.75">
      <c r="A123" s="100">
        <v>1229</v>
      </c>
      <c r="B123" s="100">
        <v>90.77999877929688</v>
      </c>
      <c r="C123" s="100">
        <v>91.68000030517578</v>
      </c>
      <c r="D123" s="100">
        <v>9.559371948242188</v>
      </c>
      <c r="E123" s="100">
        <v>9.47115421295166</v>
      </c>
      <c r="F123" s="100">
        <v>15.609800019571667</v>
      </c>
      <c r="G123" s="100" t="s">
        <v>57</v>
      </c>
      <c r="H123" s="100">
        <v>15.532791903920064</v>
      </c>
      <c r="I123" s="100">
        <v>38.81279068321694</v>
      </c>
      <c r="J123" s="100" t="s">
        <v>60</v>
      </c>
      <c r="K123" s="100">
        <v>-0.8215052268718432</v>
      </c>
      <c r="L123" s="100">
        <v>0.002938934126489241</v>
      </c>
      <c r="M123" s="100">
        <v>0.19314350508934983</v>
      </c>
      <c r="N123" s="100">
        <v>0.0003273705094360323</v>
      </c>
      <c r="O123" s="100">
        <v>-0.0332044371995433</v>
      </c>
      <c r="P123" s="100">
        <v>0.0003364340087348859</v>
      </c>
      <c r="Q123" s="100">
        <v>0.0039226961917994295</v>
      </c>
      <c r="R123" s="100">
        <v>2.632228864567561E-05</v>
      </c>
      <c r="S123" s="100">
        <v>-0.0004518225075027292</v>
      </c>
      <c r="T123" s="100">
        <v>2.3967863771753094E-05</v>
      </c>
      <c r="U123" s="100">
        <v>8.107987368677599E-05</v>
      </c>
      <c r="V123" s="100">
        <v>2.0698227442513926E-06</v>
      </c>
      <c r="W123" s="100">
        <v>-2.8618195774141635E-05</v>
      </c>
      <c r="X123" s="100">
        <v>67.5</v>
      </c>
    </row>
    <row r="124" spans="1:24" s="100" customFormat="1" ht="12.75">
      <c r="A124" s="100">
        <v>1231</v>
      </c>
      <c r="B124" s="100">
        <v>123.95999908447266</v>
      </c>
      <c r="C124" s="100">
        <v>111.55999755859375</v>
      </c>
      <c r="D124" s="100">
        <v>9.129941940307617</v>
      </c>
      <c r="E124" s="100">
        <v>10.11253547668457</v>
      </c>
      <c r="F124" s="100">
        <v>15.760114490357777</v>
      </c>
      <c r="G124" s="100" t="s">
        <v>58</v>
      </c>
      <c r="H124" s="100">
        <v>-15.373033019073091</v>
      </c>
      <c r="I124" s="100">
        <v>41.08696606539957</v>
      </c>
      <c r="J124" s="100" t="s">
        <v>61</v>
      </c>
      <c r="K124" s="100">
        <v>-0.4921204090159412</v>
      </c>
      <c r="L124" s="100">
        <v>0.5402001144542143</v>
      </c>
      <c r="M124" s="100">
        <v>-0.118706500273377</v>
      </c>
      <c r="N124" s="100">
        <v>0.031695839786031056</v>
      </c>
      <c r="O124" s="100">
        <v>-0.019407341529008103</v>
      </c>
      <c r="P124" s="100">
        <v>0.015493217258744441</v>
      </c>
      <c r="Q124" s="100">
        <v>-0.0025551303139722103</v>
      </c>
      <c r="R124" s="100">
        <v>0.0004872221628958932</v>
      </c>
      <c r="S124" s="100">
        <v>-0.00022461426822574252</v>
      </c>
      <c r="T124" s="100">
        <v>0.00022673986209212682</v>
      </c>
      <c r="U124" s="100">
        <v>-6.251454770543326E-05</v>
      </c>
      <c r="V124" s="100">
        <v>1.8004819566536024E-05</v>
      </c>
      <c r="W124" s="100">
        <v>-1.3061984157324582E-05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1232</v>
      </c>
      <c r="B126" s="24">
        <v>130.4</v>
      </c>
      <c r="C126" s="24">
        <v>131.3</v>
      </c>
      <c r="D126" s="24">
        <v>8.829371410337783</v>
      </c>
      <c r="E126" s="24">
        <v>8.876937539094136</v>
      </c>
      <c r="F126" s="24">
        <v>16.72623680558822</v>
      </c>
      <c r="G126" s="24" t="s">
        <v>59</v>
      </c>
      <c r="H126" s="24">
        <v>-17.79770246884067</v>
      </c>
      <c r="I126" s="24">
        <v>45.10229753115933</v>
      </c>
      <c r="J126" s="24" t="s">
        <v>73</v>
      </c>
      <c r="K126" s="24">
        <v>1.0608959375270706</v>
      </c>
      <c r="M126" s="24" t="s">
        <v>68</v>
      </c>
      <c r="N126" s="24">
        <v>0.666968716186003</v>
      </c>
      <c r="X126" s="24">
        <v>67.5</v>
      </c>
    </row>
    <row r="127" spans="1:24" ht="12.75" hidden="1">
      <c r="A127" s="24">
        <v>1230</v>
      </c>
      <c r="B127" s="24">
        <v>139.82000732421875</v>
      </c>
      <c r="C127" s="24">
        <v>124.0199966430664</v>
      </c>
      <c r="D127" s="24">
        <v>8.43120288848877</v>
      </c>
      <c r="E127" s="24">
        <v>9.064896583557129</v>
      </c>
      <c r="F127" s="24">
        <v>24.717123765374332</v>
      </c>
      <c r="G127" s="24" t="s">
        <v>56</v>
      </c>
      <c r="H127" s="24">
        <v>-2.495094707513445</v>
      </c>
      <c r="I127" s="24">
        <v>69.8249126167053</v>
      </c>
      <c r="J127" s="24" t="s">
        <v>62</v>
      </c>
      <c r="K127" s="24">
        <v>0.8613974534579589</v>
      </c>
      <c r="L127" s="24">
        <v>0.5240114672145738</v>
      </c>
      <c r="M127" s="24">
        <v>0.20392357013079784</v>
      </c>
      <c r="N127" s="24">
        <v>0.03572723426089237</v>
      </c>
      <c r="O127" s="24">
        <v>0.03459514834122819</v>
      </c>
      <c r="P127" s="24">
        <v>0.01503213395812865</v>
      </c>
      <c r="Q127" s="24">
        <v>0.0042110309676758086</v>
      </c>
      <c r="R127" s="24">
        <v>0.0005499471912486174</v>
      </c>
      <c r="S127" s="24">
        <v>0.00045388390477870343</v>
      </c>
      <c r="T127" s="24">
        <v>0.00022120158596454238</v>
      </c>
      <c r="U127" s="24">
        <v>9.211888957694843E-05</v>
      </c>
      <c r="V127" s="24">
        <v>2.041004703341859E-05</v>
      </c>
      <c r="W127" s="24">
        <v>2.830210662471057E-05</v>
      </c>
      <c r="X127" s="24">
        <v>67.5</v>
      </c>
    </row>
    <row r="128" spans="1:24" ht="12.75" hidden="1">
      <c r="A128" s="24">
        <v>1231</v>
      </c>
      <c r="B128" s="24">
        <v>123.95999908447266</v>
      </c>
      <c r="C128" s="24">
        <v>111.55999755859375</v>
      </c>
      <c r="D128" s="24">
        <v>9.129941940307617</v>
      </c>
      <c r="E128" s="24">
        <v>10.11253547668457</v>
      </c>
      <c r="F128" s="24">
        <v>21.590910025241723</v>
      </c>
      <c r="G128" s="24" t="s">
        <v>57</v>
      </c>
      <c r="H128" s="24">
        <v>-0.17202046154176287</v>
      </c>
      <c r="I128" s="24">
        <v>56.2879786229309</v>
      </c>
      <c r="J128" s="24" t="s">
        <v>60</v>
      </c>
      <c r="K128" s="24">
        <v>-0.6758479949335308</v>
      </c>
      <c r="L128" s="24">
        <v>-0.002851804487046793</v>
      </c>
      <c r="M128" s="24">
        <v>0.16142429291113317</v>
      </c>
      <c r="N128" s="24">
        <v>0.00036929161162407013</v>
      </c>
      <c r="O128" s="24">
        <v>-0.02691015557126701</v>
      </c>
      <c r="P128" s="24">
        <v>-0.00032615623477830744</v>
      </c>
      <c r="Q128" s="24">
        <v>0.0033997658946658487</v>
      </c>
      <c r="R128" s="24">
        <v>2.9660803481422723E-05</v>
      </c>
      <c r="S128" s="24">
        <v>-0.00033300542962567405</v>
      </c>
      <c r="T128" s="24">
        <v>-2.3215996752165642E-05</v>
      </c>
      <c r="U128" s="24">
        <v>7.844423805132415E-05</v>
      </c>
      <c r="V128" s="24">
        <v>2.334084305741742E-06</v>
      </c>
      <c r="W128" s="24">
        <v>-2.0116912931881142E-05</v>
      </c>
      <c r="X128" s="24">
        <v>67.5</v>
      </c>
    </row>
    <row r="129" spans="1:24" ht="12.75" hidden="1">
      <c r="A129" s="24">
        <v>1229</v>
      </c>
      <c r="B129" s="24">
        <v>90.77999877929688</v>
      </c>
      <c r="C129" s="24">
        <v>91.68000030517578</v>
      </c>
      <c r="D129" s="24">
        <v>9.559371948242188</v>
      </c>
      <c r="E129" s="24">
        <v>9.47115421295166</v>
      </c>
      <c r="F129" s="24">
        <v>13.916328727601192</v>
      </c>
      <c r="G129" s="24" t="s">
        <v>58</v>
      </c>
      <c r="H129" s="24">
        <v>11.322081536018075</v>
      </c>
      <c r="I129" s="24">
        <v>34.60208031531495</v>
      </c>
      <c r="J129" s="24" t="s">
        <v>61</v>
      </c>
      <c r="K129" s="24">
        <v>0.5340740216188976</v>
      </c>
      <c r="L129" s="24">
        <v>-0.5240037070322481</v>
      </c>
      <c r="M129" s="24">
        <v>0.12460746411443864</v>
      </c>
      <c r="N129" s="24">
        <v>0.03572532563376107</v>
      </c>
      <c r="O129" s="24">
        <v>0.021740924908609363</v>
      </c>
      <c r="P129" s="24">
        <v>-0.015028595192021101</v>
      </c>
      <c r="Q129" s="24">
        <v>0.002484828700774276</v>
      </c>
      <c r="R129" s="24">
        <v>0.0005491467471442217</v>
      </c>
      <c r="S129" s="24">
        <v>0.0003084120342285356</v>
      </c>
      <c r="T129" s="24">
        <v>-0.00021997990619152528</v>
      </c>
      <c r="U129" s="24">
        <v>4.82948375443712E-05</v>
      </c>
      <c r="V129" s="24">
        <v>2.0276145352607063E-05</v>
      </c>
      <c r="W129" s="24">
        <v>1.9907763648576883E-05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1232</v>
      </c>
      <c r="B131" s="24">
        <v>130.4</v>
      </c>
      <c r="C131" s="24">
        <v>131.3</v>
      </c>
      <c r="D131" s="24">
        <v>8.829371410337783</v>
      </c>
      <c r="E131" s="24">
        <v>8.876937539094136</v>
      </c>
      <c r="F131" s="24">
        <v>22.43793957650779</v>
      </c>
      <c r="G131" s="24" t="s">
        <v>59</v>
      </c>
      <c r="H131" s="24">
        <v>-2.396095952215603</v>
      </c>
      <c r="I131" s="24">
        <v>60.5039040477844</v>
      </c>
      <c r="J131" s="24" t="s">
        <v>73</v>
      </c>
      <c r="K131" s="24">
        <v>1.485491971020524</v>
      </c>
      <c r="M131" s="24" t="s">
        <v>68</v>
      </c>
      <c r="N131" s="24">
        <v>0.8912159217739517</v>
      </c>
      <c r="X131" s="24">
        <v>67.5</v>
      </c>
    </row>
    <row r="132" spans="1:24" ht="12.75" hidden="1">
      <c r="A132" s="24">
        <v>1231</v>
      </c>
      <c r="B132" s="24">
        <v>123.95999908447266</v>
      </c>
      <c r="C132" s="24">
        <v>111.55999755859375</v>
      </c>
      <c r="D132" s="24">
        <v>9.129941940307617</v>
      </c>
      <c r="E132" s="24">
        <v>10.11253547668457</v>
      </c>
      <c r="F132" s="24">
        <v>22.73700714156329</v>
      </c>
      <c r="G132" s="24" t="s">
        <v>56</v>
      </c>
      <c r="H132" s="24">
        <v>2.815879997859497</v>
      </c>
      <c r="I132" s="24">
        <v>59.27587908233215</v>
      </c>
      <c r="J132" s="24" t="s">
        <v>62</v>
      </c>
      <c r="K132" s="24">
        <v>1.0643947246785948</v>
      </c>
      <c r="L132" s="24">
        <v>0.534415159961711</v>
      </c>
      <c r="M132" s="24">
        <v>0.25198147727897924</v>
      </c>
      <c r="N132" s="24">
        <v>0.03703249035533349</v>
      </c>
      <c r="O132" s="24">
        <v>0.04274808295531355</v>
      </c>
      <c r="P132" s="24">
        <v>0.01533063380730436</v>
      </c>
      <c r="Q132" s="24">
        <v>0.005203437924207992</v>
      </c>
      <c r="R132" s="24">
        <v>0.0005700259904931342</v>
      </c>
      <c r="S132" s="24">
        <v>0.000560838703214107</v>
      </c>
      <c r="T132" s="24">
        <v>0.00022556138964928958</v>
      </c>
      <c r="U132" s="24">
        <v>0.00011380804187243662</v>
      </c>
      <c r="V132" s="24">
        <v>2.1168114389054535E-05</v>
      </c>
      <c r="W132" s="24">
        <v>3.4969795265999914E-05</v>
      </c>
      <c r="X132" s="24">
        <v>67.5</v>
      </c>
    </row>
    <row r="133" spans="1:24" ht="12.75" hidden="1">
      <c r="A133" s="24">
        <v>1229</v>
      </c>
      <c r="B133" s="24">
        <v>90.77999877929688</v>
      </c>
      <c r="C133" s="24">
        <v>91.68000030517578</v>
      </c>
      <c r="D133" s="24">
        <v>9.559371948242188</v>
      </c>
      <c r="E133" s="24">
        <v>9.47115421295166</v>
      </c>
      <c r="F133" s="24">
        <v>13.916328727601192</v>
      </c>
      <c r="G133" s="24" t="s">
        <v>57</v>
      </c>
      <c r="H133" s="24">
        <v>11.322081536018075</v>
      </c>
      <c r="I133" s="24">
        <v>34.60208031531495</v>
      </c>
      <c r="J133" s="24" t="s">
        <v>60</v>
      </c>
      <c r="K133" s="24">
        <v>-0.5312225595584791</v>
      </c>
      <c r="L133" s="24">
        <v>0.002907558315268241</v>
      </c>
      <c r="M133" s="24">
        <v>0.12326984134205769</v>
      </c>
      <c r="N133" s="24">
        <v>0.0003827369789056341</v>
      </c>
      <c r="O133" s="24">
        <v>-0.021733227600902655</v>
      </c>
      <c r="P133" s="24">
        <v>0.0003328068319209807</v>
      </c>
      <c r="Q133" s="24">
        <v>0.0024255385274230493</v>
      </c>
      <c r="R133" s="24">
        <v>3.07781795448743E-05</v>
      </c>
      <c r="S133" s="24">
        <v>-0.00031708709115434787</v>
      </c>
      <c r="T133" s="24">
        <v>2.370563339588314E-05</v>
      </c>
      <c r="U133" s="24">
        <v>4.488800188627803E-05</v>
      </c>
      <c r="V133" s="24">
        <v>2.423457820319865E-06</v>
      </c>
      <c r="W133" s="24">
        <v>-2.071584549536456E-05</v>
      </c>
      <c r="X133" s="24">
        <v>67.5</v>
      </c>
    </row>
    <row r="134" spans="1:24" ht="12.75" hidden="1">
      <c r="A134" s="24">
        <v>1230</v>
      </c>
      <c r="B134" s="24">
        <v>139.82000732421875</v>
      </c>
      <c r="C134" s="24">
        <v>124.0199966430664</v>
      </c>
      <c r="D134" s="24">
        <v>8.43120288848877</v>
      </c>
      <c r="E134" s="24">
        <v>9.064896583557129</v>
      </c>
      <c r="F134" s="24">
        <v>18.089275183475646</v>
      </c>
      <c r="G134" s="24" t="s">
        <v>58</v>
      </c>
      <c r="H134" s="24">
        <v>-21.218508987460552</v>
      </c>
      <c r="I134" s="24">
        <v>51.10149833675819</v>
      </c>
      <c r="J134" s="24" t="s">
        <v>61</v>
      </c>
      <c r="K134" s="24">
        <v>-0.922354987052035</v>
      </c>
      <c r="L134" s="24">
        <v>0.5344072504200748</v>
      </c>
      <c r="M134" s="24">
        <v>-0.2197708149577661</v>
      </c>
      <c r="N134" s="24">
        <v>0.037030512477183544</v>
      </c>
      <c r="O134" s="24">
        <v>-0.03681121316123298</v>
      </c>
      <c r="P134" s="24">
        <v>0.015327020993862118</v>
      </c>
      <c r="Q134" s="24">
        <v>-0.004603534412065625</v>
      </c>
      <c r="R134" s="24">
        <v>0.0005691944601817398</v>
      </c>
      <c r="S134" s="24">
        <v>-0.00046259683056215964</v>
      </c>
      <c r="T134" s="24">
        <v>0.00022431224542101714</v>
      </c>
      <c r="U134" s="24">
        <v>-0.000104581727283</v>
      </c>
      <c r="V134" s="24">
        <v>2.1028930523952667E-05</v>
      </c>
      <c r="W134" s="24">
        <v>-2.8173397494056936E-05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1232</v>
      </c>
      <c r="B136" s="24">
        <v>130.4</v>
      </c>
      <c r="C136" s="24">
        <v>131.3</v>
      </c>
      <c r="D136" s="24">
        <v>8.829371410337783</v>
      </c>
      <c r="E136" s="24">
        <v>8.876937539094136</v>
      </c>
      <c r="F136" s="24">
        <v>16.72623680558822</v>
      </c>
      <c r="G136" s="24" t="s">
        <v>59</v>
      </c>
      <c r="H136" s="24">
        <v>-17.79770246884067</v>
      </c>
      <c r="I136" s="24">
        <v>45.10229753115933</v>
      </c>
      <c r="J136" s="24" t="s">
        <v>73</v>
      </c>
      <c r="K136" s="24">
        <v>1.1540358550713101</v>
      </c>
      <c r="M136" s="24" t="s">
        <v>68</v>
      </c>
      <c r="N136" s="24">
        <v>0.9274228443289619</v>
      </c>
      <c r="X136" s="24">
        <v>67.5</v>
      </c>
    </row>
    <row r="137" spans="1:24" ht="12.75" hidden="1">
      <c r="A137" s="24">
        <v>1231</v>
      </c>
      <c r="B137" s="24">
        <v>123.95999908447266</v>
      </c>
      <c r="C137" s="24">
        <v>111.55999755859375</v>
      </c>
      <c r="D137" s="24">
        <v>9.129941940307617</v>
      </c>
      <c r="E137" s="24">
        <v>10.11253547668457</v>
      </c>
      <c r="F137" s="24">
        <v>22.73700714156329</v>
      </c>
      <c r="G137" s="24" t="s">
        <v>56</v>
      </c>
      <c r="H137" s="24">
        <v>2.815879997859497</v>
      </c>
      <c r="I137" s="24">
        <v>59.27587908233215</v>
      </c>
      <c r="J137" s="24" t="s">
        <v>62</v>
      </c>
      <c r="K137" s="24">
        <v>0.59873164740495</v>
      </c>
      <c r="L137" s="24">
        <v>0.8793168431900105</v>
      </c>
      <c r="M137" s="24">
        <v>0.14174113397109941</v>
      </c>
      <c r="N137" s="24">
        <v>0.03231189732132761</v>
      </c>
      <c r="O137" s="24">
        <v>0.02404592200745567</v>
      </c>
      <c r="P137" s="24">
        <v>0.02522474777771155</v>
      </c>
      <c r="Q137" s="24">
        <v>0.0029269851931886214</v>
      </c>
      <c r="R137" s="24">
        <v>0.0004973484119746987</v>
      </c>
      <c r="S137" s="24">
        <v>0.00031546812484703544</v>
      </c>
      <c r="T137" s="24">
        <v>0.0003711723238031312</v>
      </c>
      <c r="U137" s="24">
        <v>6.404441571534318E-05</v>
      </c>
      <c r="V137" s="24">
        <v>1.8451250479189907E-05</v>
      </c>
      <c r="W137" s="24">
        <v>1.9670612081281086E-05</v>
      </c>
      <c r="X137" s="24">
        <v>67.5</v>
      </c>
    </row>
    <row r="138" spans="1:24" ht="12.75" hidden="1">
      <c r="A138" s="24">
        <v>1230</v>
      </c>
      <c r="B138" s="24">
        <v>139.82000732421875</v>
      </c>
      <c r="C138" s="24">
        <v>124.0199966430664</v>
      </c>
      <c r="D138" s="24">
        <v>8.43120288848877</v>
      </c>
      <c r="E138" s="24">
        <v>9.064896583557129</v>
      </c>
      <c r="F138" s="24">
        <v>22.478277011954</v>
      </c>
      <c r="G138" s="24" t="s">
        <v>57</v>
      </c>
      <c r="H138" s="24">
        <v>-8.819749647291047</v>
      </c>
      <c r="I138" s="24">
        <v>63.5002576769277</v>
      </c>
      <c r="J138" s="24" t="s">
        <v>60</v>
      </c>
      <c r="K138" s="24">
        <v>-0.3434051362938091</v>
      </c>
      <c r="L138" s="24">
        <v>-0.004784893821335155</v>
      </c>
      <c r="M138" s="24">
        <v>0.0826106506021163</v>
      </c>
      <c r="N138" s="24">
        <v>0.00033423648947680557</v>
      </c>
      <c r="O138" s="24">
        <v>-0.01357826185813152</v>
      </c>
      <c r="P138" s="24">
        <v>-0.000547390078556063</v>
      </c>
      <c r="Q138" s="24">
        <v>0.0017677179936829138</v>
      </c>
      <c r="R138" s="24">
        <v>2.6837226222601362E-05</v>
      </c>
      <c r="S138" s="24">
        <v>-0.0001601822419773578</v>
      </c>
      <c r="T138" s="24">
        <v>-3.897466896087786E-05</v>
      </c>
      <c r="U138" s="24">
        <v>4.260755391511807E-05</v>
      </c>
      <c r="V138" s="24">
        <v>2.1136357869461112E-06</v>
      </c>
      <c r="W138" s="24">
        <v>-9.42597291691092E-06</v>
      </c>
      <c r="X138" s="24">
        <v>67.5</v>
      </c>
    </row>
    <row r="139" spans="1:24" ht="12.75" hidden="1">
      <c r="A139" s="24">
        <v>1229</v>
      </c>
      <c r="B139" s="24">
        <v>90.77999877929688</v>
      </c>
      <c r="C139" s="24">
        <v>91.68000030517578</v>
      </c>
      <c r="D139" s="24">
        <v>9.559371948242188</v>
      </c>
      <c r="E139" s="24">
        <v>9.47115421295166</v>
      </c>
      <c r="F139" s="24">
        <v>15.609800019571667</v>
      </c>
      <c r="G139" s="24" t="s">
        <v>58</v>
      </c>
      <c r="H139" s="24">
        <v>15.532791903920064</v>
      </c>
      <c r="I139" s="24">
        <v>38.81279068321694</v>
      </c>
      <c r="J139" s="24" t="s">
        <v>61</v>
      </c>
      <c r="K139" s="24">
        <v>0.4904615152805322</v>
      </c>
      <c r="L139" s="24">
        <v>-0.8793038243455809</v>
      </c>
      <c r="M139" s="24">
        <v>0.1151782508397667</v>
      </c>
      <c r="N139" s="24">
        <v>0.03231016859245895</v>
      </c>
      <c r="O139" s="24">
        <v>0.019845331191508286</v>
      </c>
      <c r="P139" s="24">
        <v>-0.025218807754353936</v>
      </c>
      <c r="Q139" s="24">
        <v>0.0023328985009972215</v>
      </c>
      <c r="R139" s="24">
        <v>0.0004966238075066795</v>
      </c>
      <c r="S139" s="24">
        <v>0.0002717752511720152</v>
      </c>
      <c r="T139" s="24">
        <v>-0.0003691203992423156</v>
      </c>
      <c r="U139" s="24">
        <v>4.781509734058902E-05</v>
      </c>
      <c r="V139" s="24">
        <v>1.8329789633434052E-05</v>
      </c>
      <c r="W139" s="24">
        <v>1.726510973674663E-05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1232</v>
      </c>
      <c r="B141" s="24">
        <v>133.98</v>
      </c>
      <c r="C141" s="24">
        <v>128.98</v>
      </c>
      <c r="D141" s="24">
        <v>8.687675112672492</v>
      </c>
      <c r="E141" s="24">
        <v>8.937119013640727</v>
      </c>
      <c r="F141" s="24">
        <v>23.044641272064712</v>
      </c>
      <c r="G141" s="24" t="s">
        <v>59</v>
      </c>
      <c r="H141" s="24">
        <v>-3.3171250120589093</v>
      </c>
      <c r="I141" s="24">
        <v>63.16287498794107</v>
      </c>
      <c r="J141" s="24" t="s">
        <v>73</v>
      </c>
      <c r="K141" s="24">
        <v>2.8532604629067246</v>
      </c>
      <c r="M141" s="24" t="s">
        <v>68</v>
      </c>
      <c r="N141" s="24">
        <v>1.9908214725070692</v>
      </c>
      <c r="X141" s="24">
        <v>67.5</v>
      </c>
    </row>
    <row r="142" spans="1:24" ht="12.75" hidden="1">
      <c r="A142" s="24">
        <v>1229</v>
      </c>
      <c r="B142" s="24">
        <v>80.4000015258789</v>
      </c>
      <c r="C142" s="24">
        <v>78.19999694824219</v>
      </c>
      <c r="D142" s="24">
        <v>9.623797416687012</v>
      </c>
      <c r="E142" s="24">
        <v>9.554644584655762</v>
      </c>
      <c r="F142" s="24">
        <v>14.491835539542773</v>
      </c>
      <c r="G142" s="24" t="s">
        <v>56</v>
      </c>
      <c r="H142" s="24">
        <v>22.876190615051662</v>
      </c>
      <c r="I142" s="24">
        <v>35.77619214093057</v>
      </c>
      <c r="J142" s="24" t="s">
        <v>62</v>
      </c>
      <c r="K142" s="24">
        <v>1.246296175518001</v>
      </c>
      <c r="L142" s="24">
        <v>1.0994377134476145</v>
      </c>
      <c r="M142" s="24">
        <v>0.29504338722204576</v>
      </c>
      <c r="N142" s="24">
        <v>0.025579889939174996</v>
      </c>
      <c r="O142" s="24">
        <v>0.050054033655254696</v>
      </c>
      <c r="P142" s="24">
        <v>0.031539518778460375</v>
      </c>
      <c r="Q142" s="24">
        <v>0.006092634629999399</v>
      </c>
      <c r="R142" s="24">
        <v>0.00039362772697262903</v>
      </c>
      <c r="S142" s="24">
        <v>0.0006567082082780748</v>
      </c>
      <c r="T142" s="24">
        <v>0.00046406815749575075</v>
      </c>
      <c r="U142" s="24">
        <v>0.00013322334763944015</v>
      </c>
      <c r="V142" s="24">
        <v>1.4590011858451777E-05</v>
      </c>
      <c r="W142" s="24">
        <v>4.09455219153014E-05</v>
      </c>
      <c r="X142" s="24">
        <v>67.5</v>
      </c>
    </row>
    <row r="143" spans="1:24" ht="12.75" hidden="1">
      <c r="A143" s="24">
        <v>1230</v>
      </c>
      <c r="B143" s="24">
        <v>136.66000366210938</v>
      </c>
      <c r="C143" s="24">
        <v>124.45999908447266</v>
      </c>
      <c r="D143" s="24">
        <v>9.036063194274902</v>
      </c>
      <c r="E143" s="24">
        <v>9.738626480102539</v>
      </c>
      <c r="F143" s="24">
        <v>15.591980630890347</v>
      </c>
      <c r="G143" s="24" t="s">
        <v>57</v>
      </c>
      <c r="H143" s="24">
        <v>-28.06713948829534</v>
      </c>
      <c r="I143" s="24">
        <v>41.09286417381403</v>
      </c>
      <c r="J143" s="24" t="s">
        <v>60</v>
      </c>
      <c r="K143" s="24">
        <v>0.9488014069689757</v>
      </c>
      <c r="L143" s="24">
        <v>-0.005981812345514092</v>
      </c>
      <c r="M143" s="24">
        <v>-0.22677592063677124</v>
      </c>
      <c r="N143" s="24">
        <v>0.00026544205250613866</v>
      </c>
      <c r="O143" s="24">
        <v>0.0377535048360721</v>
      </c>
      <c r="P143" s="24">
        <v>-0.0006845378812788762</v>
      </c>
      <c r="Q143" s="24">
        <v>-0.004783588969691977</v>
      </c>
      <c r="R143" s="24">
        <v>2.1322080389781268E-05</v>
      </c>
      <c r="S143" s="24">
        <v>0.00046503539724769045</v>
      </c>
      <c r="T143" s="24">
        <v>-4.875905234983925E-05</v>
      </c>
      <c r="U143" s="24">
        <v>-0.00011080520896459378</v>
      </c>
      <c r="V143" s="24">
        <v>1.6880610952465673E-06</v>
      </c>
      <c r="W143" s="24">
        <v>2.8007997372745392E-05</v>
      </c>
      <c r="X143" s="24">
        <v>67.5</v>
      </c>
    </row>
    <row r="144" spans="1:24" ht="12.75" hidden="1">
      <c r="A144" s="24">
        <v>1231</v>
      </c>
      <c r="B144" s="24">
        <v>122.87999725341797</v>
      </c>
      <c r="C144" s="24">
        <v>118.08000183105469</v>
      </c>
      <c r="D144" s="24">
        <v>9.339909553527832</v>
      </c>
      <c r="E144" s="24">
        <v>10.174422264099121</v>
      </c>
      <c r="F144" s="24">
        <v>22.502077186014798</v>
      </c>
      <c r="G144" s="24" t="s">
        <v>58</v>
      </c>
      <c r="H144" s="24">
        <v>1.9620182900815024</v>
      </c>
      <c r="I144" s="24">
        <v>57.34201554349947</v>
      </c>
      <c r="J144" s="24" t="s">
        <v>61</v>
      </c>
      <c r="K144" s="24">
        <v>-0.808102745475158</v>
      </c>
      <c r="L144" s="24">
        <v>-1.099421440427638</v>
      </c>
      <c r="M144" s="24">
        <v>-0.18874131016500567</v>
      </c>
      <c r="N144" s="24">
        <v>0.025578512658422255</v>
      </c>
      <c r="O144" s="24">
        <v>-0.032864557775117716</v>
      </c>
      <c r="P144" s="24">
        <v>-0.03153208925310768</v>
      </c>
      <c r="Q144" s="24">
        <v>-0.003773257651381518</v>
      </c>
      <c r="R144" s="24">
        <v>0.00039304981405604336</v>
      </c>
      <c r="S144" s="24">
        <v>-0.0004636892818757859</v>
      </c>
      <c r="T144" s="24">
        <v>-0.00046149952287672687</v>
      </c>
      <c r="U144" s="24">
        <v>-7.396395083127882E-05</v>
      </c>
      <c r="V144" s="24">
        <v>1.4492028697476363E-05</v>
      </c>
      <c r="W144" s="24">
        <v>-2.9867839695644445E-05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1232</v>
      </c>
      <c r="B146" s="24">
        <v>133.98</v>
      </c>
      <c r="C146" s="24">
        <v>128.98</v>
      </c>
      <c r="D146" s="24">
        <v>8.687675112672492</v>
      </c>
      <c r="E146" s="24">
        <v>8.937119013640727</v>
      </c>
      <c r="F146" s="24">
        <v>23.80703867333282</v>
      </c>
      <c r="G146" s="24" t="s">
        <v>59</v>
      </c>
      <c r="H146" s="24">
        <v>-1.2274760052070093</v>
      </c>
      <c r="I146" s="24">
        <v>65.25252399479298</v>
      </c>
      <c r="J146" s="24" t="s">
        <v>73</v>
      </c>
      <c r="K146" s="24">
        <v>2.572917563162296</v>
      </c>
      <c r="M146" s="24" t="s">
        <v>68</v>
      </c>
      <c r="N146" s="24">
        <v>1.59544336623597</v>
      </c>
      <c r="X146" s="24">
        <v>67.5</v>
      </c>
    </row>
    <row r="147" spans="1:24" ht="12.75" hidden="1">
      <c r="A147" s="24">
        <v>1229</v>
      </c>
      <c r="B147" s="24">
        <v>80.4000015258789</v>
      </c>
      <c r="C147" s="24">
        <v>78.19999694824219</v>
      </c>
      <c r="D147" s="24">
        <v>9.623797416687012</v>
      </c>
      <c r="E147" s="24">
        <v>9.554644584655762</v>
      </c>
      <c r="F147" s="24">
        <v>14.491835539542773</v>
      </c>
      <c r="G147" s="24" t="s">
        <v>56</v>
      </c>
      <c r="H147" s="24">
        <v>22.876190615051662</v>
      </c>
      <c r="I147" s="24">
        <v>35.77619214093057</v>
      </c>
      <c r="J147" s="24" t="s">
        <v>62</v>
      </c>
      <c r="K147" s="24">
        <v>1.3578960647907157</v>
      </c>
      <c r="L147" s="24">
        <v>0.7884265034861225</v>
      </c>
      <c r="M147" s="24">
        <v>0.321463058818285</v>
      </c>
      <c r="N147" s="24">
        <v>0.023460774448359402</v>
      </c>
      <c r="O147" s="24">
        <v>0.05453608182425599</v>
      </c>
      <c r="P147" s="24">
        <v>0.022617613324386242</v>
      </c>
      <c r="Q147" s="24">
        <v>0.006638215674557689</v>
      </c>
      <c r="R147" s="24">
        <v>0.0003610155577411945</v>
      </c>
      <c r="S147" s="24">
        <v>0.0007155260520890825</v>
      </c>
      <c r="T147" s="24">
        <v>0.0003327943144462179</v>
      </c>
      <c r="U147" s="24">
        <v>0.00014516906745672424</v>
      </c>
      <c r="V147" s="24">
        <v>1.3385313942545468E-05</v>
      </c>
      <c r="W147" s="24">
        <v>4.461711601219888E-05</v>
      </c>
      <c r="X147" s="24">
        <v>67.5</v>
      </c>
    </row>
    <row r="148" spans="1:24" ht="12.75" hidden="1">
      <c r="A148" s="24">
        <v>1231</v>
      </c>
      <c r="B148" s="24">
        <v>122.87999725341797</v>
      </c>
      <c r="C148" s="24">
        <v>118.08000183105469</v>
      </c>
      <c r="D148" s="24">
        <v>9.339909553527832</v>
      </c>
      <c r="E148" s="24">
        <v>10.174422264099121</v>
      </c>
      <c r="F148" s="24">
        <v>13.125042938105862</v>
      </c>
      <c r="G148" s="24" t="s">
        <v>57</v>
      </c>
      <c r="H148" s="24">
        <v>-21.933466520081026</v>
      </c>
      <c r="I148" s="24">
        <v>33.44653073333695</v>
      </c>
      <c r="J148" s="24" t="s">
        <v>60</v>
      </c>
      <c r="K148" s="24">
        <v>0.7921114686567502</v>
      </c>
      <c r="L148" s="24">
        <v>-0.0042895189539330116</v>
      </c>
      <c r="M148" s="24">
        <v>-0.19047730407065752</v>
      </c>
      <c r="N148" s="24">
        <v>0.00024340779331074054</v>
      </c>
      <c r="O148" s="24">
        <v>0.031333150267979136</v>
      </c>
      <c r="P148" s="24">
        <v>-0.000490882977384712</v>
      </c>
      <c r="Q148" s="24">
        <v>-0.004072328919985047</v>
      </c>
      <c r="R148" s="24">
        <v>1.9558319929961736E-05</v>
      </c>
      <c r="S148" s="24">
        <v>0.0003705739021884641</v>
      </c>
      <c r="T148" s="24">
        <v>-3.496748724036107E-05</v>
      </c>
      <c r="U148" s="24">
        <v>-9.785373372668776E-05</v>
      </c>
      <c r="V148" s="24">
        <v>1.547633701913729E-06</v>
      </c>
      <c r="W148" s="24">
        <v>2.1816257177820448E-05</v>
      </c>
      <c r="X148" s="24">
        <v>67.5</v>
      </c>
    </row>
    <row r="149" spans="1:24" ht="12.75" hidden="1">
      <c r="A149" s="24">
        <v>1230</v>
      </c>
      <c r="B149" s="24">
        <v>136.66000366210938</v>
      </c>
      <c r="C149" s="24">
        <v>124.45999908447266</v>
      </c>
      <c r="D149" s="24">
        <v>9.036063194274902</v>
      </c>
      <c r="E149" s="24">
        <v>9.738626480102539</v>
      </c>
      <c r="F149" s="24">
        <v>24.071600795592012</v>
      </c>
      <c r="G149" s="24" t="s">
        <v>58</v>
      </c>
      <c r="H149" s="24">
        <v>-5.718992198830534</v>
      </c>
      <c r="I149" s="24">
        <v>63.44101146327884</v>
      </c>
      <c r="J149" s="24" t="s">
        <v>61</v>
      </c>
      <c r="K149" s="24">
        <v>-1.1029239067118628</v>
      </c>
      <c r="L149" s="24">
        <v>-0.7884148346058036</v>
      </c>
      <c r="M149" s="24">
        <v>-0.2589534607198414</v>
      </c>
      <c r="N149" s="24">
        <v>0.02345951172473436</v>
      </c>
      <c r="O149" s="24">
        <v>-0.04463650876834101</v>
      </c>
      <c r="P149" s="24">
        <v>-0.02261228574014507</v>
      </c>
      <c r="Q149" s="24">
        <v>-0.005242331972452413</v>
      </c>
      <c r="R149" s="24">
        <v>0.0003604853742562977</v>
      </c>
      <c r="S149" s="24">
        <v>-0.0006120886490002923</v>
      </c>
      <c r="T149" s="24">
        <v>-0.00033095215751498486</v>
      </c>
      <c r="U149" s="24">
        <v>-0.00010723201453857632</v>
      </c>
      <c r="V149" s="24">
        <v>1.3295542834544324E-05</v>
      </c>
      <c r="W149" s="24">
        <v>-3.8919634684786184E-05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1232</v>
      </c>
      <c r="B151" s="100">
        <v>133.98</v>
      </c>
      <c r="C151" s="100">
        <v>128.98</v>
      </c>
      <c r="D151" s="100">
        <v>8.687675112672492</v>
      </c>
      <c r="E151" s="100">
        <v>8.937119013640727</v>
      </c>
      <c r="F151" s="100">
        <v>23.044641272064712</v>
      </c>
      <c r="G151" s="100" t="s">
        <v>59</v>
      </c>
      <c r="H151" s="100">
        <v>-3.3171250120589093</v>
      </c>
      <c r="I151" s="100">
        <v>63.16287498794107</v>
      </c>
      <c r="J151" s="100" t="s">
        <v>73</v>
      </c>
      <c r="K151" s="100">
        <v>2.2879857850577716</v>
      </c>
      <c r="M151" s="100" t="s">
        <v>68</v>
      </c>
      <c r="N151" s="100">
        <v>1.5137882467614823</v>
      </c>
      <c r="X151" s="100">
        <v>67.5</v>
      </c>
    </row>
    <row r="152" spans="1:24" s="100" customFormat="1" ht="12.75">
      <c r="A152" s="100">
        <v>1230</v>
      </c>
      <c r="B152" s="100">
        <v>136.66000366210938</v>
      </c>
      <c r="C152" s="100">
        <v>124.45999908447266</v>
      </c>
      <c r="D152" s="100">
        <v>9.036063194274902</v>
      </c>
      <c r="E152" s="100">
        <v>9.738626480102539</v>
      </c>
      <c r="F152" s="100">
        <v>24.652106841712758</v>
      </c>
      <c r="G152" s="100" t="s">
        <v>56</v>
      </c>
      <c r="H152" s="100">
        <v>-4.189061097065476</v>
      </c>
      <c r="I152" s="100">
        <v>64.9709425650439</v>
      </c>
      <c r="J152" s="100" t="s">
        <v>62</v>
      </c>
      <c r="K152" s="100">
        <v>1.1955672856715862</v>
      </c>
      <c r="L152" s="100">
        <v>0.8801809856911597</v>
      </c>
      <c r="M152" s="100">
        <v>0.28303492003455705</v>
      </c>
      <c r="N152" s="100">
        <v>0.028272272944800694</v>
      </c>
      <c r="O152" s="100">
        <v>0.048016145740266664</v>
      </c>
      <c r="P152" s="100">
        <v>0.025249605713554297</v>
      </c>
      <c r="Q152" s="100">
        <v>0.005844682084587225</v>
      </c>
      <c r="R152" s="100">
        <v>0.00043522200091278707</v>
      </c>
      <c r="S152" s="100">
        <v>0.0006299343943244176</v>
      </c>
      <c r="T152" s="100">
        <v>0.0003715031098235885</v>
      </c>
      <c r="U152" s="100">
        <v>0.00012781981804412099</v>
      </c>
      <c r="V152" s="100">
        <v>1.617280117725416E-05</v>
      </c>
      <c r="W152" s="100">
        <v>3.927194437305484E-05</v>
      </c>
      <c r="X152" s="100">
        <v>67.5</v>
      </c>
    </row>
    <row r="153" spans="1:24" s="100" customFormat="1" ht="12.75">
      <c r="A153" s="100">
        <v>1229</v>
      </c>
      <c r="B153" s="100">
        <v>80.4000015258789</v>
      </c>
      <c r="C153" s="100">
        <v>78.19999694824219</v>
      </c>
      <c r="D153" s="100">
        <v>9.623797416687012</v>
      </c>
      <c r="E153" s="100">
        <v>9.554644584655762</v>
      </c>
      <c r="F153" s="100">
        <v>14.219873254777818</v>
      </c>
      <c r="G153" s="100" t="s">
        <v>57</v>
      </c>
      <c r="H153" s="100">
        <v>22.204793611663888</v>
      </c>
      <c r="I153" s="100">
        <v>35.104795137542794</v>
      </c>
      <c r="J153" s="100" t="s">
        <v>60</v>
      </c>
      <c r="K153" s="100">
        <v>-0.9842747751745659</v>
      </c>
      <c r="L153" s="100">
        <v>0.004788782036306306</v>
      </c>
      <c r="M153" s="100">
        <v>0.23117264142282415</v>
      </c>
      <c r="N153" s="100">
        <v>0.00029179717864621555</v>
      </c>
      <c r="O153" s="100">
        <v>-0.03982204991611848</v>
      </c>
      <c r="P153" s="100">
        <v>0.0005481135649480153</v>
      </c>
      <c r="Q153" s="100">
        <v>0.004683560845787849</v>
      </c>
      <c r="R153" s="100">
        <v>2.3470631181580472E-05</v>
      </c>
      <c r="S153" s="100">
        <v>-0.0005450104132375914</v>
      </c>
      <c r="T153" s="100">
        <v>3.9043310708519716E-05</v>
      </c>
      <c r="U153" s="100">
        <v>9.602741889083883E-05</v>
      </c>
      <c r="V153" s="100">
        <v>1.843685090488101E-06</v>
      </c>
      <c r="W153" s="100">
        <v>-3.4611811985388965E-05</v>
      </c>
      <c r="X153" s="100">
        <v>67.5</v>
      </c>
    </row>
    <row r="154" spans="1:24" s="100" customFormat="1" ht="12.75">
      <c r="A154" s="100">
        <v>1231</v>
      </c>
      <c r="B154" s="100">
        <v>122.87999725341797</v>
      </c>
      <c r="C154" s="100">
        <v>118.08000183105469</v>
      </c>
      <c r="D154" s="100">
        <v>9.339909553527832</v>
      </c>
      <c r="E154" s="100">
        <v>10.174422264099121</v>
      </c>
      <c r="F154" s="100">
        <v>13.125042938105862</v>
      </c>
      <c r="G154" s="100" t="s">
        <v>58</v>
      </c>
      <c r="H154" s="100">
        <v>-21.933466520081026</v>
      </c>
      <c r="I154" s="100">
        <v>33.44653073333695</v>
      </c>
      <c r="J154" s="100" t="s">
        <v>61</v>
      </c>
      <c r="K154" s="100">
        <v>-0.6786636144093643</v>
      </c>
      <c r="L154" s="100">
        <v>0.8801679584822831</v>
      </c>
      <c r="M154" s="100">
        <v>-0.16330332457290164</v>
      </c>
      <c r="N154" s="100">
        <v>0.028270767090262043</v>
      </c>
      <c r="O154" s="100">
        <v>-0.026828242436445528</v>
      </c>
      <c r="P154" s="100">
        <v>0.025243655840822138</v>
      </c>
      <c r="Q154" s="100">
        <v>-0.0034963647512377587</v>
      </c>
      <c r="R154" s="100">
        <v>0.0004345886785806417</v>
      </c>
      <c r="S154" s="100">
        <v>-0.00031588129196813907</v>
      </c>
      <c r="T154" s="100">
        <v>0.00036944577477285523</v>
      </c>
      <c r="U154" s="100">
        <v>-8.436018436440007E-05</v>
      </c>
      <c r="V154" s="100">
        <v>1.6067368272561176E-05</v>
      </c>
      <c r="W154" s="100">
        <v>-1.855554057224953E-05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1232</v>
      </c>
      <c r="B156" s="24">
        <v>133.98</v>
      </c>
      <c r="C156" s="24">
        <v>128.98</v>
      </c>
      <c r="D156" s="24">
        <v>8.687675112672492</v>
      </c>
      <c r="E156" s="24">
        <v>8.937119013640727</v>
      </c>
      <c r="F156" s="24">
        <v>14.764952729495562</v>
      </c>
      <c r="G156" s="24" t="s">
        <v>59</v>
      </c>
      <c r="H156" s="24">
        <v>-26.01085784908682</v>
      </c>
      <c r="I156" s="24">
        <v>40.46914215091318</v>
      </c>
      <c r="J156" s="24" t="s">
        <v>73</v>
      </c>
      <c r="K156" s="24">
        <v>2.7170662115963853</v>
      </c>
      <c r="M156" s="24" t="s">
        <v>68</v>
      </c>
      <c r="N156" s="24">
        <v>1.660738124570081</v>
      </c>
      <c r="X156" s="24">
        <v>67.5</v>
      </c>
    </row>
    <row r="157" spans="1:24" ht="12.75" hidden="1">
      <c r="A157" s="24">
        <v>1230</v>
      </c>
      <c r="B157" s="24">
        <v>136.66000366210938</v>
      </c>
      <c r="C157" s="24">
        <v>124.45999908447266</v>
      </c>
      <c r="D157" s="24">
        <v>9.036063194274902</v>
      </c>
      <c r="E157" s="24">
        <v>9.738626480102539</v>
      </c>
      <c r="F157" s="24">
        <v>24.652106841712758</v>
      </c>
      <c r="G157" s="24" t="s">
        <v>56</v>
      </c>
      <c r="H157" s="24">
        <v>-4.189061097065476</v>
      </c>
      <c r="I157" s="24">
        <v>64.9709425650439</v>
      </c>
      <c r="J157" s="24" t="s">
        <v>62</v>
      </c>
      <c r="K157" s="24">
        <v>1.4147890074110916</v>
      </c>
      <c r="L157" s="24">
        <v>0.7735475791093146</v>
      </c>
      <c r="M157" s="24">
        <v>0.3349312117451435</v>
      </c>
      <c r="N157" s="24">
        <v>0.03337283683723295</v>
      </c>
      <c r="O157" s="24">
        <v>0.0568203398301729</v>
      </c>
      <c r="P157" s="24">
        <v>0.022190485525928196</v>
      </c>
      <c r="Q157" s="24">
        <v>0.006916341063189889</v>
      </c>
      <c r="R157" s="24">
        <v>0.000513719732498217</v>
      </c>
      <c r="S157" s="24">
        <v>0.000745471863256839</v>
      </c>
      <c r="T157" s="24">
        <v>0.0003265410389097449</v>
      </c>
      <c r="U157" s="24">
        <v>0.0001512943996550707</v>
      </c>
      <c r="V157" s="24">
        <v>1.906645607315773E-05</v>
      </c>
      <c r="W157" s="24">
        <v>4.648414159248074E-05</v>
      </c>
      <c r="X157" s="24">
        <v>67.5</v>
      </c>
    </row>
    <row r="158" spans="1:24" ht="12.75" hidden="1">
      <c r="A158" s="24">
        <v>1231</v>
      </c>
      <c r="B158" s="24">
        <v>122.87999725341797</v>
      </c>
      <c r="C158" s="24">
        <v>118.08000183105469</v>
      </c>
      <c r="D158" s="24">
        <v>9.339909553527832</v>
      </c>
      <c r="E158" s="24">
        <v>10.174422264099121</v>
      </c>
      <c r="F158" s="24">
        <v>22.502077186014798</v>
      </c>
      <c r="G158" s="24" t="s">
        <v>57</v>
      </c>
      <c r="H158" s="24">
        <v>1.9620182900815024</v>
      </c>
      <c r="I158" s="24">
        <v>57.34201554349947</v>
      </c>
      <c r="J158" s="24" t="s">
        <v>60</v>
      </c>
      <c r="K158" s="24">
        <v>-1.0723129790393129</v>
      </c>
      <c r="L158" s="24">
        <v>-0.004209698242601579</v>
      </c>
      <c r="M158" s="24">
        <v>0.25632212187385717</v>
      </c>
      <c r="N158" s="24">
        <v>0.00034480186415805533</v>
      </c>
      <c r="O158" s="24">
        <v>-0.042663447668369686</v>
      </c>
      <c r="P158" s="24">
        <v>-0.0004814616166935023</v>
      </c>
      <c r="Q158" s="24">
        <v>0.005408024484543297</v>
      </c>
      <c r="R158" s="24">
        <v>2.7678185816246435E-05</v>
      </c>
      <c r="S158" s="24">
        <v>-0.000525231052922044</v>
      </c>
      <c r="T158" s="24">
        <v>-3.42707259030224E-05</v>
      </c>
      <c r="U158" s="24">
        <v>0.00012540033492371</v>
      </c>
      <c r="V158" s="24">
        <v>2.1741780452144194E-06</v>
      </c>
      <c r="W158" s="24">
        <v>-3.163992525455687E-05</v>
      </c>
      <c r="X158" s="24">
        <v>67.5</v>
      </c>
    </row>
    <row r="159" spans="1:24" ht="12.75" hidden="1">
      <c r="A159" s="24">
        <v>1229</v>
      </c>
      <c r="B159" s="24">
        <v>80.4000015258789</v>
      </c>
      <c r="C159" s="24">
        <v>78.19999694824219</v>
      </c>
      <c r="D159" s="24">
        <v>9.623797416687012</v>
      </c>
      <c r="E159" s="24">
        <v>9.554644584655762</v>
      </c>
      <c r="F159" s="24">
        <v>13.204293274929652</v>
      </c>
      <c r="G159" s="24" t="s">
        <v>58</v>
      </c>
      <c r="H159" s="24">
        <v>19.697617457588052</v>
      </c>
      <c r="I159" s="24">
        <v>32.59761898346696</v>
      </c>
      <c r="J159" s="24" t="s">
        <v>61</v>
      </c>
      <c r="K159" s="24">
        <v>0.9229153864115041</v>
      </c>
      <c r="L159" s="24">
        <v>-0.7735361242932275</v>
      </c>
      <c r="M159" s="24">
        <v>0.21558730583954533</v>
      </c>
      <c r="N159" s="24">
        <v>0.03337105557573877</v>
      </c>
      <c r="O159" s="24">
        <v>0.0375284059275719</v>
      </c>
      <c r="P159" s="24">
        <v>-0.022185261832759148</v>
      </c>
      <c r="Q159" s="24">
        <v>0.004311501464333145</v>
      </c>
      <c r="R159" s="24">
        <v>0.0005129735681182422</v>
      </c>
      <c r="S159" s="24">
        <v>0.0005290185629578837</v>
      </c>
      <c r="T159" s="24">
        <v>-0.00032473769020293204</v>
      </c>
      <c r="U159" s="24">
        <v>8.464485435045426E-05</v>
      </c>
      <c r="V159" s="24">
        <v>1.8942087979348026E-05</v>
      </c>
      <c r="W159" s="24">
        <v>3.405422953872033E-05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1232</v>
      </c>
      <c r="B161" s="24">
        <v>133.98</v>
      </c>
      <c r="C161" s="24">
        <v>128.98</v>
      </c>
      <c r="D161" s="24">
        <v>8.687675112672492</v>
      </c>
      <c r="E161" s="24">
        <v>8.937119013640727</v>
      </c>
      <c r="F161" s="24">
        <v>23.80703867333282</v>
      </c>
      <c r="G161" s="24" t="s">
        <v>59</v>
      </c>
      <c r="H161" s="24">
        <v>-1.2274760052070093</v>
      </c>
      <c r="I161" s="24">
        <v>65.25252399479298</v>
      </c>
      <c r="J161" s="24" t="s">
        <v>73</v>
      </c>
      <c r="K161" s="24">
        <v>2.845110466057937</v>
      </c>
      <c r="M161" s="24" t="s">
        <v>68</v>
      </c>
      <c r="N161" s="24">
        <v>1.7985520283975205</v>
      </c>
      <c r="X161" s="24">
        <v>67.5</v>
      </c>
    </row>
    <row r="162" spans="1:24" ht="12.75" hidden="1">
      <c r="A162" s="24">
        <v>1231</v>
      </c>
      <c r="B162" s="24">
        <v>122.87999725341797</v>
      </c>
      <c r="C162" s="24">
        <v>118.08000183105469</v>
      </c>
      <c r="D162" s="24">
        <v>9.339909553527832</v>
      </c>
      <c r="E162" s="24">
        <v>10.174422264099121</v>
      </c>
      <c r="F162" s="24">
        <v>22.42077406619613</v>
      </c>
      <c r="G162" s="24" t="s">
        <v>56</v>
      </c>
      <c r="H162" s="24">
        <v>1.754833650110811</v>
      </c>
      <c r="I162" s="24">
        <v>57.13483090352877</v>
      </c>
      <c r="J162" s="24" t="s">
        <v>62</v>
      </c>
      <c r="K162" s="24">
        <v>1.401210347080783</v>
      </c>
      <c r="L162" s="24">
        <v>0.8757271541580588</v>
      </c>
      <c r="M162" s="24">
        <v>0.3317182317663866</v>
      </c>
      <c r="N162" s="24">
        <v>0.03064545418447614</v>
      </c>
      <c r="O162" s="24">
        <v>0.05627517889889537</v>
      </c>
      <c r="P162" s="24">
        <v>0.02512178290220414</v>
      </c>
      <c r="Q162" s="24">
        <v>0.006850020008844872</v>
      </c>
      <c r="R162" s="24">
        <v>0.00047172679401973516</v>
      </c>
      <c r="S162" s="24">
        <v>0.0007382981101555459</v>
      </c>
      <c r="T162" s="24">
        <v>0.00036962260988234824</v>
      </c>
      <c r="U162" s="24">
        <v>0.0001498193986830608</v>
      </c>
      <c r="V162" s="24">
        <v>1.7527094537645E-05</v>
      </c>
      <c r="W162" s="24">
        <v>4.603175639196832E-05</v>
      </c>
      <c r="X162" s="24">
        <v>67.5</v>
      </c>
    </row>
    <row r="163" spans="1:24" ht="12.75" hidden="1">
      <c r="A163" s="24">
        <v>1229</v>
      </c>
      <c r="B163" s="24">
        <v>80.4000015258789</v>
      </c>
      <c r="C163" s="24">
        <v>78.19999694824219</v>
      </c>
      <c r="D163" s="24">
        <v>9.623797416687012</v>
      </c>
      <c r="E163" s="24">
        <v>9.554644584655762</v>
      </c>
      <c r="F163" s="24">
        <v>13.204293274929652</v>
      </c>
      <c r="G163" s="24" t="s">
        <v>57</v>
      </c>
      <c r="H163" s="24">
        <v>19.697617457588052</v>
      </c>
      <c r="I163" s="24">
        <v>32.59761898346696</v>
      </c>
      <c r="J163" s="24" t="s">
        <v>60</v>
      </c>
      <c r="K163" s="24">
        <v>-0.8092797388429712</v>
      </c>
      <c r="L163" s="24">
        <v>0.0047647152095539</v>
      </c>
      <c r="M163" s="24">
        <v>0.18849588376763055</v>
      </c>
      <c r="N163" s="24">
        <v>0.0003164933713767775</v>
      </c>
      <c r="O163" s="24">
        <v>-0.03299587275048037</v>
      </c>
      <c r="P163" s="24">
        <v>0.0005453405889291832</v>
      </c>
      <c r="Q163" s="24">
        <v>0.003743168712142281</v>
      </c>
      <c r="R163" s="24">
        <v>2.5459434177046727E-05</v>
      </c>
      <c r="S163" s="24">
        <v>-0.0004722768723941855</v>
      </c>
      <c r="T163" s="24">
        <v>3.8842855714388994E-05</v>
      </c>
      <c r="U163" s="24">
        <v>7.164035812660507E-05</v>
      </c>
      <c r="V163" s="24">
        <v>2.0015862981411785E-06</v>
      </c>
      <c r="W163" s="24">
        <v>-3.060131093785879E-05</v>
      </c>
      <c r="X163" s="24">
        <v>67.5</v>
      </c>
    </row>
    <row r="164" spans="1:24" ht="12.75" hidden="1">
      <c r="A164" s="24">
        <v>1230</v>
      </c>
      <c r="B164" s="24">
        <v>136.66000366210938</v>
      </c>
      <c r="C164" s="24">
        <v>124.45999908447266</v>
      </c>
      <c r="D164" s="24">
        <v>9.036063194274902</v>
      </c>
      <c r="E164" s="24">
        <v>9.738626480102539</v>
      </c>
      <c r="F164" s="24">
        <v>15.591980630890347</v>
      </c>
      <c r="G164" s="24" t="s">
        <v>58</v>
      </c>
      <c r="H164" s="24">
        <v>-28.06713948829534</v>
      </c>
      <c r="I164" s="24">
        <v>41.09286417381403</v>
      </c>
      <c r="J164" s="24" t="s">
        <v>61</v>
      </c>
      <c r="K164" s="24">
        <v>-1.143877939757779</v>
      </c>
      <c r="L164" s="24">
        <v>0.8757141919706133</v>
      </c>
      <c r="M164" s="24">
        <v>-0.2729583980918669</v>
      </c>
      <c r="N164" s="24">
        <v>0.030643819835632448</v>
      </c>
      <c r="O164" s="24">
        <v>-0.04558692950327743</v>
      </c>
      <c r="P164" s="24">
        <v>0.025115863111339468</v>
      </c>
      <c r="Q164" s="24">
        <v>-0.005736851236873255</v>
      </c>
      <c r="R164" s="24">
        <v>0.000471039261004348</v>
      </c>
      <c r="S164" s="24">
        <v>-0.0005674844978154176</v>
      </c>
      <c r="T164" s="24">
        <v>0.0003675759871049655</v>
      </c>
      <c r="U164" s="24">
        <v>-0.00013158081664606618</v>
      </c>
      <c r="V164" s="24">
        <v>1.741242933144708E-05</v>
      </c>
      <c r="W164" s="24">
        <v>-3.4387241317296754E-05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1232</v>
      </c>
      <c r="B166" s="24">
        <v>133.98</v>
      </c>
      <c r="C166" s="24">
        <v>128.98</v>
      </c>
      <c r="D166" s="24">
        <v>8.687675112672492</v>
      </c>
      <c r="E166" s="24">
        <v>8.937119013640727</v>
      </c>
      <c r="F166" s="24">
        <v>14.764952729495562</v>
      </c>
      <c r="G166" s="24" t="s">
        <v>59</v>
      </c>
      <c r="H166" s="24">
        <v>-26.01085784908682</v>
      </c>
      <c r="I166" s="24">
        <v>40.46914215091318</v>
      </c>
      <c r="J166" s="24" t="s">
        <v>73</v>
      </c>
      <c r="K166" s="24">
        <v>2.4864617068636985</v>
      </c>
      <c r="M166" s="24" t="s">
        <v>68</v>
      </c>
      <c r="N166" s="24">
        <v>1.7918669112433034</v>
      </c>
      <c r="X166" s="24">
        <v>67.5</v>
      </c>
    </row>
    <row r="167" spans="1:24" ht="12.75" hidden="1">
      <c r="A167" s="24">
        <v>1231</v>
      </c>
      <c r="B167" s="24">
        <v>122.87999725341797</v>
      </c>
      <c r="C167" s="24">
        <v>118.08000183105469</v>
      </c>
      <c r="D167" s="24">
        <v>9.339909553527832</v>
      </c>
      <c r="E167" s="24">
        <v>10.174422264099121</v>
      </c>
      <c r="F167" s="24">
        <v>22.42077406619613</v>
      </c>
      <c r="G167" s="24" t="s">
        <v>56</v>
      </c>
      <c r="H167" s="24">
        <v>1.754833650110811</v>
      </c>
      <c r="I167" s="24">
        <v>57.13483090352877</v>
      </c>
      <c r="J167" s="24" t="s">
        <v>62</v>
      </c>
      <c r="K167" s="24">
        <v>1.1080589094826927</v>
      </c>
      <c r="L167" s="24">
        <v>1.0890126202762291</v>
      </c>
      <c r="M167" s="24">
        <v>0.26231713004792023</v>
      </c>
      <c r="N167" s="24">
        <v>0.030363503047008744</v>
      </c>
      <c r="O167" s="24">
        <v>0.044501394436854365</v>
      </c>
      <c r="P167" s="24">
        <v>0.031240213746982798</v>
      </c>
      <c r="Q167" s="24">
        <v>0.00541686855709886</v>
      </c>
      <c r="R167" s="24">
        <v>0.0004673693296479867</v>
      </c>
      <c r="S167" s="24">
        <v>0.000583843253525831</v>
      </c>
      <c r="T167" s="24">
        <v>0.0004596967496278231</v>
      </c>
      <c r="U167" s="24">
        <v>0.00011850720005919537</v>
      </c>
      <c r="V167" s="24">
        <v>1.7340624734388225E-05</v>
      </c>
      <c r="W167" s="24">
        <v>3.640638722533539E-05</v>
      </c>
      <c r="X167" s="24">
        <v>67.5</v>
      </c>
    </row>
    <row r="168" spans="1:24" ht="12.75" hidden="1">
      <c r="A168" s="24">
        <v>1230</v>
      </c>
      <c r="B168" s="24">
        <v>136.66000366210938</v>
      </c>
      <c r="C168" s="24">
        <v>124.45999908447266</v>
      </c>
      <c r="D168" s="24">
        <v>9.036063194274902</v>
      </c>
      <c r="E168" s="24">
        <v>9.738626480102539</v>
      </c>
      <c r="F168" s="24">
        <v>24.071600795592012</v>
      </c>
      <c r="G168" s="24" t="s">
        <v>57</v>
      </c>
      <c r="H168" s="24">
        <v>-5.718992198830534</v>
      </c>
      <c r="I168" s="24">
        <v>63.44101146327884</v>
      </c>
      <c r="J168" s="24" t="s">
        <v>60</v>
      </c>
      <c r="K168" s="24">
        <v>-0.7774014964595268</v>
      </c>
      <c r="L168" s="24">
        <v>-0.005925998279052753</v>
      </c>
      <c r="M168" s="24">
        <v>0.1861515495113547</v>
      </c>
      <c r="N168" s="24">
        <v>0.00031393226128806763</v>
      </c>
      <c r="O168" s="24">
        <v>-0.03087766416481157</v>
      </c>
      <c r="P168" s="24">
        <v>-0.0006778830397720121</v>
      </c>
      <c r="Q168" s="24">
        <v>0.003942829947492814</v>
      </c>
      <c r="R168" s="24">
        <v>2.5191922549661386E-05</v>
      </c>
      <c r="S168" s="24">
        <v>-0.00037582275419601184</v>
      </c>
      <c r="T168" s="24">
        <v>-4.8262243982230876E-05</v>
      </c>
      <c r="U168" s="24">
        <v>9.242833768326616E-05</v>
      </c>
      <c r="V168" s="24">
        <v>1.9799619154368315E-06</v>
      </c>
      <c r="W168" s="24">
        <v>-2.2502341568120853E-05</v>
      </c>
      <c r="X168" s="24">
        <v>67.5</v>
      </c>
    </row>
    <row r="169" spans="1:24" ht="12.75" hidden="1">
      <c r="A169" s="24">
        <v>1229</v>
      </c>
      <c r="B169" s="24">
        <v>80.4000015258789</v>
      </c>
      <c r="C169" s="24">
        <v>78.19999694824219</v>
      </c>
      <c r="D169" s="24">
        <v>9.623797416687012</v>
      </c>
      <c r="E169" s="24">
        <v>9.554644584655762</v>
      </c>
      <c r="F169" s="24">
        <v>14.219873254777818</v>
      </c>
      <c r="G169" s="24" t="s">
        <v>58</v>
      </c>
      <c r="H169" s="24">
        <v>22.204793611663888</v>
      </c>
      <c r="I169" s="24">
        <v>35.104795137542794</v>
      </c>
      <c r="J169" s="24" t="s">
        <v>61</v>
      </c>
      <c r="K169" s="24">
        <v>0.7895830926422264</v>
      </c>
      <c r="L169" s="24">
        <v>-1.0889964966267316</v>
      </c>
      <c r="M169" s="24">
        <v>0.18481849834661884</v>
      </c>
      <c r="N169" s="24">
        <v>0.030361880110115577</v>
      </c>
      <c r="O169" s="24">
        <v>0.03204596640061903</v>
      </c>
      <c r="P169" s="24">
        <v>-0.03123285817118828</v>
      </c>
      <c r="Q169" s="24">
        <v>0.0037143716790380703</v>
      </c>
      <c r="R169" s="24">
        <v>0.00046668989418441483</v>
      </c>
      <c r="S169" s="24">
        <v>0.00044679995760536046</v>
      </c>
      <c r="T169" s="24">
        <v>-0.0004571562724322888</v>
      </c>
      <c r="U169" s="24">
        <v>7.416844921513647E-05</v>
      </c>
      <c r="V169" s="24">
        <v>1.7227217331661446E-05</v>
      </c>
      <c r="W169" s="24">
        <v>2.8619392983651566E-05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1232</v>
      </c>
      <c r="B171" s="24">
        <v>129.9</v>
      </c>
      <c r="C171" s="24">
        <v>138.3</v>
      </c>
      <c r="D171" s="24">
        <v>8.804939059779482</v>
      </c>
      <c r="E171" s="24">
        <v>8.86654515684731</v>
      </c>
      <c r="F171" s="24">
        <v>22.391165987996494</v>
      </c>
      <c r="G171" s="24" t="s">
        <v>59</v>
      </c>
      <c r="H171" s="24">
        <v>-1.8559534022518562</v>
      </c>
      <c r="I171" s="24">
        <v>60.54404659774816</v>
      </c>
      <c r="J171" s="24" t="s">
        <v>73</v>
      </c>
      <c r="K171" s="24">
        <v>4.958255607829663</v>
      </c>
      <c r="M171" s="24" t="s">
        <v>68</v>
      </c>
      <c r="N171" s="24">
        <v>3.5768353065871437</v>
      </c>
      <c r="X171" s="24">
        <v>67.5</v>
      </c>
    </row>
    <row r="172" spans="1:24" ht="12.75" hidden="1">
      <c r="A172" s="24">
        <v>1229</v>
      </c>
      <c r="B172" s="24">
        <v>69.62000274658203</v>
      </c>
      <c r="C172" s="24">
        <v>66.31999969482422</v>
      </c>
      <c r="D172" s="24">
        <v>9.579806327819824</v>
      </c>
      <c r="E172" s="24">
        <v>9.83971118927002</v>
      </c>
      <c r="F172" s="24">
        <v>14.118074344563183</v>
      </c>
      <c r="G172" s="24" t="s">
        <v>56</v>
      </c>
      <c r="H172" s="24">
        <v>32.87764263708127</v>
      </c>
      <c r="I172" s="24">
        <v>34.997645383663304</v>
      </c>
      <c r="J172" s="24" t="s">
        <v>62</v>
      </c>
      <c r="K172" s="24">
        <v>1.56128952669665</v>
      </c>
      <c r="L172" s="24">
        <v>1.541953829360546</v>
      </c>
      <c r="M172" s="24">
        <v>0.3696136298455846</v>
      </c>
      <c r="N172" s="24">
        <v>0.02113626991837187</v>
      </c>
      <c r="O172" s="24">
        <v>0.06270483095368659</v>
      </c>
      <c r="P172" s="24">
        <v>0.04423397220463004</v>
      </c>
      <c r="Q172" s="24">
        <v>0.0076325208075705975</v>
      </c>
      <c r="R172" s="24">
        <v>0.0003254915266276391</v>
      </c>
      <c r="S172" s="24">
        <v>0.0008226883599282038</v>
      </c>
      <c r="T172" s="24">
        <v>0.0006508574247963109</v>
      </c>
      <c r="U172" s="24">
        <v>0.00016689590896300783</v>
      </c>
      <c r="V172" s="24">
        <v>1.2104445946743572E-05</v>
      </c>
      <c r="W172" s="24">
        <v>5.1291740783026284E-05</v>
      </c>
      <c r="X172" s="24">
        <v>67.5</v>
      </c>
    </row>
    <row r="173" spans="1:24" ht="12.75" hidden="1">
      <c r="A173" s="24">
        <v>1230</v>
      </c>
      <c r="B173" s="24">
        <v>141.75999450683594</v>
      </c>
      <c r="C173" s="24">
        <v>134.86000061035156</v>
      </c>
      <c r="D173" s="24">
        <v>8.440505027770996</v>
      </c>
      <c r="E173" s="24">
        <v>8.954195022583008</v>
      </c>
      <c r="F173" s="24">
        <v>13.959380152604483</v>
      </c>
      <c r="G173" s="24" t="s">
        <v>57</v>
      </c>
      <c r="H173" s="24">
        <v>-34.86554076110653</v>
      </c>
      <c r="I173" s="24">
        <v>39.39445374572941</v>
      </c>
      <c r="J173" s="24" t="s">
        <v>60</v>
      </c>
      <c r="K173" s="24">
        <v>1.2660742004103154</v>
      </c>
      <c r="L173" s="24">
        <v>-0.008388933717572775</v>
      </c>
      <c r="M173" s="24">
        <v>-0.30216491086275754</v>
      </c>
      <c r="N173" s="24">
        <v>-0.00021737708385869567</v>
      </c>
      <c r="O173" s="24">
        <v>0.05044938199874994</v>
      </c>
      <c r="P173" s="24">
        <v>-0.0009600392989506608</v>
      </c>
      <c r="Q173" s="24">
        <v>-0.006352898471206724</v>
      </c>
      <c r="R173" s="24">
        <v>-1.749953293583838E-05</v>
      </c>
      <c r="S173" s="24">
        <v>0.0006273428057789189</v>
      </c>
      <c r="T173" s="24">
        <v>-6.838490266638905E-05</v>
      </c>
      <c r="U173" s="24">
        <v>-0.00014580569305072956</v>
      </c>
      <c r="V173" s="24">
        <v>-1.3730941399887846E-06</v>
      </c>
      <c r="W173" s="24">
        <v>3.797802984754479E-05</v>
      </c>
      <c r="X173" s="24">
        <v>67.5</v>
      </c>
    </row>
    <row r="174" spans="1:24" ht="12.75" hidden="1">
      <c r="A174" s="24">
        <v>1231</v>
      </c>
      <c r="B174" s="24">
        <v>112.9800033569336</v>
      </c>
      <c r="C174" s="24">
        <v>118.87999725341797</v>
      </c>
      <c r="D174" s="24">
        <v>9.497613906860352</v>
      </c>
      <c r="E174" s="24">
        <v>10.009023666381836</v>
      </c>
      <c r="F174" s="24">
        <v>21.84979335538228</v>
      </c>
      <c r="G174" s="24" t="s">
        <v>58</v>
      </c>
      <c r="H174" s="24">
        <v>9.252480179788918</v>
      </c>
      <c r="I174" s="24">
        <v>54.73248353672251</v>
      </c>
      <c r="J174" s="24" t="s">
        <v>61</v>
      </c>
      <c r="K174" s="24">
        <v>-0.9136088360058859</v>
      </c>
      <c r="L174" s="24">
        <v>-1.5419310093745224</v>
      </c>
      <c r="M174" s="24">
        <v>-0.21286287137716303</v>
      </c>
      <c r="N174" s="24">
        <v>-0.021135152075764316</v>
      </c>
      <c r="O174" s="24">
        <v>-0.037239168638338545</v>
      </c>
      <c r="P174" s="24">
        <v>-0.04422355279197334</v>
      </c>
      <c r="Q174" s="24">
        <v>-0.004230372902302751</v>
      </c>
      <c r="R174" s="24">
        <v>-0.00032502076895702927</v>
      </c>
      <c r="S174" s="24">
        <v>-0.0005322190729378189</v>
      </c>
      <c r="T174" s="24">
        <v>-0.0006472548899002571</v>
      </c>
      <c r="U174" s="24">
        <v>-8.120926241867384E-05</v>
      </c>
      <c r="V174" s="24">
        <v>-1.2026313822629333E-05</v>
      </c>
      <c r="W174" s="24">
        <v>-3.4474801253265535E-05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1232</v>
      </c>
      <c r="B176" s="24">
        <v>129.9</v>
      </c>
      <c r="C176" s="24">
        <v>138.3</v>
      </c>
      <c r="D176" s="24">
        <v>8.804939059779482</v>
      </c>
      <c r="E176" s="24">
        <v>8.86654515684731</v>
      </c>
      <c r="F176" s="24">
        <v>24.19390716794087</v>
      </c>
      <c r="G176" s="24" t="s">
        <v>59</v>
      </c>
      <c r="H176" s="24">
        <v>3.018524597721111</v>
      </c>
      <c r="I176" s="24">
        <v>65.41852459772112</v>
      </c>
      <c r="J176" s="24" t="s">
        <v>73</v>
      </c>
      <c r="K176" s="24">
        <v>4.2614386484803415</v>
      </c>
      <c r="M176" s="24" t="s">
        <v>68</v>
      </c>
      <c r="N176" s="24">
        <v>2.558946560189092</v>
      </c>
      <c r="X176" s="24">
        <v>67.5</v>
      </c>
    </row>
    <row r="177" spans="1:24" ht="12.75" hidden="1">
      <c r="A177" s="24">
        <v>1229</v>
      </c>
      <c r="B177" s="24">
        <v>69.62000274658203</v>
      </c>
      <c r="C177" s="24">
        <v>66.31999969482422</v>
      </c>
      <c r="D177" s="24">
        <v>9.579806327819824</v>
      </c>
      <c r="E177" s="24">
        <v>9.83971118927002</v>
      </c>
      <c r="F177" s="24">
        <v>14.118074344563183</v>
      </c>
      <c r="G177" s="24" t="s">
        <v>56</v>
      </c>
      <c r="H177" s="24">
        <v>32.87764263708127</v>
      </c>
      <c r="I177" s="24">
        <v>34.997645383663304</v>
      </c>
      <c r="J177" s="24" t="s">
        <v>62</v>
      </c>
      <c r="K177" s="24">
        <v>1.799719643691493</v>
      </c>
      <c r="L177" s="24">
        <v>0.9133471614494165</v>
      </c>
      <c r="M177" s="24">
        <v>0.42605855383103447</v>
      </c>
      <c r="N177" s="24">
        <v>0.02700489640618395</v>
      </c>
      <c r="O177" s="24">
        <v>0.07228058692736021</v>
      </c>
      <c r="P177" s="24">
        <v>0.026201282270938965</v>
      </c>
      <c r="Q177" s="24">
        <v>0.00879815035232064</v>
      </c>
      <c r="R177" s="24">
        <v>0.00041581238349196593</v>
      </c>
      <c r="S177" s="24">
        <v>0.0009483460073951796</v>
      </c>
      <c r="T177" s="24">
        <v>0.0003855294737195488</v>
      </c>
      <c r="U177" s="24">
        <v>0.00019241575672512468</v>
      </c>
      <c r="V177" s="24">
        <v>1.5445568735066975E-05</v>
      </c>
      <c r="W177" s="24">
        <v>5.913391488143963E-05</v>
      </c>
      <c r="X177" s="24">
        <v>67.5</v>
      </c>
    </row>
    <row r="178" spans="1:24" ht="12.75" hidden="1">
      <c r="A178" s="24">
        <v>1231</v>
      </c>
      <c r="B178" s="24">
        <v>112.9800033569336</v>
      </c>
      <c r="C178" s="24">
        <v>118.87999725341797</v>
      </c>
      <c r="D178" s="24">
        <v>9.497613906860352</v>
      </c>
      <c r="E178" s="24">
        <v>10.009023666381836</v>
      </c>
      <c r="F178" s="24">
        <v>9.007627844269813</v>
      </c>
      <c r="G178" s="24" t="s">
        <v>57</v>
      </c>
      <c r="H178" s="24">
        <v>-22.916410435356724</v>
      </c>
      <c r="I178" s="24">
        <v>22.563592921576866</v>
      </c>
      <c r="J178" s="24" t="s">
        <v>60</v>
      </c>
      <c r="K178" s="24">
        <v>0.9916773773889238</v>
      </c>
      <c r="L178" s="24">
        <v>-0.004968498616461515</v>
      </c>
      <c r="M178" s="24">
        <v>-0.2387920252223278</v>
      </c>
      <c r="N178" s="24">
        <v>-0.00027829328409058535</v>
      </c>
      <c r="O178" s="24">
        <v>0.03917481113736977</v>
      </c>
      <c r="P178" s="24">
        <v>-0.000568635876799904</v>
      </c>
      <c r="Q178" s="24">
        <v>-0.005120558436378769</v>
      </c>
      <c r="R178" s="24">
        <v>-2.2380679437919696E-05</v>
      </c>
      <c r="S178" s="24">
        <v>0.00045895532624714045</v>
      </c>
      <c r="T178" s="24">
        <v>-4.05107569304192E-05</v>
      </c>
      <c r="U178" s="24">
        <v>-0.00012402497807760304</v>
      </c>
      <c r="V178" s="24">
        <v>-1.76039252649317E-06</v>
      </c>
      <c r="W178" s="24">
        <v>2.687252003703565E-05</v>
      </c>
      <c r="X178" s="24">
        <v>67.5</v>
      </c>
    </row>
    <row r="179" spans="1:24" ht="12.75" hidden="1">
      <c r="A179" s="24">
        <v>1230</v>
      </c>
      <c r="B179" s="24">
        <v>141.75999450683594</v>
      </c>
      <c r="C179" s="24">
        <v>134.86000061035156</v>
      </c>
      <c r="D179" s="24">
        <v>8.440505027770996</v>
      </c>
      <c r="E179" s="24">
        <v>8.954195022583008</v>
      </c>
      <c r="F179" s="24">
        <v>24.163301896327546</v>
      </c>
      <c r="G179" s="24" t="s">
        <v>58</v>
      </c>
      <c r="H179" s="24">
        <v>-6.069281990036288</v>
      </c>
      <c r="I179" s="24">
        <v>68.19071251679965</v>
      </c>
      <c r="J179" s="24" t="s">
        <v>61</v>
      </c>
      <c r="K179" s="24">
        <v>-1.5018544453654825</v>
      </c>
      <c r="L179" s="24">
        <v>-0.9133336473322358</v>
      </c>
      <c r="M179" s="24">
        <v>-0.35285161184669633</v>
      </c>
      <c r="N179" s="24">
        <v>-0.027003462421636915</v>
      </c>
      <c r="O179" s="24">
        <v>-0.06074386733584786</v>
      </c>
      <c r="P179" s="24">
        <v>-0.026195111106483905</v>
      </c>
      <c r="Q179" s="24">
        <v>-0.007154532194467367</v>
      </c>
      <c r="R179" s="24">
        <v>-0.0004152096379579439</v>
      </c>
      <c r="S179" s="24">
        <v>-0.000829891654525914</v>
      </c>
      <c r="T179" s="24">
        <v>-0.0003833951664789173</v>
      </c>
      <c r="U179" s="24">
        <v>-0.00014711093857681844</v>
      </c>
      <c r="V179" s="24">
        <v>-1.53449213651405E-05</v>
      </c>
      <c r="W179" s="24">
        <v>-5.2675303094186976E-05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1232</v>
      </c>
      <c r="B181" s="100">
        <v>129.9</v>
      </c>
      <c r="C181" s="100">
        <v>138.3</v>
      </c>
      <c r="D181" s="100">
        <v>8.804939059779482</v>
      </c>
      <c r="E181" s="100">
        <v>8.86654515684731</v>
      </c>
      <c r="F181" s="100">
        <v>22.391165987996494</v>
      </c>
      <c r="G181" s="100" t="s">
        <v>59</v>
      </c>
      <c r="H181" s="100">
        <v>-1.8559534022518562</v>
      </c>
      <c r="I181" s="100">
        <v>60.54404659774816</v>
      </c>
      <c r="J181" s="100" t="s">
        <v>73</v>
      </c>
      <c r="K181" s="100">
        <v>3.608007801679969</v>
      </c>
      <c r="M181" s="100" t="s">
        <v>68</v>
      </c>
      <c r="N181" s="100">
        <v>2.3131985401391475</v>
      </c>
      <c r="X181" s="100">
        <v>67.5</v>
      </c>
    </row>
    <row r="182" spans="1:24" s="100" customFormat="1" ht="12.75">
      <c r="A182" s="100">
        <v>1230</v>
      </c>
      <c r="B182" s="100">
        <v>141.75999450683594</v>
      </c>
      <c r="C182" s="100">
        <v>134.86000061035156</v>
      </c>
      <c r="D182" s="100">
        <v>8.440505027770996</v>
      </c>
      <c r="E182" s="100">
        <v>8.954195022583008</v>
      </c>
      <c r="F182" s="100">
        <v>26.33545659717549</v>
      </c>
      <c r="G182" s="100" t="s">
        <v>56</v>
      </c>
      <c r="H182" s="100">
        <v>0.06070708939698477</v>
      </c>
      <c r="I182" s="100">
        <v>74.32070159623292</v>
      </c>
      <c r="J182" s="100" t="s">
        <v>62</v>
      </c>
      <c r="K182" s="100">
        <v>1.5546931984961572</v>
      </c>
      <c r="L182" s="100">
        <v>1.0246799350924038</v>
      </c>
      <c r="M182" s="100">
        <v>0.3680534087490188</v>
      </c>
      <c r="N182" s="100">
        <v>0.026135246243447714</v>
      </c>
      <c r="O182" s="100">
        <v>0.06243924693623689</v>
      </c>
      <c r="P182" s="100">
        <v>0.029394775514565152</v>
      </c>
      <c r="Q182" s="100">
        <v>0.007600353080485802</v>
      </c>
      <c r="R182" s="100">
        <v>0.000402247553253716</v>
      </c>
      <c r="S182" s="100">
        <v>0.0008191505785986397</v>
      </c>
      <c r="T182" s="100">
        <v>0.000432481537026117</v>
      </c>
      <c r="U182" s="100">
        <v>0.0001662151558833125</v>
      </c>
      <c r="V182" s="100">
        <v>1.4901214351785269E-05</v>
      </c>
      <c r="W182" s="100">
        <v>5.106636756210984E-05</v>
      </c>
      <c r="X182" s="100">
        <v>67.5</v>
      </c>
    </row>
    <row r="183" spans="1:24" s="100" customFormat="1" ht="12.75">
      <c r="A183" s="100">
        <v>1229</v>
      </c>
      <c r="B183" s="100">
        <v>69.62000274658203</v>
      </c>
      <c r="C183" s="100">
        <v>66.31999969482422</v>
      </c>
      <c r="D183" s="100">
        <v>9.579806327819824</v>
      </c>
      <c r="E183" s="100">
        <v>9.83971118927002</v>
      </c>
      <c r="F183" s="100">
        <v>13.521895549267905</v>
      </c>
      <c r="G183" s="100" t="s">
        <v>57</v>
      </c>
      <c r="H183" s="100">
        <v>31.399760203983114</v>
      </c>
      <c r="I183" s="100">
        <v>33.519762950565145</v>
      </c>
      <c r="J183" s="100" t="s">
        <v>60</v>
      </c>
      <c r="K183" s="100">
        <v>-1.2825134431592886</v>
      </c>
      <c r="L183" s="100">
        <v>0.0055755863610533795</v>
      </c>
      <c r="M183" s="100">
        <v>0.30123380837477387</v>
      </c>
      <c r="N183" s="100">
        <v>-0.00027099783604335345</v>
      </c>
      <c r="O183" s="100">
        <v>-0.05188585212988364</v>
      </c>
      <c r="P183" s="100">
        <v>0.0006381470259754946</v>
      </c>
      <c r="Q183" s="100">
        <v>0.006103725525701127</v>
      </c>
      <c r="R183" s="100">
        <v>-2.177160867820583E-05</v>
      </c>
      <c r="S183" s="100">
        <v>-0.0007099134343894916</v>
      </c>
      <c r="T183" s="100">
        <v>4.545426300216034E-05</v>
      </c>
      <c r="U183" s="100">
        <v>0.0001251898366144067</v>
      </c>
      <c r="V183" s="100">
        <v>-1.728743604177327E-06</v>
      </c>
      <c r="W183" s="100">
        <v>-4.507770399924815E-05</v>
      </c>
      <c r="X183" s="100">
        <v>67.5</v>
      </c>
    </row>
    <row r="184" spans="1:24" s="100" customFormat="1" ht="12.75">
      <c r="A184" s="100">
        <v>1231</v>
      </c>
      <c r="B184" s="100">
        <v>112.9800033569336</v>
      </c>
      <c r="C184" s="100">
        <v>118.87999725341797</v>
      </c>
      <c r="D184" s="100">
        <v>9.497613906860352</v>
      </c>
      <c r="E184" s="100">
        <v>10.009023666381836</v>
      </c>
      <c r="F184" s="100">
        <v>9.007627844269813</v>
      </c>
      <c r="G184" s="100" t="s">
        <v>58</v>
      </c>
      <c r="H184" s="100">
        <v>-22.916410435356724</v>
      </c>
      <c r="I184" s="100">
        <v>22.563592921576866</v>
      </c>
      <c r="J184" s="100" t="s">
        <v>61</v>
      </c>
      <c r="K184" s="100">
        <v>-0.878766299744089</v>
      </c>
      <c r="L184" s="100">
        <v>1.0246647657735204</v>
      </c>
      <c r="M184" s="100">
        <v>-0.2114745951262286</v>
      </c>
      <c r="N184" s="100">
        <v>-0.0261338412097898</v>
      </c>
      <c r="O184" s="100">
        <v>-0.03473496662903561</v>
      </c>
      <c r="P184" s="100">
        <v>0.029387847759319116</v>
      </c>
      <c r="Q184" s="100">
        <v>-0.004528785891931139</v>
      </c>
      <c r="R184" s="100">
        <v>-0.00040165792803598956</v>
      </c>
      <c r="S184" s="100">
        <v>-0.00040869375587572097</v>
      </c>
      <c r="T184" s="100">
        <v>0.00043008625860797167</v>
      </c>
      <c r="U184" s="100">
        <v>-0.00010933884421271349</v>
      </c>
      <c r="V184" s="100">
        <v>-1.4800595755200777E-05</v>
      </c>
      <c r="W184" s="100">
        <v>-2.3995301584782626E-05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1232</v>
      </c>
      <c r="B186" s="24">
        <v>129.9</v>
      </c>
      <c r="C186" s="24">
        <v>138.3</v>
      </c>
      <c r="D186" s="24">
        <v>8.804939059779482</v>
      </c>
      <c r="E186" s="24">
        <v>8.86654515684731</v>
      </c>
      <c r="F186" s="24">
        <v>11.963954716822176</v>
      </c>
      <c r="G186" s="24" t="s">
        <v>59</v>
      </c>
      <c r="H186" s="24">
        <v>-30.050356740826288</v>
      </c>
      <c r="I186" s="24">
        <v>32.34964325917372</v>
      </c>
      <c r="J186" s="24" t="s">
        <v>73</v>
      </c>
      <c r="K186" s="24">
        <v>4.2166807177237144</v>
      </c>
      <c r="M186" s="24" t="s">
        <v>68</v>
      </c>
      <c r="N186" s="24">
        <v>2.525300785655343</v>
      </c>
      <c r="X186" s="24">
        <v>67.5</v>
      </c>
    </row>
    <row r="187" spans="1:24" ht="12.75" hidden="1">
      <c r="A187" s="24">
        <v>1230</v>
      </c>
      <c r="B187" s="24">
        <v>141.75999450683594</v>
      </c>
      <c r="C187" s="24">
        <v>134.86000061035156</v>
      </c>
      <c r="D187" s="24">
        <v>8.440505027770996</v>
      </c>
      <c r="E187" s="24">
        <v>8.954195022583008</v>
      </c>
      <c r="F187" s="24">
        <v>26.33545659717549</v>
      </c>
      <c r="G187" s="24" t="s">
        <v>56</v>
      </c>
      <c r="H187" s="24">
        <v>0.06070708939698477</v>
      </c>
      <c r="I187" s="24">
        <v>74.32070159623292</v>
      </c>
      <c r="J187" s="24" t="s">
        <v>62</v>
      </c>
      <c r="K187" s="24">
        <v>1.7942154095113414</v>
      </c>
      <c r="L187" s="24">
        <v>0.9004523296967575</v>
      </c>
      <c r="M187" s="24">
        <v>0.42475523242951063</v>
      </c>
      <c r="N187" s="24">
        <v>0.017395038182929097</v>
      </c>
      <c r="O187" s="24">
        <v>0.07205875901529038</v>
      </c>
      <c r="P187" s="24">
        <v>0.025830999944337425</v>
      </c>
      <c r="Q187" s="24">
        <v>0.008771173551820872</v>
      </c>
      <c r="R187" s="24">
        <v>0.00026772623738855513</v>
      </c>
      <c r="S187" s="24">
        <v>0.0009453885296368497</v>
      </c>
      <c r="T187" s="24">
        <v>0.00038012637193654005</v>
      </c>
      <c r="U187" s="24">
        <v>0.00019185606408972941</v>
      </c>
      <c r="V187" s="24">
        <v>9.930262903881597E-06</v>
      </c>
      <c r="W187" s="24">
        <v>5.895049300431086E-05</v>
      </c>
      <c r="X187" s="24">
        <v>67.5</v>
      </c>
    </row>
    <row r="188" spans="1:24" ht="12.75" hidden="1">
      <c r="A188" s="24">
        <v>1231</v>
      </c>
      <c r="B188" s="24">
        <v>112.9800033569336</v>
      </c>
      <c r="C188" s="24">
        <v>118.87999725341797</v>
      </c>
      <c r="D188" s="24">
        <v>9.497613906860352</v>
      </c>
      <c r="E188" s="24">
        <v>10.009023666381836</v>
      </c>
      <c r="F188" s="24">
        <v>21.84979335538228</v>
      </c>
      <c r="G188" s="24" t="s">
        <v>57</v>
      </c>
      <c r="H188" s="24">
        <v>9.252480179788918</v>
      </c>
      <c r="I188" s="24">
        <v>54.73248353672251</v>
      </c>
      <c r="J188" s="24" t="s">
        <v>60</v>
      </c>
      <c r="K188" s="24">
        <v>-1.507897901306884</v>
      </c>
      <c r="L188" s="24">
        <v>-0.004899737582644949</v>
      </c>
      <c r="M188" s="24">
        <v>0.35956738841438385</v>
      </c>
      <c r="N188" s="24">
        <v>-0.00018035853586383655</v>
      </c>
      <c r="O188" s="24">
        <v>-0.060134833387921256</v>
      </c>
      <c r="P188" s="24">
        <v>-0.0005603800676882209</v>
      </c>
      <c r="Q188" s="24">
        <v>0.0075450088426303515</v>
      </c>
      <c r="R188" s="24">
        <v>-1.4549134840363302E-05</v>
      </c>
      <c r="S188" s="24">
        <v>-0.0007519947592681365</v>
      </c>
      <c r="T188" s="24">
        <v>-3.988908045891326E-05</v>
      </c>
      <c r="U188" s="24">
        <v>0.00017226717384130966</v>
      </c>
      <c r="V188" s="24">
        <v>-1.16172672995354E-06</v>
      </c>
      <c r="W188" s="24">
        <v>-4.567933298909228E-05</v>
      </c>
      <c r="X188" s="24">
        <v>67.5</v>
      </c>
    </row>
    <row r="189" spans="1:24" ht="12.75" hidden="1">
      <c r="A189" s="24">
        <v>1229</v>
      </c>
      <c r="B189" s="24">
        <v>69.62000274658203</v>
      </c>
      <c r="C189" s="24">
        <v>66.31999969482422</v>
      </c>
      <c r="D189" s="24">
        <v>9.579806327819824</v>
      </c>
      <c r="E189" s="24">
        <v>9.83971118927002</v>
      </c>
      <c r="F189" s="24">
        <v>11.016237764585208</v>
      </c>
      <c r="G189" s="24" t="s">
        <v>58</v>
      </c>
      <c r="H189" s="24">
        <v>25.18842284586031</v>
      </c>
      <c r="I189" s="24">
        <v>27.30842559244234</v>
      </c>
      <c r="J189" s="24" t="s">
        <v>61</v>
      </c>
      <c r="K189" s="24">
        <v>0.9723440003220284</v>
      </c>
      <c r="L189" s="24">
        <v>-0.9004389988377554</v>
      </c>
      <c r="M189" s="24">
        <v>0.22611567983027453</v>
      </c>
      <c r="N189" s="24">
        <v>-0.017394103143999758</v>
      </c>
      <c r="O189" s="24">
        <v>0.03970222366858869</v>
      </c>
      <c r="P189" s="24">
        <v>-0.025824920760848382</v>
      </c>
      <c r="Q189" s="24">
        <v>0.004472843283728125</v>
      </c>
      <c r="R189" s="24">
        <v>-0.00026733062088288707</v>
      </c>
      <c r="S189" s="24">
        <v>0.0005729427144158324</v>
      </c>
      <c r="T189" s="24">
        <v>-0.0003780276708149539</v>
      </c>
      <c r="U189" s="24">
        <v>8.445572890414454E-05</v>
      </c>
      <c r="V189" s="24">
        <v>-9.862074444310306E-06</v>
      </c>
      <c r="W189" s="24">
        <v>3.7263375627054105E-05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1232</v>
      </c>
      <c r="B191" s="24">
        <v>129.9</v>
      </c>
      <c r="C191" s="24">
        <v>138.3</v>
      </c>
      <c r="D191" s="24">
        <v>8.804939059779482</v>
      </c>
      <c r="E191" s="24">
        <v>8.86654515684731</v>
      </c>
      <c r="F191" s="24">
        <v>24.19390716794087</v>
      </c>
      <c r="G191" s="24" t="s">
        <v>59</v>
      </c>
      <c r="H191" s="24">
        <v>3.018524597721111</v>
      </c>
      <c r="I191" s="24">
        <v>65.41852459772112</v>
      </c>
      <c r="J191" s="24" t="s">
        <v>73</v>
      </c>
      <c r="K191" s="24">
        <v>5.060581139877453</v>
      </c>
      <c r="M191" s="24" t="s">
        <v>68</v>
      </c>
      <c r="N191" s="24">
        <v>3.064044745451051</v>
      </c>
      <c r="X191" s="24">
        <v>67.5</v>
      </c>
    </row>
    <row r="192" spans="1:24" ht="12.75" hidden="1">
      <c r="A192" s="24">
        <v>1231</v>
      </c>
      <c r="B192" s="24">
        <v>112.9800033569336</v>
      </c>
      <c r="C192" s="24">
        <v>118.87999725341797</v>
      </c>
      <c r="D192" s="24">
        <v>9.497613906860352</v>
      </c>
      <c r="E192" s="24">
        <v>10.009023666381836</v>
      </c>
      <c r="F192" s="24">
        <v>22.400185768953207</v>
      </c>
      <c r="G192" s="24" t="s">
        <v>56</v>
      </c>
      <c r="H192" s="24">
        <v>10.63118171826764</v>
      </c>
      <c r="I192" s="24">
        <v>56.111185075201234</v>
      </c>
      <c r="J192" s="24" t="s">
        <v>62</v>
      </c>
      <c r="K192" s="24">
        <v>1.9466022805542196</v>
      </c>
      <c r="L192" s="24">
        <v>1.025496839255426</v>
      </c>
      <c r="M192" s="24">
        <v>0.4608325567527931</v>
      </c>
      <c r="N192" s="24">
        <v>0.01552369372350763</v>
      </c>
      <c r="O192" s="24">
        <v>0.0781791185888423</v>
      </c>
      <c r="P192" s="24">
        <v>0.02941810585648266</v>
      </c>
      <c r="Q192" s="24">
        <v>0.009516301193960621</v>
      </c>
      <c r="R192" s="24">
        <v>0.00023895558223047898</v>
      </c>
      <c r="S192" s="24">
        <v>0.0010256750009141717</v>
      </c>
      <c r="T192" s="24">
        <v>0.00043282887255523164</v>
      </c>
      <c r="U192" s="24">
        <v>0.00020814436332237875</v>
      </c>
      <c r="V192" s="24">
        <v>8.843088847080665E-06</v>
      </c>
      <c r="W192" s="24">
        <v>6.394954486830967E-05</v>
      </c>
      <c r="X192" s="24">
        <v>67.5</v>
      </c>
    </row>
    <row r="193" spans="1:24" ht="12.75" hidden="1">
      <c r="A193" s="24">
        <v>1229</v>
      </c>
      <c r="B193" s="24">
        <v>69.62000274658203</v>
      </c>
      <c r="C193" s="24">
        <v>66.31999969482422</v>
      </c>
      <c r="D193" s="24">
        <v>9.579806327819824</v>
      </c>
      <c r="E193" s="24">
        <v>9.83971118927002</v>
      </c>
      <c r="F193" s="24">
        <v>11.016237764585208</v>
      </c>
      <c r="G193" s="24" t="s">
        <v>57</v>
      </c>
      <c r="H193" s="24">
        <v>25.18842284586031</v>
      </c>
      <c r="I193" s="24">
        <v>27.30842559244234</v>
      </c>
      <c r="J193" s="24" t="s">
        <v>60</v>
      </c>
      <c r="K193" s="24">
        <v>-0.8595025710334361</v>
      </c>
      <c r="L193" s="24">
        <v>0.005580292893928061</v>
      </c>
      <c r="M193" s="24">
        <v>0.19876320831656266</v>
      </c>
      <c r="N193" s="24">
        <v>-0.00016093503537455327</v>
      </c>
      <c r="O193" s="24">
        <v>-0.035273903334747024</v>
      </c>
      <c r="P193" s="24">
        <v>0.0006386378949812735</v>
      </c>
      <c r="Q193" s="24">
        <v>0.0038777356096719993</v>
      </c>
      <c r="R193" s="24">
        <v>-1.2915573952839195E-05</v>
      </c>
      <c r="S193" s="24">
        <v>-0.0005235069466574259</v>
      </c>
      <c r="T193" s="24">
        <v>4.5483006865482146E-05</v>
      </c>
      <c r="U193" s="24">
        <v>6.944395601868871E-05</v>
      </c>
      <c r="V193" s="24">
        <v>-1.0272711743971853E-06</v>
      </c>
      <c r="W193" s="24">
        <v>-3.4443636932846745E-05</v>
      </c>
      <c r="X193" s="24">
        <v>67.5</v>
      </c>
    </row>
    <row r="194" spans="1:24" ht="12.75" hidden="1">
      <c r="A194" s="24">
        <v>1230</v>
      </c>
      <c r="B194" s="24">
        <v>141.75999450683594</v>
      </c>
      <c r="C194" s="24">
        <v>134.86000061035156</v>
      </c>
      <c r="D194" s="24">
        <v>8.440505027770996</v>
      </c>
      <c r="E194" s="24">
        <v>8.954195022583008</v>
      </c>
      <c r="F194" s="24">
        <v>13.959380152604483</v>
      </c>
      <c r="G194" s="24" t="s">
        <v>58</v>
      </c>
      <c r="H194" s="24">
        <v>-34.86554076110653</v>
      </c>
      <c r="I194" s="24">
        <v>39.39445374572941</v>
      </c>
      <c r="J194" s="24" t="s">
        <v>61</v>
      </c>
      <c r="K194" s="24">
        <v>-1.746572577663408</v>
      </c>
      <c r="L194" s="24">
        <v>1.0254816564200877</v>
      </c>
      <c r="M194" s="24">
        <v>-0.41576415475967016</v>
      </c>
      <c r="N194" s="24">
        <v>-0.015522859489657799</v>
      </c>
      <c r="O194" s="24">
        <v>-0.06976909291985378</v>
      </c>
      <c r="P194" s="24">
        <v>0.029411172941967365</v>
      </c>
      <c r="Q194" s="24">
        <v>-0.008690405914320578</v>
      </c>
      <c r="R194" s="24">
        <v>-0.0002386062828774128</v>
      </c>
      <c r="S194" s="24">
        <v>-0.0008820145601415575</v>
      </c>
      <c r="T194" s="24">
        <v>0.00043043249064621904</v>
      </c>
      <c r="U194" s="24">
        <v>-0.00019621827885126511</v>
      </c>
      <c r="V194" s="24">
        <v>-8.783218902635585E-06</v>
      </c>
      <c r="W194" s="24">
        <v>-5.388116705957831E-05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1232</v>
      </c>
      <c r="B196" s="24">
        <v>129.9</v>
      </c>
      <c r="C196" s="24">
        <v>138.3</v>
      </c>
      <c r="D196" s="24">
        <v>8.804939059779482</v>
      </c>
      <c r="E196" s="24">
        <v>8.86654515684731</v>
      </c>
      <c r="F196" s="24">
        <v>11.963954716822176</v>
      </c>
      <c r="G196" s="24" t="s">
        <v>59</v>
      </c>
      <c r="H196" s="24">
        <v>-30.050356740826288</v>
      </c>
      <c r="I196" s="24">
        <v>32.34964325917372</v>
      </c>
      <c r="J196" s="24" t="s">
        <v>73</v>
      </c>
      <c r="K196" s="24">
        <v>3.9127034313831905</v>
      </c>
      <c r="M196" s="24" t="s">
        <v>68</v>
      </c>
      <c r="N196" s="24">
        <v>3.0186494788342686</v>
      </c>
      <c r="X196" s="24">
        <v>67.5</v>
      </c>
    </row>
    <row r="197" spans="1:24" ht="12.75" hidden="1">
      <c r="A197" s="24">
        <v>1231</v>
      </c>
      <c r="B197" s="24">
        <v>112.9800033569336</v>
      </c>
      <c r="C197" s="24">
        <v>118.87999725341797</v>
      </c>
      <c r="D197" s="24">
        <v>9.497613906860352</v>
      </c>
      <c r="E197" s="24">
        <v>10.009023666381836</v>
      </c>
      <c r="F197" s="24">
        <v>22.400185768953207</v>
      </c>
      <c r="G197" s="24" t="s">
        <v>56</v>
      </c>
      <c r="H197" s="24">
        <v>10.63118171826764</v>
      </c>
      <c r="I197" s="24">
        <v>56.111185075201234</v>
      </c>
      <c r="J197" s="24" t="s">
        <v>62</v>
      </c>
      <c r="K197" s="24">
        <v>1.2201825013439367</v>
      </c>
      <c r="L197" s="24">
        <v>1.5282420924768212</v>
      </c>
      <c r="M197" s="24">
        <v>0.28886085486543134</v>
      </c>
      <c r="N197" s="24">
        <v>0.02310079664618562</v>
      </c>
      <c r="O197" s="24">
        <v>0.04900437302888277</v>
      </c>
      <c r="P197" s="24">
        <v>0.0438403594047726</v>
      </c>
      <c r="Q197" s="24">
        <v>0.005964967886802006</v>
      </c>
      <c r="R197" s="24">
        <v>0.00035560605527124034</v>
      </c>
      <c r="S197" s="24">
        <v>0.0006429105927515126</v>
      </c>
      <c r="T197" s="24">
        <v>0.0006451110331956142</v>
      </c>
      <c r="U197" s="24">
        <v>0.0001304984280396333</v>
      </c>
      <c r="V197" s="24">
        <v>1.3203275562207081E-05</v>
      </c>
      <c r="W197" s="24">
        <v>4.009169073989953E-05</v>
      </c>
      <c r="X197" s="24">
        <v>67.5</v>
      </c>
    </row>
    <row r="198" spans="1:24" ht="12.75" hidden="1">
      <c r="A198" s="24">
        <v>1230</v>
      </c>
      <c r="B198" s="24">
        <v>141.75999450683594</v>
      </c>
      <c r="C198" s="24">
        <v>134.86000061035156</v>
      </c>
      <c r="D198" s="24">
        <v>8.440505027770996</v>
      </c>
      <c r="E198" s="24">
        <v>8.954195022583008</v>
      </c>
      <c r="F198" s="24">
        <v>24.163301896327546</v>
      </c>
      <c r="G198" s="24" t="s">
        <v>57</v>
      </c>
      <c r="H198" s="24">
        <v>-6.069281990036288</v>
      </c>
      <c r="I198" s="24">
        <v>68.19071251679965</v>
      </c>
      <c r="J198" s="24" t="s">
        <v>60</v>
      </c>
      <c r="K198" s="24">
        <v>-0.9192471482776705</v>
      </c>
      <c r="L198" s="24">
        <v>-0.008315288164045797</v>
      </c>
      <c r="M198" s="24">
        <v>0.2197639460287716</v>
      </c>
      <c r="N198" s="24">
        <v>-0.00023888030288322682</v>
      </c>
      <c r="O198" s="24">
        <v>-0.0365684503787835</v>
      </c>
      <c r="P198" s="24">
        <v>-0.0009512735248612057</v>
      </c>
      <c r="Q198" s="24">
        <v>0.004638124030870232</v>
      </c>
      <c r="R198" s="24">
        <v>-1.926317155798886E-05</v>
      </c>
      <c r="S198" s="24">
        <v>-0.0004498047476529881</v>
      </c>
      <c r="T198" s="24">
        <v>-6.773299760341627E-05</v>
      </c>
      <c r="U198" s="24">
        <v>0.00010765453821227623</v>
      </c>
      <c r="V198" s="24">
        <v>-1.5296481059935517E-06</v>
      </c>
      <c r="W198" s="24">
        <v>-2.708846170679502E-05</v>
      </c>
      <c r="X198" s="24">
        <v>67.5</v>
      </c>
    </row>
    <row r="199" spans="1:24" ht="12.75" hidden="1">
      <c r="A199" s="24">
        <v>1229</v>
      </c>
      <c r="B199" s="24">
        <v>69.62000274658203</v>
      </c>
      <c r="C199" s="24">
        <v>66.31999969482422</v>
      </c>
      <c r="D199" s="24">
        <v>9.579806327819824</v>
      </c>
      <c r="E199" s="24">
        <v>9.83971118927002</v>
      </c>
      <c r="F199" s="24">
        <v>13.521895549267905</v>
      </c>
      <c r="G199" s="24" t="s">
        <v>58</v>
      </c>
      <c r="H199" s="24">
        <v>31.399760203983114</v>
      </c>
      <c r="I199" s="24">
        <v>33.519762950565145</v>
      </c>
      <c r="J199" s="24" t="s">
        <v>61</v>
      </c>
      <c r="K199" s="24">
        <v>0.8023901899757478</v>
      </c>
      <c r="L199" s="24">
        <v>-1.5282194702334746</v>
      </c>
      <c r="M199" s="24">
        <v>0.18746840133593437</v>
      </c>
      <c r="N199" s="24">
        <v>-0.02309956150859395</v>
      </c>
      <c r="O199" s="24">
        <v>0.03262172608628093</v>
      </c>
      <c r="P199" s="24">
        <v>-0.04383003754756014</v>
      </c>
      <c r="Q199" s="24">
        <v>0.003750819559088821</v>
      </c>
      <c r="R199" s="24">
        <v>-0.0003550839291873119</v>
      </c>
      <c r="S199" s="24">
        <v>0.00045935794241629585</v>
      </c>
      <c r="T199" s="24">
        <v>-0.0006415453890305568</v>
      </c>
      <c r="U199" s="24">
        <v>7.37586613430376E-05</v>
      </c>
      <c r="V199" s="24">
        <v>-1.311436854154271E-05</v>
      </c>
      <c r="W199" s="24">
        <v>2.9556029989551125E-05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1232</v>
      </c>
      <c r="B201" s="24">
        <v>136.04</v>
      </c>
      <c r="C201" s="24">
        <v>144.84</v>
      </c>
      <c r="D201" s="24">
        <v>8.497860701735558</v>
      </c>
      <c r="E201" s="24">
        <v>8.692014040831051</v>
      </c>
      <c r="F201" s="24">
        <v>22.414611373580104</v>
      </c>
      <c r="G201" s="24" t="s">
        <v>59</v>
      </c>
      <c r="H201" s="24">
        <v>-5.726255391798219</v>
      </c>
      <c r="I201" s="24">
        <v>62.813744608201766</v>
      </c>
      <c r="J201" s="24" t="s">
        <v>73</v>
      </c>
      <c r="K201" s="24">
        <v>3.93253695958086</v>
      </c>
      <c r="M201" s="24" t="s">
        <v>68</v>
      </c>
      <c r="N201" s="24">
        <v>3.085657924193592</v>
      </c>
      <c r="X201" s="24">
        <v>67.5</v>
      </c>
    </row>
    <row r="202" spans="1:24" ht="12.75" hidden="1">
      <c r="A202" s="24">
        <v>1229</v>
      </c>
      <c r="B202" s="24">
        <v>90.27999877929688</v>
      </c>
      <c r="C202" s="24">
        <v>91.37999725341797</v>
      </c>
      <c r="D202" s="24">
        <v>9.463823318481445</v>
      </c>
      <c r="E202" s="24">
        <v>9.571910858154297</v>
      </c>
      <c r="F202" s="24">
        <v>19.06226489038307</v>
      </c>
      <c r="G202" s="24" t="s">
        <v>56</v>
      </c>
      <c r="H202" s="24">
        <v>25.094653364803484</v>
      </c>
      <c r="I202" s="24">
        <v>47.87465214410036</v>
      </c>
      <c r="J202" s="24" t="s">
        <v>62</v>
      </c>
      <c r="K202" s="24">
        <v>1.1750155802835092</v>
      </c>
      <c r="L202" s="24">
        <v>1.5716879889987567</v>
      </c>
      <c r="M202" s="24">
        <v>0.278168924634517</v>
      </c>
      <c r="N202" s="24">
        <v>0.0007656398557085651</v>
      </c>
      <c r="O202" s="24">
        <v>0.04719122399094256</v>
      </c>
      <c r="P202" s="24">
        <v>0.045086872385710505</v>
      </c>
      <c r="Q202" s="24">
        <v>0.005744177182089093</v>
      </c>
      <c r="R202" s="24">
        <v>1.1661634741005923E-05</v>
      </c>
      <c r="S202" s="24">
        <v>0.0006191231177771685</v>
      </c>
      <c r="T202" s="24">
        <v>0.0006634044979658898</v>
      </c>
      <c r="U202" s="24">
        <v>0.00012558962908166695</v>
      </c>
      <c r="V202" s="24">
        <v>4.07665207937418E-07</v>
      </c>
      <c r="W202" s="24">
        <v>3.859447975156106E-05</v>
      </c>
      <c r="X202" s="24">
        <v>67.5</v>
      </c>
    </row>
    <row r="203" spans="1:24" ht="12.75" hidden="1">
      <c r="A203" s="24">
        <v>1230</v>
      </c>
      <c r="B203" s="24">
        <v>168.3800048828125</v>
      </c>
      <c r="C203" s="24">
        <v>151.0800018310547</v>
      </c>
      <c r="D203" s="24">
        <v>8.46134090423584</v>
      </c>
      <c r="E203" s="24">
        <v>8.998025894165039</v>
      </c>
      <c r="F203" s="24">
        <v>23.53288606965512</v>
      </c>
      <c r="G203" s="24" t="s">
        <v>57</v>
      </c>
      <c r="H203" s="24">
        <v>-34.55787578059429</v>
      </c>
      <c r="I203" s="24">
        <v>66.32212910221821</v>
      </c>
      <c r="J203" s="24" t="s">
        <v>60</v>
      </c>
      <c r="K203" s="24">
        <v>1.1074055812812262</v>
      </c>
      <c r="L203" s="24">
        <v>-0.008551155605785316</v>
      </c>
      <c r="M203" s="24">
        <v>-0.2632035305055964</v>
      </c>
      <c r="N203" s="24">
        <v>8.978236823780062E-06</v>
      </c>
      <c r="O203" s="24">
        <v>0.04430294541669996</v>
      </c>
      <c r="P203" s="24">
        <v>-0.000978564956382939</v>
      </c>
      <c r="Q203" s="24">
        <v>-0.005482054461817426</v>
      </c>
      <c r="R203" s="24">
        <v>6.926106419204796E-07</v>
      </c>
      <c r="S203" s="24">
        <v>0.0005654722257865626</v>
      </c>
      <c r="T203" s="24">
        <v>-6.96997693897919E-05</v>
      </c>
      <c r="U203" s="24">
        <v>-0.00012245570169449674</v>
      </c>
      <c r="V203" s="24">
        <v>6.150029443797921E-08</v>
      </c>
      <c r="W203" s="24">
        <v>3.470265421777788E-05</v>
      </c>
      <c r="X203" s="24">
        <v>67.5</v>
      </c>
    </row>
    <row r="204" spans="1:24" ht="12.75" hidden="1">
      <c r="A204" s="24">
        <v>1231</v>
      </c>
      <c r="B204" s="24">
        <v>117.95999908447266</v>
      </c>
      <c r="C204" s="24">
        <v>115.36000061035156</v>
      </c>
      <c r="D204" s="24">
        <v>9.415655136108398</v>
      </c>
      <c r="E204" s="24">
        <v>9.952531814575195</v>
      </c>
      <c r="F204" s="24">
        <v>25.898784417836215</v>
      </c>
      <c r="G204" s="24" t="s">
        <v>58</v>
      </c>
      <c r="H204" s="24">
        <v>14.993379264987723</v>
      </c>
      <c r="I204" s="24">
        <v>65.45337834946038</v>
      </c>
      <c r="J204" s="24" t="s">
        <v>61</v>
      </c>
      <c r="K204" s="24">
        <v>-0.3928288335346338</v>
      </c>
      <c r="L204" s="24">
        <v>-1.5716647264925054</v>
      </c>
      <c r="M204" s="24">
        <v>-0.09001028919914193</v>
      </c>
      <c r="N204" s="24">
        <v>0.000765587212480047</v>
      </c>
      <c r="O204" s="24">
        <v>-0.01625609575415378</v>
      </c>
      <c r="P204" s="24">
        <v>-0.045076251753572896</v>
      </c>
      <c r="Q204" s="24">
        <v>-0.0017154155114434057</v>
      </c>
      <c r="R204" s="24">
        <v>1.1641048721285157E-05</v>
      </c>
      <c r="S204" s="24">
        <v>-0.0002521003705473524</v>
      </c>
      <c r="T204" s="24">
        <v>-0.0006597328778137286</v>
      </c>
      <c r="U204" s="24">
        <v>-2.7881105705820138E-05</v>
      </c>
      <c r="V204" s="24">
        <v>4.029995478244363E-07</v>
      </c>
      <c r="W204" s="24">
        <v>-1.6889631657765654E-05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1232</v>
      </c>
      <c r="B206" s="24">
        <v>136.04</v>
      </c>
      <c r="C206" s="24">
        <v>144.84</v>
      </c>
      <c r="D206" s="24">
        <v>8.497860701735558</v>
      </c>
      <c r="E206" s="24">
        <v>8.692014040831051</v>
      </c>
      <c r="F206" s="24">
        <v>27.908785253273628</v>
      </c>
      <c r="G206" s="24" t="s">
        <v>59</v>
      </c>
      <c r="H206" s="24">
        <v>9.670381612530988</v>
      </c>
      <c r="I206" s="24">
        <v>78.21038161253098</v>
      </c>
      <c r="J206" s="24" t="s">
        <v>73</v>
      </c>
      <c r="K206" s="24">
        <v>4.065207929275513</v>
      </c>
      <c r="M206" s="24" t="s">
        <v>68</v>
      </c>
      <c r="N206" s="24">
        <v>2.1113281117750446</v>
      </c>
      <c r="X206" s="24">
        <v>67.5</v>
      </c>
    </row>
    <row r="207" spans="1:24" ht="12.75" hidden="1">
      <c r="A207" s="24">
        <v>1229</v>
      </c>
      <c r="B207" s="24">
        <v>90.27999877929688</v>
      </c>
      <c r="C207" s="24">
        <v>91.37999725341797</v>
      </c>
      <c r="D207" s="24">
        <v>9.463823318481445</v>
      </c>
      <c r="E207" s="24">
        <v>9.571910858154297</v>
      </c>
      <c r="F207" s="24">
        <v>19.06226489038307</v>
      </c>
      <c r="G207" s="24" t="s">
        <v>56</v>
      </c>
      <c r="H207" s="24">
        <v>25.094653364803484</v>
      </c>
      <c r="I207" s="24">
        <v>47.87465214410036</v>
      </c>
      <c r="J207" s="24" t="s">
        <v>62</v>
      </c>
      <c r="K207" s="24">
        <v>1.9545906698509379</v>
      </c>
      <c r="L207" s="24">
        <v>0.15609893508550254</v>
      </c>
      <c r="M207" s="24">
        <v>0.4627221647995197</v>
      </c>
      <c r="N207" s="24">
        <v>0.005457414560745653</v>
      </c>
      <c r="O207" s="24">
        <v>0.07850033372402322</v>
      </c>
      <c r="P207" s="24">
        <v>0.004478217924646626</v>
      </c>
      <c r="Q207" s="24">
        <v>0.009555264272189487</v>
      </c>
      <c r="R207" s="24">
        <v>8.410884183718238E-05</v>
      </c>
      <c r="S207" s="24">
        <v>0.0010299358628030617</v>
      </c>
      <c r="T207" s="24">
        <v>6.588898209101831E-05</v>
      </c>
      <c r="U207" s="24">
        <v>0.0002089930375806529</v>
      </c>
      <c r="V207" s="24">
        <v>3.1265630318586776E-06</v>
      </c>
      <c r="W207" s="24">
        <v>6.42232626140926E-05</v>
      </c>
      <c r="X207" s="24">
        <v>67.5</v>
      </c>
    </row>
    <row r="208" spans="1:24" ht="12.75" hidden="1">
      <c r="A208" s="24">
        <v>1231</v>
      </c>
      <c r="B208" s="24">
        <v>117.95999908447266</v>
      </c>
      <c r="C208" s="24">
        <v>115.36000061035156</v>
      </c>
      <c r="D208" s="24">
        <v>9.415655136108398</v>
      </c>
      <c r="E208" s="24">
        <v>9.952531814575195</v>
      </c>
      <c r="F208" s="24">
        <v>14.836785599631856</v>
      </c>
      <c r="G208" s="24" t="s">
        <v>57</v>
      </c>
      <c r="H208" s="24">
        <v>-12.963345740629592</v>
      </c>
      <c r="I208" s="24">
        <v>37.49665334384307</v>
      </c>
      <c r="J208" s="24" t="s">
        <v>60</v>
      </c>
      <c r="K208" s="24">
        <v>0.8637260343000835</v>
      </c>
      <c r="L208" s="24">
        <v>-0.0008485113193084004</v>
      </c>
      <c r="M208" s="24">
        <v>-0.20917998194177695</v>
      </c>
      <c r="N208" s="24">
        <v>-5.572822470921102E-05</v>
      </c>
      <c r="O208" s="24">
        <v>0.03392722144387447</v>
      </c>
      <c r="P208" s="24">
        <v>-9.72021210946682E-05</v>
      </c>
      <c r="Q208" s="24">
        <v>-0.004541733271205411</v>
      </c>
      <c r="R208" s="24">
        <v>-4.467930375670433E-06</v>
      </c>
      <c r="S208" s="24">
        <v>0.00038138065799187703</v>
      </c>
      <c r="T208" s="24">
        <v>-6.936357444369628E-06</v>
      </c>
      <c r="U208" s="24">
        <v>-0.0001135926516935415</v>
      </c>
      <c r="V208" s="24">
        <v>-3.472441879115596E-07</v>
      </c>
      <c r="W208" s="24">
        <v>2.178064874396059E-05</v>
      </c>
      <c r="X208" s="24">
        <v>67.5</v>
      </c>
    </row>
    <row r="209" spans="1:24" ht="12.75" hidden="1">
      <c r="A209" s="24">
        <v>1230</v>
      </c>
      <c r="B209" s="24">
        <v>168.3800048828125</v>
      </c>
      <c r="C209" s="24">
        <v>151.0800018310547</v>
      </c>
      <c r="D209" s="24">
        <v>8.46134090423584</v>
      </c>
      <c r="E209" s="24">
        <v>8.998025894165039</v>
      </c>
      <c r="F209" s="24">
        <v>28.55465363684975</v>
      </c>
      <c r="G209" s="24" t="s">
        <v>58</v>
      </c>
      <c r="H209" s="24">
        <v>-20.405157073377282</v>
      </c>
      <c r="I209" s="24">
        <v>80.47484780943522</v>
      </c>
      <c r="J209" s="24" t="s">
        <v>61</v>
      </c>
      <c r="K209" s="24">
        <v>-1.753397280806774</v>
      </c>
      <c r="L209" s="24">
        <v>-0.15609662893018844</v>
      </c>
      <c r="M209" s="24">
        <v>-0.4127414892539782</v>
      </c>
      <c r="N209" s="24">
        <v>-0.0054571300197823235</v>
      </c>
      <c r="O209" s="24">
        <v>-0.07079015496438273</v>
      </c>
      <c r="P209" s="24">
        <v>-0.004477162888289975</v>
      </c>
      <c r="Q209" s="24">
        <v>-0.008406886118213254</v>
      </c>
      <c r="R209" s="24">
        <v>-8.39900879470329E-05</v>
      </c>
      <c r="S209" s="24">
        <v>-0.0009567218379432813</v>
      </c>
      <c r="T209" s="24">
        <v>-6.552285789245208E-05</v>
      </c>
      <c r="U209" s="24">
        <v>-0.00017542747572264145</v>
      </c>
      <c r="V209" s="24">
        <v>-3.107220279630488E-06</v>
      </c>
      <c r="W209" s="24">
        <v>-6.0417139961197384E-05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1232</v>
      </c>
      <c r="B211" s="100">
        <v>136.04</v>
      </c>
      <c r="C211" s="100">
        <v>144.84</v>
      </c>
      <c r="D211" s="100">
        <v>8.497860701735558</v>
      </c>
      <c r="E211" s="100">
        <v>8.692014040831051</v>
      </c>
      <c r="F211" s="100">
        <v>22.414611373580104</v>
      </c>
      <c r="G211" s="100" t="s">
        <v>59</v>
      </c>
      <c r="H211" s="100">
        <v>-5.726255391798219</v>
      </c>
      <c r="I211" s="100">
        <v>62.813744608201766</v>
      </c>
      <c r="J211" s="100" t="s">
        <v>73</v>
      </c>
      <c r="K211" s="100">
        <v>2.73172474272978</v>
      </c>
      <c r="M211" s="100" t="s">
        <v>68</v>
      </c>
      <c r="N211" s="100">
        <v>1.768215221601769</v>
      </c>
      <c r="X211" s="100">
        <v>67.5</v>
      </c>
    </row>
    <row r="212" spans="1:24" s="100" customFormat="1" ht="12.75">
      <c r="A212" s="100">
        <v>1230</v>
      </c>
      <c r="B212" s="100">
        <v>168.3800048828125</v>
      </c>
      <c r="C212" s="100">
        <v>151.0800018310547</v>
      </c>
      <c r="D212" s="100">
        <v>8.46134090423584</v>
      </c>
      <c r="E212" s="100">
        <v>8.998025894165039</v>
      </c>
      <c r="F212" s="100">
        <v>32.05944907270573</v>
      </c>
      <c r="G212" s="100" t="s">
        <v>56</v>
      </c>
      <c r="H212" s="100">
        <v>-10.527682007816296</v>
      </c>
      <c r="I212" s="100">
        <v>90.3523228749962</v>
      </c>
      <c r="J212" s="100" t="s">
        <v>62</v>
      </c>
      <c r="K212" s="100">
        <v>1.3385569138241915</v>
      </c>
      <c r="L212" s="100">
        <v>0.914303853922696</v>
      </c>
      <c r="M212" s="100">
        <v>0.31688540233981466</v>
      </c>
      <c r="N212" s="100">
        <v>0.0008869561848290034</v>
      </c>
      <c r="O212" s="100">
        <v>0.05375894329356911</v>
      </c>
      <c r="P212" s="100">
        <v>0.026228542110500467</v>
      </c>
      <c r="Q212" s="100">
        <v>0.0065436717366163</v>
      </c>
      <c r="R212" s="100">
        <v>1.372578429554347E-05</v>
      </c>
      <c r="S212" s="100">
        <v>0.0007052771360053534</v>
      </c>
      <c r="T212" s="100">
        <v>0.0003859012418789683</v>
      </c>
      <c r="U212" s="100">
        <v>0.00014309269060087972</v>
      </c>
      <c r="V212" s="100">
        <v>5.332230517967782E-07</v>
      </c>
      <c r="W212" s="100">
        <v>4.396719392126372E-05</v>
      </c>
      <c r="X212" s="100">
        <v>67.5</v>
      </c>
    </row>
    <row r="213" spans="1:24" s="100" customFormat="1" ht="12.75">
      <c r="A213" s="100">
        <v>1229</v>
      </c>
      <c r="B213" s="100">
        <v>90.27999877929688</v>
      </c>
      <c r="C213" s="100">
        <v>91.37999725341797</v>
      </c>
      <c r="D213" s="100">
        <v>9.463823318481445</v>
      </c>
      <c r="E213" s="100">
        <v>9.571910858154297</v>
      </c>
      <c r="F213" s="100">
        <v>20.613423602667222</v>
      </c>
      <c r="G213" s="100" t="s">
        <v>57</v>
      </c>
      <c r="H213" s="100">
        <v>28.990370069923834</v>
      </c>
      <c r="I213" s="100">
        <v>51.77036884922071</v>
      </c>
      <c r="J213" s="100" t="s">
        <v>60</v>
      </c>
      <c r="K213" s="100">
        <v>-1.335629134897698</v>
      </c>
      <c r="L213" s="100">
        <v>0.00497446729181732</v>
      </c>
      <c r="M213" s="100">
        <v>0.3159336907536542</v>
      </c>
      <c r="N213" s="100">
        <v>8.332621051976369E-06</v>
      </c>
      <c r="O213" s="100">
        <v>-0.05367658830345134</v>
      </c>
      <c r="P213" s="100">
        <v>0.0005693858927249082</v>
      </c>
      <c r="Q213" s="100">
        <v>0.006508468820989093</v>
      </c>
      <c r="R213" s="100">
        <v>6.776722860530232E-07</v>
      </c>
      <c r="S213" s="100">
        <v>-0.0007052241779823231</v>
      </c>
      <c r="T213" s="100">
        <v>4.056188158648339E-05</v>
      </c>
      <c r="U213" s="100">
        <v>0.00014069744633251008</v>
      </c>
      <c r="V213" s="100">
        <v>4.290054529913935E-08</v>
      </c>
      <c r="W213" s="100">
        <v>-4.392152892307123E-05</v>
      </c>
      <c r="X213" s="100">
        <v>67.5</v>
      </c>
    </row>
    <row r="214" spans="1:24" s="100" customFormat="1" ht="12.75">
      <c r="A214" s="100">
        <v>1231</v>
      </c>
      <c r="B214" s="100">
        <v>117.95999908447266</v>
      </c>
      <c r="C214" s="100">
        <v>115.36000061035156</v>
      </c>
      <c r="D214" s="100">
        <v>9.415655136108398</v>
      </c>
      <c r="E214" s="100">
        <v>9.952531814575195</v>
      </c>
      <c r="F214" s="100">
        <v>14.836785599631856</v>
      </c>
      <c r="G214" s="100" t="s">
        <v>58</v>
      </c>
      <c r="H214" s="100">
        <v>-12.963345740629592</v>
      </c>
      <c r="I214" s="100">
        <v>37.49665334384307</v>
      </c>
      <c r="J214" s="100" t="s">
        <v>61</v>
      </c>
      <c r="K214" s="100">
        <v>-0.08848404126717274</v>
      </c>
      <c r="L214" s="100">
        <v>0.9142903214915147</v>
      </c>
      <c r="M214" s="100">
        <v>-0.02454101185445707</v>
      </c>
      <c r="N214" s="100">
        <v>0.000886917043038877</v>
      </c>
      <c r="O214" s="100">
        <v>-0.0029745339371018203</v>
      </c>
      <c r="P214" s="100">
        <v>0.026222361086436555</v>
      </c>
      <c r="Q214" s="100">
        <v>-0.0006778446745411748</v>
      </c>
      <c r="R214" s="100">
        <v>1.3709044999579782E-05</v>
      </c>
      <c r="S214" s="100">
        <v>8.642763508885E-06</v>
      </c>
      <c r="T214" s="100">
        <v>0.0003837636020337183</v>
      </c>
      <c r="U214" s="100">
        <v>-2.6071952341731965E-05</v>
      </c>
      <c r="V214" s="100">
        <v>5.314944648634698E-07</v>
      </c>
      <c r="W214" s="100">
        <v>2.0033567754712313E-06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1232</v>
      </c>
      <c r="B216" s="24">
        <v>136.04</v>
      </c>
      <c r="C216" s="24">
        <v>144.84</v>
      </c>
      <c r="D216" s="24">
        <v>8.497860701735558</v>
      </c>
      <c r="E216" s="24">
        <v>8.692014040831051</v>
      </c>
      <c r="F216" s="24">
        <v>17.485242400192032</v>
      </c>
      <c r="G216" s="24" t="s">
        <v>59</v>
      </c>
      <c r="H216" s="24">
        <v>-19.54010737492709</v>
      </c>
      <c r="I216" s="24">
        <v>48.9998926250729</v>
      </c>
      <c r="J216" s="24" t="s">
        <v>73</v>
      </c>
      <c r="K216" s="24">
        <v>2.783732950932461</v>
      </c>
      <c r="M216" s="24" t="s">
        <v>68</v>
      </c>
      <c r="N216" s="24">
        <v>1.4476861778985348</v>
      </c>
      <c r="X216" s="24">
        <v>67.5</v>
      </c>
    </row>
    <row r="217" spans="1:24" ht="12.75" hidden="1">
      <c r="A217" s="24">
        <v>1230</v>
      </c>
      <c r="B217" s="24">
        <v>168.3800048828125</v>
      </c>
      <c r="C217" s="24">
        <v>151.0800018310547</v>
      </c>
      <c r="D217" s="24">
        <v>8.46134090423584</v>
      </c>
      <c r="E217" s="24">
        <v>8.998025894165039</v>
      </c>
      <c r="F217" s="24">
        <v>32.05944907270573</v>
      </c>
      <c r="G217" s="24" t="s">
        <v>56</v>
      </c>
      <c r="H217" s="24">
        <v>-10.527682007816296</v>
      </c>
      <c r="I217" s="24">
        <v>90.3523228749962</v>
      </c>
      <c r="J217" s="24" t="s">
        <v>62</v>
      </c>
      <c r="K217" s="24">
        <v>1.6161401045296835</v>
      </c>
      <c r="L217" s="24">
        <v>0.1452816173763924</v>
      </c>
      <c r="M217" s="24">
        <v>0.38259846197706904</v>
      </c>
      <c r="N217" s="24">
        <v>0.006502371123019796</v>
      </c>
      <c r="O217" s="24">
        <v>0.06490717253072936</v>
      </c>
      <c r="P217" s="24">
        <v>0.004167519109909663</v>
      </c>
      <c r="Q217" s="24">
        <v>0.007900649272544996</v>
      </c>
      <c r="R217" s="24">
        <v>0.00010015111345873309</v>
      </c>
      <c r="S217" s="24">
        <v>0.0008515692351972071</v>
      </c>
      <c r="T217" s="24">
        <v>6.135118081743382E-05</v>
      </c>
      <c r="U217" s="24">
        <v>0.00017280118981213697</v>
      </c>
      <c r="V217" s="24">
        <v>3.727095299839488E-06</v>
      </c>
      <c r="W217" s="24">
        <v>5.3097956626466684E-05</v>
      </c>
      <c r="X217" s="24">
        <v>67.5</v>
      </c>
    </row>
    <row r="218" spans="1:24" ht="12.75" hidden="1">
      <c r="A218" s="24">
        <v>1231</v>
      </c>
      <c r="B218" s="24">
        <v>117.95999908447266</v>
      </c>
      <c r="C218" s="24">
        <v>115.36000061035156</v>
      </c>
      <c r="D218" s="24">
        <v>9.415655136108398</v>
      </c>
      <c r="E218" s="24">
        <v>9.952531814575195</v>
      </c>
      <c r="F218" s="24">
        <v>25.898784417836215</v>
      </c>
      <c r="G218" s="24" t="s">
        <v>57</v>
      </c>
      <c r="H218" s="24">
        <v>14.993379264987723</v>
      </c>
      <c r="I218" s="24">
        <v>65.45337834946038</v>
      </c>
      <c r="J218" s="24" t="s">
        <v>60</v>
      </c>
      <c r="K218" s="24">
        <v>-1.324638475882145</v>
      </c>
      <c r="L218" s="24">
        <v>-0.0007910940778125973</v>
      </c>
      <c r="M218" s="24">
        <v>0.3160610458928575</v>
      </c>
      <c r="N218" s="24">
        <v>6.659867117657256E-05</v>
      </c>
      <c r="O218" s="24">
        <v>-0.05279556064090173</v>
      </c>
      <c r="P218" s="24">
        <v>-9.029921848005242E-05</v>
      </c>
      <c r="Q218" s="24">
        <v>0.0066412259861357206</v>
      </c>
      <c r="R218" s="24">
        <v>5.328381653469624E-06</v>
      </c>
      <c r="S218" s="24">
        <v>-0.0006576347129564395</v>
      </c>
      <c r="T218" s="24">
        <v>-6.413610042577577E-06</v>
      </c>
      <c r="U218" s="24">
        <v>0.00015221352786678777</v>
      </c>
      <c r="V218" s="24">
        <v>4.094855518108543E-07</v>
      </c>
      <c r="W218" s="24">
        <v>-3.986023297367155E-05</v>
      </c>
      <c r="X218" s="24">
        <v>67.5</v>
      </c>
    </row>
    <row r="219" spans="1:24" ht="12.75" hidden="1">
      <c r="A219" s="24">
        <v>1229</v>
      </c>
      <c r="B219" s="24">
        <v>90.27999877929688</v>
      </c>
      <c r="C219" s="24">
        <v>91.37999725341797</v>
      </c>
      <c r="D219" s="24">
        <v>9.463823318481445</v>
      </c>
      <c r="E219" s="24">
        <v>9.571910858154297</v>
      </c>
      <c r="F219" s="24">
        <v>14.409938153212986</v>
      </c>
      <c r="G219" s="24" t="s">
        <v>58</v>
      </c>
      <c r="H219" s="24">
        <v>13.41038995310985</v>
      </c>
      <c r="I219" s="24">
        <v>36.190388732406724</v>
      </c>
      <c r="J219" s="24" t="s">
        <v>61</v>
      </c>
      <c r="K219" s="24">
        <v>0.9258735041472158</v>
      </c>
      <c r="L219" s="24">
        <v>-0.1452794635096803</v>
      </c>
      <c r="M219" s="24">
        <v>0.21560843762787152</v>
      </c>
      <c r="N219" s="24">
        <v>0.0065020300551811685</v>
      </c>
      <c r="O219" s="24">
        <v>0.03775671890600051</v>
      </c>
      <c r="P219" s="24">
        <v>-0.004166540721342361</v>
      </c>
      <c r="Q219" s="24">
        <v>0.004279529919143155</v>
      </c>
      <c r="R219" s="24">
        <v>0.00010000926895032777</v>
      </c>
      <c r="S219" s="24">
        <v>0.0005410053111098428</v>
      </c>
      <c r="T219" s="24">
        <v>-6.101502269044246E-05</v>
      </c>
      <c r="U219" s="24">
        <v>8.180032478442133E-05</v>
      </c>
      <c r="V219" s="24">
        <v>3.70453248830993E-06</v>
      </c>
      <c r="W219" s="24">
        <v>3.5079264889543575E-05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1232</v>
      </c>
      <c r="B221" s="24">
        <v>136.04</v>
      </c>
      <c r="C221" s="24">
        <v>144.84</v>
      </c>
      <c r="D221" s="24">
        <v>8.497860701735558</v>
      </c>
      <c r="E221" s="24">
        <v>8.692014040831051</v>
      </c>
      <c r="F221" s="24">
        <v>27.908785253273628</v>
      </c>
      <c r="G221" s="24" t="s">
        <v>59</v>
      </c>
      <c r="H221" s="24">
        <v>9.670381612530988</v>
      </c>
      <c r="I221" s="24">
        <v>78.21038161253098</v>
      </c>
      <c r="J221" s="24" t="s">
        <v>73</v>
      </c>
      <c r="K221" s="24">
        <v>4.08592171911887</v>
      </c>
      <c r="M221" s="24" t="s">
        <v>68</v>
      </c>
      <c r="N221" s="24">
        <v>2.468575288834269</v>
      </c>
      <c r="X221" s="24">
        <v>67.5</v>
      </c>
    </row>
    <row r="222" spans="1:24" ht="12.75" hidden="1">
      <c r="A222" s="24">
        <v>1231</v>
      </c>
      <c r="B222" s="24">
        <v>117.95999908447266</v>
      </c>
      <c r="C222" s="24">
        <v>115.36000061035156</v>
      </c>
      <c r="D222" s="24">
        <v>9.415655136108398</v>
      </c>
      <c r="E222" s="24">
        <v>9.952531814575195</v>
      </c>
      <c r="F222" s="24">
        <v>24.259453527043938</v>
      </c>
      <c r="G222" s="24" t="s">
        <v>56</v>
      </c>
      <c r="H222" s="24">
        <v>10.850337518167784</v>
      </c>
      <c r="I222" s="24">
        <v>61.31033660264044</v>
      </c>
      <c r="J222" s="24" t="s">
        <v>62</v>
      </c>
      <c r="K222" s="24">
        <v>1.7524139215736794</v>
      </c>
      <c r="L222" s="24">
        <v>0.9149509713770976</v>
      </c>
      <c r="M222" s="24">
        <v>0.41486042631411396</v>
      </c>
      <c r="N222" s="24">
        <v>0.0024495234306755468</v>
      </c>
      <c r="O222" s="24">
        <v>0.0703802523967691</v>
      </c>
      <c r="P222" s="24">
        <v>0.026246880628852776</v>
      </c>
      <c r="Q222" s="24">
        <v>0.008566960503784412</v>
      </c>
      <c r="R222" s="24">
        <v>3.7678221711946315E-05</v>
      </c>
      <c r="S222" s="24">
        <v>0.0009233672217938949</v>
      </c>
      <c r="T222" s="24">
        <v>0.000386188030012479</v>
      </c>
      <c r="U222" s="24">
        <v>0.00018739256206284452</v>
      </c>
      <c r="V222" s="24">
        <v>1.4141552145493717E-06</v>
      </c>
      <c r="W222" s="24">
        <v>5.757495091330127E-05</v>
      </c>
      <c r="X222" s="24">
        <v>67.5</v>
      </c>
    </row>
    <row r="223" spans="1:24" ht="12.75" hidden="1">
      <c r="A223" s="24">
        <v>1229</v>
      </c>
      <c r="B223" s="24">
        <v>90.27999877929688</v>
      </c>
      <c r="C223" s="24">
        <v>91.37999725341797</v>
      </c>
      <c r="D223" s="24">
        <v>9.463823318481445</v>
      </c>
      <c r="E223" s="24">
        <v>9.571910858154297</v>
      </c>
      <c r="F223" s="24">
        <v>14.409938153212986</v>
      </c>
      <c r="G223" s="24" t="s">
        <v>57</v>
      </c>
      <c r="H223" s="24">
        <v>13.41038995310985</v>
      </c>
      <c r="I223" s="24">
        <v>36.190388732406724</v>
      </c>
      <c r="J223" s="24" t="s">
        <v>60</v>
      </c>
      <c r="K223" s="24">
        <v>-0.15064239369492782</v>
      </c>
      <c r="L223" s="24">
        <v>0.004978753579094137</v>
      </c>
      <c r="M223" s="24">
        <v>0.030962706521913554</v>
      </c>
      <c r="N223" s="24">
        <v>2.526043304056819E-05</v>
      </c>
      <c r="O223" s="24">
        <v>-0.006806210014148341</v>
      </c>
      <c r="P223" s="24">
        <v>0.0005697059957489372</v>
      </c>
      <c r="Q223" s="24">
        <v>0.0004149748816304849</v>
      </c>
      <c r="R223" s="24">
        <v>2.059456637635836E-06</v>
      </c>
      <c r="S223" s="24">
        <v>-0.00015112794557860536</v>
      </c>
      <c r="T223" s="24">
        <v>4.0567713514754014E-05</v>
      </c>
      <c r="U223" s="24">
        <v>-5.813180360826E-06</v>
      </c>
      <c r="V223" s="24">
        <v>1.6046773844187767E-07</v>
      </c>
      <c r="W223" s="24">
        <v>-1.1299874966854923E-05</v>
      </c>
      <c r="X223" s="24">
        <v>67.5</v>
      </c>
    </row>
    <row r="224" spans="1:24" ht="12.75" hidden="1">
      <c r="A224" s="24">
        <v>1230</v>
      </c>
      <c r="B224" s="24">
        <v>168.3800048828125</v>
      </c>
      <c r="C224" s="24">
        <v>151.0800018310547</v>
      </c>
      <c r="D224" s="24">
        <v>8.46134090423584</v>
      </c>
      <c r="E224" s="24">
        <v>8.998025894165039</v>
      </c>
      <c r="F224" s="24">
        <v>23.53288606965512</v>
      </c>
      <c r="G224" s="24" t="s">
        <v>58</v>
      </c>
      <c r="H224" s="24">
        <v>-34.55787578059429</v>
      </c>
      <c r="I224" s="24">
        <v>66.32212910221821</v>
      </c>
      <c r="J224" s="24" t="s">
        <v>61</v>
      </c>
      <c r="K224" s="24">
        <v>-1.7459270951981656</v>
      </c>
      <c r="L224" s="24">
        <v>0.9149374252027803</v>
      </c>
      <c r="M224" s="24">
        <v>-0.413703376982067</v>
      </c>
      <c r="N224" s="24">
        <v>0.002449393179534699</v>
      </c>
      <c r="O224" s="24">
        <v>-0.07005037781965368</v>
      </c>
      <c r="P224" s="24">
        <v>0.026240696976712618</v>
      </c>
      <c r="Q224" s="24">
        <v>-0.008556904120125329</v>
      </c>
      <c r="R224" s="24">
        <v>3.762189561588146E-05</v>
      </c>
      <c r="S224" s="24">
        <v>-0.0009109156768595906</v>
      </c>
      <c r="T224" s="24">
        <v>0.0003840513704507565</v>
      </c>
      <c r="U224" s="24">
        <v>-0.00018730237385193373</v>
      </c>
      <c r="V224" s="24">
        <v>1.4050213791101287E-06</v>
      </c>
      <c r="W224" s="24">
        <v>-5.645518398165483E-05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1232</v>
      </c>
      <c r="B226" s="24">
        <v>136.04</v>
      </c>
      <c r="C226" s="24">
        <v>144.84</v>
      </c>
      <c r="D226" s="24">
        <v>8.497860701735558</v>
      </c>
      <c r="E226" s="24">
        <v>8.692014040831051</v>
      </c>
      <c r="F226" s="24">
        <v>17.485242400192032</v>
      </c>
      <c r="G226" s="24" t="s">
        <v>59</v>
      </c>
      <c r="H226" s="24">
        <v>-19.54010737492709</v>
      </c>
      <c r="I226" s="24">
        <v>48.9998926250729</v>
      </c>
      <c r="J226" s="24" t="s">
        <v>73</v>
      </c>
      <c r="K226" s="24">
        <v>2.9523459406016475</v>
      </c>
      <c r="M226" s="24" t="s">
        <v>68</v>
      </c>
      <c r="N226" s="24">
        <v>2.563782548648714</v>
      </c>
      <c r="X226" s="24">
        <v>67.5</v>
      </c>
    </row>
    <row r="227" spans="1:24" ht="12.75" hidden="1">
      <c r="A227" s="24">
        <v>1231</v>
      </c>
      <c r="B227" s="24">
        <v>117.95999908447266</v>
      </c>
      <c r="C227" s="24">
        <v>115.36000061035156</v>
      </c>
      <c r="D227" s="24">
        <v>9.415655136108398</v>
      </c>
      <c r="E227" s="24">
        <v>9.952531814575195</v>
      </c>
      <c r="F227" s="24">
        <v>24.259453527043938</v>
      </c>
      <c r="G227" s="24" t="s">
        <v>56</v>
      </c>
      <c r="H227" s="24">
        <v>10.850337518167784</v>
      </c>
      <c r="I227" s="24">
        <v>61.31033660264044</v>
      </c>
      <c r="J227" s="24" t="s">
        <v>62</v>
      </c>
      <c r="K227" s="24">
        <v>0.6984996421112796</v>
      </c>
      <c r="L227" s="24">
        <v>1.5602235532302913</v>
      </c>
      <c r="M227" s="24">
        <v>0.16536029952550496</v>
      </c>
      <c r="N227" s="24">
        <v>0.000407847609828359</v>
      </c>
      <c r="O227" s="24">
        <v>0.028052806456739666</v>
      </c>
      <c r="P227" s="24">
        <v>0.04475783496794231</v>
      </c>
      <c r="Q227" s="24">
        <v>0.003414744565544579</v>
      </c>
      <c r="R227" s="24">
        <v>6.226551356564836E-06</v>
      </c>
      <c r="S227" s="24">
        <v>0.00036799404470208883</v>
      </c>
      <c r="T227" s="24">
        <v>0.0006585824337409838</v>
      </c>
      <c r="U227" s="24">
        <v>7.471028613905782E-05</v>
      </c>
      <c r="V227" s="24">
        <v>2.1409963567477902E-07</v>
      </c>
      <c r="W227" s="24">
        <v>2.2939563043855346E-05</v>
      </c>
      <c r="X227" s="24">
        <v>67.5</v>
      </c>
    </row>
    <row r="228" spans="1:24" ht="12.75" hidden="1">
      <c r="A228" s="24">
        <v>1230</v>
      </c>
      <c r="B228" s="24">
        <v>168.3800048828125</v>
      </c>
      <c r="C228" s="24">
        <v>151.0800018310547</v>
      </c>
      <c r="D228" s="24">
        <v>8.46134090423584</v>
      </c>
      <c r="E228" s="24">
        <v>8.998025894165039</v>
      </c>
      <c r="F228" s="24">
        <v>28.55465363684975</v>
      </c>
      <c r="G228" s="24" t="s">
        <v>57</v>
      </c>
      <c r="H228" s="24">
        <v>-20.405157073377282</v>
      </c>
      <c r="I228" s="24">
        <v>80.47484780943522</v>
      </c>
      <c r="J228" s="24" t="s">
        <v>60</v>
      </c>
      <c r="K228" s="24">
        <v>0.03598641779411345</v>
      </c>
      <c r="L228" s="24">
        <v>-0.008489340723454282</v>
      </c>
      <c r="M228" s="24">
        <v>-0.006642105170625991</v>
      </c>
      <c r="N228" s="24">
        <v>4.650824920341204E-06</v>
      </c>
      <c r="O228" s="24">
        <v>0.001747742919583601</v>
      </c>
      <c r="P228" s="24">
        <v>-0.0009713300037684175</v>
      </c>
      <c r="Q228" s="24">
        <v>-4.758959228531496E-05</v>
      </c>
      <c r="R228" s="24">
        <v>3.2710736916131145E-07</v>
      </c>
      <c r="S228" s="24">
        <v>4.764257661845225E-05</v>
      </c>
      <c r="T228" s="24">
        <v>-6.917026117214298E-05</v>
      </c>
      <c r="U228" s="24">
        <v>4.91918685266964E-06</v>
      </c>
      <c r="V228" s="24">
        <v>2.4449719696606987E-08</v>
      </c>
      <c r="W228" s="24">
        <v>3.7135078895175327E-06</v>
      </c>
      <c r="X228" s="24">
        <v>67.5</v>
      </c>
    </row>
    <row r="229" spans="1:24" ht="12.75" hidden="1">
      <c r="A229" s="24">
        <v>1229</v>
      </c>
      <c r="B229" s="24">
        <v>90.27999877929688</v>
      </c>
      <c r="C229" s="24">
        <v>91.37999725341797</v>
      </c>
      <c r="D229" s="24">
        <v>9.463823318481445</v>
      </c>
      <c r="E229" s="24">
        <v>9.571910858154297</v>
      </c>
      <c r="F229" s="24">
        <v>20.613423602667222</v>
      </c>
      <c r="G229" s="24" t="s">
        <v>58</v>
      </c>
      <c r="H229" s="24">
        <v>28.990370069923834</v>
      </c>
      <c r="I229" s="24">
        <v>51.77036884922071</v>
      </c>
      <c r="J229" s="24" t="s">
        <v>61</v>
      </c>
      <c r="K229" s="24">
        <v>0.6975720233523798</v>
      </c>
      <c r="L229" s="24">
        <v>-1.5602004573607318</v>
      </c>
      <c r="M229" s="24">
        <v>0.1652268473888764</v>
      </c>
      <c r="N229" s="24">
        <v>0.0004078210914975655</v>
      </c>
      <c r="O229" s="24">
        <v>0.027998309677306238</v>
      </c>
      <c r="P229" s="24">
        <v>-0.0447472938739466</v>
      </c>
      <c r="Q229" s="24">
        <v>0.0034144129332320593</v>
      </c>
      <c r="R229" s="24">
        <v>6.217953245641187E-06</v>
      </c>
      <c r="S229" s="24">
        <v>0.0003648969742672003</v>
      </c>
      <c r="T229" s="24">
        <v>-0.0006549399186196966</v>
      </c>
      <c r="U229" s="24">
        <v>7.454816198732479E-05</v>
      </c>
      <c r="V229" s="24">
        <v>2.126990014147468E-07</v>
      </c>
      <c r="W229" s="24">
        <v>2.2636992110205476E-05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2004-07-23T09:45:35Z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