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<sst xmlns="http://schemas.openxmlformats.org/spreadsheetml/2006/main" count="625" uniqueCount="145">
  <si>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</si>
  <si>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</si>
  <si>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</si>
  <si>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</si>
  <si>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</si>
  <si>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</si>
  <si>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</si>
  <si>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</si>
  <si>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</si>
  <si>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</si>
  <si>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</si>
  <si>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</si>
  <si>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</si>
  <si>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</si>
  <si>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</si>
  <si>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</si>
  <si>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</si>
  <si>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</si>
  <si>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</si>
  <si>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</si>
  <si>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</si>
  <si>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</si>
  <si>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</si>
  <si>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</si>
  <si>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</si>
  <si>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</si>
  <si>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</si>
  <si>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</si>
  <si>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</si>
  <si>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</si>
  <si>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</si>
  <si>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</si>
  <si>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</si>
  <si>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</si>
  <si>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</si>
  <si>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</si>
  <si>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</si>
  <si>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</si>
  <si>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</si>
  <si>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</si>
  <si>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</si>
  <si>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</si>
  <si>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</si>
  <si>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</si>
  <si>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</si>
  <si>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</si>
  <si>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</si>
  <si>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</si>
  <si>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</si>
  <si>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</si>
  <si>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</si>
  <si>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</si>
  <si>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</si>
  <si>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</si>
  <si>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</si>
  <si>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</si>
  <si>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</si>
  <si>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</si>
  <si>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</si>
  <si>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</si>
  <si>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</si>
  <si>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</si>
  <si>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</si>
  <si>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</si>
  <si>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</si>
  <si>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</si>
  <si>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</si>
  <si>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</si>
  <si>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</si>
  <si>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</si>
  <si>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</si>
  <si>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</si>
  <si>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</si>
  <si>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</si>
  <si>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</si>
  <si>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</si>
  <si>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</si>
  <si>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</si>
  <si>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</si>
  <si>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</si>
  <si>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</si>
  <si>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</si>
  <si>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</si>
  <si>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</si>
  <si>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</si>
  <si>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</si>
  <si>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</si>
  <si>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</si>
  <si>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</si>
  <si>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</si>
  <si>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</si>
  <si>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</si>
  <si>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</si>
  <si>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</si>
  <si>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</si>
  <si>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</si>
  <si>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</si>
  <si>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</si>
  <si>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</si>
  <si>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</si>
  <si>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</si>
  <si>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</si>
  <si>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</si>
  <si>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</si>
  <si>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</si>
  <si>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</si>
  <si>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</si>
  <si>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</si>
  <si>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</si>
  <si>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</si>
  <si>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</si>
  <si>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</si>
  <si>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</si>
  <si>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</si>
  <si>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</si>
  <si>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</si>
  <si>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</si>
  <si>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</si>
  <si>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</si>
  <si>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</si>
  <si>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</si>
  <si>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</si>
  <si>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</si>
  <si>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</si>
  <si>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</si>
  <si>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</si>
  <si>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</si>
  <si>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</si>
  <si>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</si>
  <si>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</si>
  <si>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</si>
  <si>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</si>
  <si>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</si>
  <si>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</si>
  <si>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</si>
  <si>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</si>
  <si>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</si>
  <si>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</si>
  <si>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</si>
  <si>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</si>
  <si>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</si>
  <si>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</si>
  <si>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</si>
  <si>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293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</si>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</sst>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95.58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83.25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85.57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95.58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22.132807415323988</v>
      </c>
      <c r="C41" s="77">
        <f aca="true" t="shared" si="0" ref="C41:C55">($B$41*H41+$B$42*J41+$B$43*L41+$B$44*N41+$B$45*P41+$B$46*R41+$B$47*T41+$B$48*V41)/100</f>
        <v>1.6666087996415747E-08</v>
      </c>
      <c r="D41" s="77">
        <f aca="true" t="shared" si="1" ref="D41:D55">($B$41*I41+$B$42*K41+$B$43*M41+$B$44*O41+$B$45*Q41+$B$46*S41+$B$47*U41+$B$48*W41)/100</f>
        <v>-1.0541744967318531E-07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6.004754359639861</v>
      </c>
      <c r="C42" s="77">
        <f t="shared" si="0"/>
        <v>-1.0477628653555146E-10</v>
      </c>
      <c r="D42" s="77">
        <f t="shared" si="1"/>
        <v>-3.9052927367944884E-08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-10.878632753448187</v>
      </c>
      <c r="C43" s="77">
        <f t="shared" si="0"/>
        <v>-0.2074632717604474</v>
      </c>
      <c r="D43" s="77">
        <f t="shared" si="1"/>
        <v>-1.26889469655526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0.7391688181467373</v>
      </c>
      <c r="C44" s="77">
        <f t="shared" si="0"/>
        <v>-0.00047873813405500905</v>
      </c>
      <c r="D44" s="77">
        <f t="shared" si="1"/>
        <v>-0.08819715121413757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22.132807415323988</v>
      </c>
      <c r="C45" s="77">
        <f t="shared" si="0"/>
        <v>0.04569696861886895</v>
      </c>
      <c r="D45" s="77">
        <f t="shared" si="1"/>
        <v>-0.3009326778098308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6.004754359639861</v>
      </c>
      <c r="C46" s="77">
        <f t="shared" si="0"/>
        <v>-0.0007271782103308169</v>
      </c>
      <c r="D46" s="77">
        <f t="shared" si="1"/>
        <v>-0.0703286032236014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-10.878632753448187</v>
      </c>
      <c r="C47" s="77">
        <f t="shared" si="0"/>
        <v>-0.008881230845546158</v>
      </c>
      <c r="D47" s="77">
        <f t="shared" si="1"/>
        <v>-0.05086842966119835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0.7391688181467373</v>
      </c>
      <c r="C48" s="77">
        <f t="shared" si="0"/>
        <v>-5.477260644346625E-05</v>
      </c>
      <c r="D48" s="77">
        <f t="shared" si="1"/>
        <v>-0.0025297287411343954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0.0007802443485672077</v>
      </c>
      <c r="D49" s="77">
        <f t="shared" si="1"/>
        <v>-0.006236999879802542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-5.8459814103886454E-05</v>
      </c>
      <c r="D50" s="77">
        <f t="shared" si="1"/>
        <v>-0.0010810768378749203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-0.00016130758148382612</v>
      </c>
      <c r="D51" s="77">
        <f t="shared" si="1"/>
        <v>-0.0006580227804715961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-3.906034942419663E-06</v>
      </c>
      <c r="D52" s="77">
        <f t="shared" si="1"/>
        <v>-3.7053260785470115E-05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6.188928977427756E-06</v>
      </c>
      <c r="D53" s="77">
        <f t="shared" si="1"/>
        <v>-0.0001373471564523554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-4.616235507013113E-06</v>
      </c>
      <c r="D54" s="77">
        <f t="shared" si="1"/>
        <v>-3.990656649989671E-05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-1.1415492234725087E-05</v>
      </c>
      <c r="D55" s="77">
        <f t="shared" si="1"/>
        <v>-4.067347431725926E-05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1276</v>
      </c>
      <c r="B3" s="11">
        <v>122.90333333333332</v>
      </c>
      <c r="C3" s="11">
        <v>144.98666666666668</v>
      </c>
      <c r="D3" s="11">
        <v>8.511007645845662</v>
      </c>
      <c r="E3" s="11">
        <v>8.827147551429649</v>
      </c>
      <c r="F3" s="12" t="s">
        <v>69</v>
      </c>
      <c r="H3" s="102">
        <v>0.0625</v>
      </c>
    </row>
    <row r="4" spans="1:9" ht="16.5" customHeight="1">
      <c r="A4" s="13">
        <v>1275</v>
      </c>
      <c r="B4" s="14">
        <v>95.58666666666666</v>
      </c>
      <c r="C4" s="14">
        <v>95.58666666666666</v>
      </c>
      <c r="D4" s="14">
        <v>9.709450030704629</v>
      </c>
      <c r="E4" s="14">
        <v>10.175489958363817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1274</v>
      </c>
      <c r="B5" s="26">
        <v>85.57333333333334</v>
      </c>
      <c r="C5" s="26">
        <v>83.25666666666667</v>
      </c>
      <c r="D5" s="26">
        <v>9.327968214677485</v>
      </c>
      <c r="E5" s="26">
        <v>9.74489408608456</v>
      </c>
      <c r="F5" s="15" t="s">
        <v>71</v>
      </c>
      <c r="I5" s="75">
        <v>1927</v>
      </c>
    </row>
    <row r="6" spans="1:6" s="2" customFormat="1" ht="13.5" thickBot="1">
      <c r="A6" s="16">
        <v>1273</v>
      </c>
      <c r="B6" s="17">
        <v>105.95333333333333</v>
      </c>
      <c r="C6" s="17">
        <v>116.93666666666667</v>
      </c>
      <c r="D6" s="17">
        <v>9.421901067503393</v>
      </c>
      <c r="E6" s="17">
        <v>9.809733534361174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1976</v>
      </c>
      <c r="K15" s="75">
        <v>1926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22.132807415323988</v>
      </c>
      <c r="C19" s="34">
        <v>50.21947408199065</v>
      </c>
      <c r="D19" s="35">
        <v>20.51030334648794</v>
      </c>
      <c r="K19" s="97" t="s">
        <v>131</v>
      </c>
    </row>
    <row r="20" spans="1:11" ht="12.75">
      <c r="A20" s="33" t="s">
        <v>57</v>
      </c>
      <c r="B20" s="34">
        <v>6.004754359639861</v>
      </c>
      <c r="C20" s="34">
        <v>24.078087692973195</v>
      </c>
      <c r="D20" s="35">
        <v>9.451425234740418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-10.878632753448187</v>
      </c>
      <c r="C21" s="34">
        <v>27.57470057988515</v>
      </c>
      <c r="D21" s="35">
        <v>10.923587731127386</v>
      </c>
      <c r="F21" s="24" t="s">
        <v>134</v>
      </c>
    </row>
    <row r="22" spans="1:11" ht="16.5" thickBot="1">
      <c r="A22" s="36" t="s">
        <v>59</v>
      </c>
      <c r="B22" s="37">
        <v>0.7391688181467373</v>
      </c>
      <c r="C22" s="37">
        <v>56.14250215148005</v>
      </c>
      <c r="D22" s="38">
        <v>20.076097884862634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7.576975345611572</v>
      </c>
      <c r="I23" s="75">
        <v>1983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-0.2074632717604474</v>
      </c>
      <c r="C27" s="44">
        <v>-0.00047873813405500905</v>
      </c>
      <c r="D27" s="44">
        <v>0.04569696861886895</v>
      </c>
      <c r="E27" s="44">
        <v>-0.0007271782103308169</v>
      </c>
      <c r="F27" s="44">
        <v>-0.008881230845546158</v>
      </c>
      <c r="G27" s="44">
        <v>-5.477260644346625E-05</v>
      </c>
      <c r="H27" s="44">
        <v>0.0007802443485672077</v>
      </c>
      <c r="I27" s="45">
        <v>-5.8459814103886454E-05</v>
      </c>
    </row>
    <row r="28" spans="1:9" ht="13.5" thickBot="1">
      <c r="A28" s="46" t="s">
        <v>61</v>
      </c>
      <c r="B28" s="47">
        <v>-1.26889469655526</v>
      </c>
      <c r="C28" s="47">
        <v>-0.08819715121413757</v>
      </c>
      <c r="D28" s="47">
        <v>-0.3009326778098308</v>
      </c>
      <c r="E28" s="47">
        <v>-0.0703286032236014</v>
      </c>
      <c r="F28" s="47">
        <v>-0.05086842966119835</v>
      </c>
      <c r="G28" s="47">
        <v>-0.0025297287411343954</v>
      </c>
      <c r="H28" s="47">
        <v>-0.006236999879802542</v>
      </c>
      <c r="I28" s="48">
        <v>-0.0010810768378749203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1276</v>
      </c>
      <c r="B39" s="50">
        <v>122.90333333333332</v>
      </c>
      <c r="C39" s="50">
        <v>144.98666666666668</v>
      </c>
      <c r="D39" s="50">
        <v>8.511007645845662</v>
      </c>
      <c r="E39" s="50">
        <v>8.827147551429649</v>
      </c>
      <c r="F39" s="54">
        <f>I39*D39/(23678+B39)*1000</f>
        <v>20.076097884862634</v>
      </c>
      <c r="G39" s="59" t="s">
        <v>59</v>
      </c>
      <c r="H39" s="58">
        <f>I39-B39+X39</f>
        <v>0.7391688181467373</v>
      </c>
      <c r="I39" s="58">
        <f>(B39+C42-2*X39)*(23678+B39)*E42/((23678+C42)*D39+E42*(23678+B39))</f>
        <v>56.14250215148005</v>
      </c>
      <c r="J39" s="24" t="s">
        <v>73</v>
      </c>
      <c r="K39" s="24">
        <f>(K40*K40+L40*L40+M40*M40+N40*N40+O40*O40+P40*P40+Q40*Q40+R40*R40+S40*S40+T40*T40+U40*U40+V40*V40+W40*W40)</f>
        <v>1.7612230972042302</v>
      </c>
      <c r="M39" s="24" t="s">
        <v>68</v>
      </c>
      <c r="N39" s="24">
        <f>(K44*K44+L44*L44+M44*M44+N44*N44+O44*O44+P44*P44+Q44*Q44+R44*R44+S44*S44+T44*T44+U44*U44+V44*V44+W44*W44)</f>
        <v>0.919760630930696</v>
      </c>
      <c r="X39" s="55">
        <f>(1-$H$2)*1000</f>
        <v>67.5</v>
      </c>
    </row>
    <row r="40" spans="1:24" ht="12.75">
      <c r="A40" s="49">
        <v>1275</v>
      </c>
      <c r="B40" s="50">
        <v>95.58666666666666</v>
      </c>
      <c r="C40" s="50">
        <v>95.58666666666666</v>
      </c>
      <c r="D40" s="50">
        <v>9.709450030704629</v>
      </c>
      <c r="E40" s="50">
        <v>10.175489958363817</v>
      </c>
      <c r="F40" s="54">
        <f>I40*D40/(23678+B40)*1000</f>
        <v>20.51030334648794</v>
      </c>
      <c r="G40" s="59" t="s">
        <v>56</v>
      </c>
      <c r="H40" s="58">
        <f>I40-B40+X40</f>
        <v>22.132807415323988</v>
      </c>
      <c r="I40" s="58">
        <f>(B40+C39-2*X40)*(23678+B40)*E39/((23678+C39)*D40+E39*(23678+B40))</f>
        <v>50.21947408199065</v>
      </c>
      <c r="J40" s="24" t="s">
        <v>62</v>
      </c>
      <c r="K40" s="52">
        <f aca="true" t="shared" si="0" ref="K40:W40">SQRT(K41*K41+K42*K42)</f>
        <v>1.285742882568523</v>
      </c>
      <c r="L40" s="52">
        <f t="shared" si="0"/>
        <v>0.08819845051071161</v>
      </c>
      <c r="M40" s="52">
        <f t="shared" si="0"/>
        <v>0.3043824724171044</v>
      </c>
      <c r="N40" s="52">
        <f t="shared" si="0"/>
        <v>0.0703323625334194</v>
      </c>
      <c r="O40" s="52">
        <f t="shared" si="0"/>
        <v>0.05163790659513769</v>
      </c>
      <c r="P40" s="52">
        <f t="shared" si="0"/>
        <v>0.0025303216282002616</v>
      </c>
      <c r="Q40" s="52">
        <f t="shared" si="0"/>
        <v>0.006285614428528684</v>
      </c>
      <c r="R40" s="52">
        <f t="shared" si="0"/>
        <v>0.0010826563070775036</v>
      </c>
      <c r="S40" s="52">
        <f t="shared" si="0"/>
        <v>0.0006775058047454143</v>
      </c>
      <c r="T40" s="52">
        <f t="shared" si="0"/>
        <v>3.7258572755910294E-05</v>
      </c>
      <c r="U40" s="52">
        <f t="shared" si="0"/>
        <v>0.00013748652380300927</v>
      </c>
      <c r="V40" s="52">
        <f t="shared" si="0"/>
        <v>4.017267329997951E-05</v>
      </c>
      <c r="W40" s="52">
        <f t="shared" si="0"/>
        <v>4.224505859858425E-05</v>
      </c>
      <c r="X40" s="55">
        <f>(1-$H$2)*1000</f>
        <v>67.5</v>
      </c>
    </row>
    <row r="41" spans="1:24" ht="12.75">
      <c r="A41" s="49">
        <v>1274</v>
      </c>
      <c r="B41" s="50">
        <v>85.57333333333334</v>
      </c>
      <c r="C41" s="50">
        <v>83.25666666666667</v>
      </c>
      <c r="D41" s="50">
        <v>9.327968214677485</v>
      </c>
      <c r="E41" s="50">
        <v>9.74489408608456</v>
      </c>
      <c r="F41" s="54">
        <f>I41*D41/(23678+B41)*1000</f>
        <v>9.451425234740418</v>
      </c>
      <c r="G41" s="59" t="s">
        <v>57</v>
      </c>
      <c r="H41" s="58">
        <f>I41-B41+X41</f>
        <v>6.004754359639861</v>
      </c>
      <c r="I41" s="58">
        <f>(B41+C40-2*X41)*(23678+B41)*E40/((23678+C40)*D41+E40*(23678+B41))</f>
        <v>24.078087692973195</v>
      </c>
      <c r="J41" s="24" t="s">
        <v>60</v>
      </c>
      <c r="K41" s="52">
        <f>'calcul config'!C43</f>
        <v>-0.2074632717604474</v>
      </c>
      <c r="L41" s="52">
        <f>'calcul config'!C44</f>
        <v>-0.00047873813405500905</v>
      </c>
      <c r="M41" s="52">
        <f>'calcul config'!C45</f>
        <v>0.04569696861886895</v>
      </c>
      <c r="N41" s="52">
        <f>'calcul config'!C46</f>
        <v>-0.0007271782103308169</v>
      </c>
      <c r="O41" s="52">
        <f>'calcul config'!C47</f>
        <v>-0.008881230845546158</v>
      </c>
      <c r="P41" s="52">
        <f>'calcul config'!C48</f>
        <v>-5.477260644346625E-05</v>
      </c>
      <c r="Q41" s="52">
        <f>'calcul config'!C49</f>
        <v>0.0007802443485672077</v>
      </c>
      <c r="R41" s="52">
        <f>'calcul config'!C50</f>
        <v>-5.8459814103886454E-05</v>
      </c>
      <c r="S41" s="52">
        <f>'calcul config'!C51</f>
        <v>-0.00016130758148382612</v>
      </c>
      <c r="T41" s="52">
        <f>'calcul config'!C52</f>
        <v>-3.906034942419663E-06</v>
      </c>
      <c r="U41" s="52">
        <f>'calcul config'!C53</f>
        <v>6.188928977427756E-06</v>
      </c>
      <c r="V41" s="52">
        <f>'calcul config'!C54</f>
        <v>-4.616235507013113E-06</v>
      </c>
      <c r="W41" s="52">
        <f>'calcul config'!C55</f>
        <v>-1.1415492234725087E-05</v>
      </c>
      <c r="X41" s="55">
        <f>(1-$H$2)*1000</f>
        <v>67.5</v>
      </c>
    </row>
    <row r="42" spans="1:24" ht="12.75">
      <c r="A42" s="49">
        <v>1273</v>
      </c>
      <c r="B42" s="50">
        <v>105.95333333333333</v>
      </c>
      <c r="C42" s="50">
        <v>116.93666666666667</v>
      </c>
      <c r="D42" s="50">
        <v>9.421901067503393</v>
      </c>
      <c r="E42" s="50">
        <v>9.809733534361174</v>
      </c>
      <c r="F42" s="54">
        <f>I42*D42/(23678+B42)*1000</f>
        <v>10.923587731127386</v>
      </c>
      <c r="G42" s="59" t="s">
        <v>58</v>
      </c>
      <c r="H42" s="58">
        <f>I42-B42+X42</f>
        <v>-10.878632753448187</v>
      </c>
      <c r="I42" s="58">
        <f>(B42+C41-2*X42)*(23678+B42)*E41/((23678+C41)*D42+E41*(23678+B42))</f>
        <v>27.57470057988515</v>
      </c>
      <c r="J42" s="24" t="s">
        <v>61</v>
      </c>
      <c r="K42" s="52">
        <f>'calcul config'!D43</f>
        <v>-1.26889469655526</v>
      </c>
      <c r="L42" s="52">
        <f>'calcul config'!D44</f>
        <v>-0.08819715121413757</v>
      </c>
      <c r="M42" s="52">
        <f>'calcul config'!D45</f>
        <v>-0.3009326778098308</v>
      </c>
      <c r="N42" s="52">
        <f>'calcul config'!D46</f>
        <v>-0.0703286032236014</v>
      </c>
      <c r="O42" s="52">
        <f>'calcul config'!D47</f>
        <v>-0.05086842966119835</v>
      </c>
      <c r="P42" s="52">
        <f>'calcul config'!D48</f>
        <v>-0.0025297287411343954</v>
      </c>
      <c r="Q42" s="52">
        <f>'calcul config'!D49</f>
        <v>-0.006236999879802542</v>
      </c>
      <c r="R42" s="52">
        <f>'calcul config'!D50</f>
        <v>-0.0010810768378749203</v>
      </c>
      <c r="S42" s="52">
        <f>'calcul config'!D51</f>
        <v>-0.0006580227804715961</v>
      </c>
      <c r="T42" s="52">
        <f>'calcul config'!D52</f>
        <v>-3.7053260785470115E-05</v>
      </c>
      <c r="U42" s="52">
        <f>'calcul config'!D53</f>
        <v>-0.0001373471564523554</v>
      </c>
      <c r="V42" s="52">
        <f>'calcul config'!D54</f>
        <v>-3.990656649989671E-05</v>
      </c>
      <c r="W42" s="52">
        <f>'calcul config'!D55</f>
        <v>-4.067347431725926E-05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0.8571619217123487</v>
      </c>
      <c r="L44" s="52">
        <f>L40/(L43*1.5)</f>
        <v>0.08399852429591584</v>
      </c>
      <c r="M44" s="52">
        <f aca="true" t="shared" si="1" ref="M44:W44">M40/(M43*1.5)</f>
        <v>0.33820274713011605</v>
      </c>
      <c r="N44" s="52">
        <f t="shared" si="1"/>
        <v>0.09377648337789253</v>
      </c>
      <c r="O44" s="52">
        <f t="shared" si="1"/>
        <v>0.22950180708950088</v>
      </c>
      <c r="P44" s="52">
        <f t="shared" si="1"/>
        <v>0.016868810854668407</v>
      </c>
      <c r="Q44" s="52">
        <f t="shared" si="1"/>
        <v>0.04190409619019122</v>
      </c>
      <c r="R44" s="52">
        <f t="shared" si="1"/>
        <v>0.002405902904616675</v>
      </c>
      <c r="S44" s="52">
        <f t="shared" si="1"/>
        <v>0.009033410729938856</v>
      </c>
      <c r="T44" s="52">
        <f t="shared" si="1"/>
        <v>0.0004967809700788038</v>
      </c>
      <c r="U44" s="52">
        <f t="shared" si="1"/>
        <v>0.00183315365070679</v>
      </c>
      <c r="V44" s="52">
        <f t="shared" si="1"/>
        <v>0.0005356356439997267</v>
      </c>
      <c r="W44" s="52">
        <f t="shared" si="1"/>
        <v>0.0005632674479811232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1274</v>
      </c>
      <c r="B51" s="24">
        <v>89.04</v>
      </c>
      <c r="C51" s="24">
        <v>83.94</v>
      </c>
      <c r="D51" s="24">
        <v>9.126205761264849</v>
      </c>
      <c r="E51" s="24">
        <v>9.951351766831287</v>
      </c>
      <c r="F51" s="24">
        <v>20.41883678131081</v>
      </c>
      <c r="G51" s="24" t="s">
        <v>59</v>
      </c>
      <c r="H51" s="24">
        <v>31.636021145026824</v>
      </c>
      <c r="I51" s="24">
        <v>53.17602114502683</v>
      </c>
      <c r="J51" s="24" t="s">
        <v>73</v>
      </c>
      <c r="K51" s="24">
        <v>2.433113090619798</v>
      </c>
      <c r="M51" s="24" t="s">
        <v>68</v>
      </c>
      <c r="N51" s="24">
        <v>1.56176129579564</v>
      </c>
      <c r="X51" s="24">
        <v>67.5</v>
      </c>
    </row>
    <row r="52" spans="1:24" ht="12.75" hidden="1">
      <c r="A52" s="24">
        <v>1275</v>
      </c>
      <c r="B52" s="24">
        <v>99.69999694824219</v>
      </c>
      <c r="C52" s="24">
        <v>102.5999984741211</v>
      </c>
      <c r="D52" s="24">
        <v>9.591520309448242</v>
      </c>
      <c r="E52" s="24">
        <v>9.989480972290039</v>
      </c>
      <c r="F52" s="24">
        <v>9.99415624765848</v>
      </c>
      <c r="G52" s="24" t="s">
        <v>56</v>
      </c>
      <c r="H52" s="24">
        <v>-7.424148979139616</v>
      </c>
      <c r="I52" s="24">
        <v>24.775847969102575</v>
      </c>
      <c r="J52" s="24" t="s">
        <v>62</v>
      </c>
      <c r="K52" s="24">
        <v>1.2781640571412525</v>
      </c>
      <c r="L52" s="24">
        <v>0.8366326608204147</v>
      </c>
      <c r="M52" s="24">
        <v>0.30258769836654115</v>
      </c>
      <c r="N52" s="24">
        <v>0.06814962347241892</v>
      </c>
      <c r="O52" s="24">
        <v>0.05133304716355884</v>
      </c>
      <c r="P52" s="24">
        <v>0.024000278335297817</v>
      </c>
      <c r="Q52" s="24">
        <v>0.006248388070987907</v>
      </c>
      <c r="R52" s="24">
        <v>0.0010489826186809938</v>
      </c>
      <c r="S52" s="24">
        <v>0.0006735053144500687</v>
      </c>
      <c r="T52" s="24">
        <v>0.0003531846642758681</v>
      </c>
      <c r="U52" s="24">
        <v>0.00013667543819581945</v>
      </c>
      <c r="V52" s="24">
        <v>3.893563355201266E-05</v>
      </c>
      <c r="W52" s="24">
        <v>4.2001289283981664E-05</v>
      </c>
      <c r="X52" s="24">
        <v>67.5</v>
      </c>
    </row>
    <row r="53" spans="1:24" ht="12.75" hidden="1">
      <c r="A53" s="24">
        <v>1273</v>
      </c>
      <c r="B53" s="24">
        <v>107.19999694824219</v>
      </c>
      <c r="C53" s="24">
        <v>117.4000015258789</v>
      </c>
      <c r="D53" s="24">
        <v>9.585440635681152</v>
      </c>
      <c r="E53" s="24">
        <v>10.024466514587402</v>
      </c>
      <c r="F53" s="24">
        <v>15.384765075524196</v>
      </c>
      <c r="G53" s="24" t="s">
        <v>57</v>
      </c>
      <c r="H53" s="24">
        <v>-1.524421287665973</v>
      </c>
      <c r="I53" s="24">
        <v>38.17557566057621</v>
      </c>
      <c r="J53" s="24" t="s">
        <v>60</v>
      </c>
      <c r="K53" s="24">
        <v>1.2757360677550005</v>
      </c>
      <c r="L53" s="24">
        <v>0.004553000883767819</v>
      </c>
      <c r="M53" s="24">
        <v>-0.301781422732587</v>
      </c>
      <c r="N53" s="24">
        <v>-0.0007045645313353157</v>
      </c>
      <c r="O53" s="24">
        <v>0.051266658416009706</v>
      </c>
      <c r="P53" s="24">
        <v>0.0005206596123936028</v>
      </c>
      <c r="Q53" s="24">
        <v>-0.006217633582324467</v>
      </c>
      <c r="R53" s="24">
        <v>-5.659689557130245E-05</v>
      </c>
      <c r="S53" s="24">
        <v>0.0006734119195089692</v>
      </c>
      <c r="T53" s="24">
        <v>3.706067512973969E-05</v>
      </c>
      <c r="U53" s="24">
        <v>-0.00013450476850547448</v>
      </c>
      <c r="V53" s="24">
        <v>-4.452775996001824E-06</v>
      </c>
      <c r="W53" s="24">
        <v>4.194935681954961E-05</v>
      </c>
      <c r="X53" s="24">
        <v>67.5</v>
      </c>
    </row>
    <row r="54" spans="1:24" ht="12.75" hidden="1">
      <c r="A54" s="24">
        <v>1276</v>
      </c>
      <c r="B54" s="24">
        <v>138.63999938964844</v>
      </c>
      <c r="C54" s="24">
        <v>155.0399932861328</v>
      </c>
      <c r="D54" s="24">
        <v>8.397334098815918</v>
      </c>
      <c r="E54" s="24">
        <v>8.70497989654541</v>
      </c>
      <c r="F54" s="24">
        <v>23.23248345604777</v>
      </c>
      <c r="G54" s="24" t="s">
        <v>58</v>
      </c>
      <c r="H54" s="24">
        <v>-5.247694968595638</v>
      </c>
      <c r="I54" s="24">
        <v>65.8923044210528</v>
      </c>
      <c r="J54" s="24" t="s">
        <v>61</v>
      </c>
      <c r="K54" s="24">
        <v>0.07874542778343174</v>
      </c>
      <c r="L54" s="24">
        <v>0.8366202718882679</v>
      </c>
      <c r="M54" s="24">
        <v>0.02207460296939691</v>
      </c>
      <c r="N54" s="24">
        <v>-0.06814598130670403</v>
      </c>
      <c r="O54" s="24">
        <v>0.0026098785321040812</v>
      </c>
      <c r="P54" s="24">
        <v>0.023994630102166358</v>
      </c>
      <c r="Q54" s="24">
        <v>0.0006191818162825855</v>
      </c>
      <c r="R54" s="24">
        <v>-0.0010474546890947246</v>
      </c>
      <c r="S54" s="24">
        <v>-1.1215848417814663E-05</v>
      </c>
      <c r="T54" s="24">
        <v>0.0003512348408665996</v>
      </c>
      <c r="U54" s="24">
        <v>2.4261959016286838E-05</v>
      </c>
      <c r="V54" s="24">
        <v>-3.868018027396E-05</v>
      </c>
      <c r="W54" s="24">
        <v>-2.0880047755739764E-06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1274</v>
      </c>
      <c r="B56" s="24">
        <v>89.04</v>
      </c>
      <c r="C56" s="24">
        <v>83.94</v>
      </c>
      <c r="D56" s="24">
        <v>9.126205761264849</v>
      </c>
      <c r="E56" s="24">
        <v>9.951351766831287</v>
      </c>
      <c r="F56" s="24">
        <v>14.351158879538279</v>
      </c>
      <c r="G56" s="24" t="s">
        <v>59</v>
      </c>
      <c r="H56" s="24">
        <v>15.83419208583225</v>
      </c>
      <c r="I56" s="24">
        <v>37.374192085832256</v>
      </c>
      <c r="J56" s="24" t="s">
        <v>73</v>
      </c>
      <c r="K56" s="24">
        <v>2.6307093450717036</v>
      </c>
      <c r="M56" s="24" t="s">
        <v>68</v>
      </c>
      <c r="N56" s="24">
        <v>1.38380571297418</v>
      </c>
      <c r="X56" s="24">
        <v>67.5</v>
      </c>
    </row>
    <row r="57" spans="1:24" ht="12.75" hidden="1">
      <c r="A57" s="24">
        <v>1275</v>
      </c>
      <c r="B57" s="24">
        <v>99.69999694824219</v>
      </c>
      <c r="C57" s="24">
        <v>102.5999984741211</v>
      </c>
      <c r="D57" s="24">
        <v>9.591520309448242</v>
      </c>
      <c r="E57" s="24">
        <v>9.989480972290039</v>
      </c>
      <c r="F57" s="24">
        <v>9.99415624765848</v>
      </c>
      <c r="G57" s="24" t="s">
        <v>56</v>
      </c>
      <c r="H57" s="24">
        <v>-7.424148979139616</v>
      </c>
      <c r="I57" s="24">
        <v>24.775847969102575</v>
      </c>
      <c r="J57" s="24" t="s">
        <v>62</v>
      </c>
      <c r="K57" s="24">
        <v>1.562213222174559</v>
      </c>
      <c r="L57" s="24">
        <v>0.21345971421949994</v>
      </c>
      <c r="M57" s="24">
        <v>0.369833477172521</v>
      </c>
      <c r="N57" s="24">
        <v>0.06183385367384102</v>
      </c>
      <c r="O57" s="24">
        <v>0.06274131805500636</v>
      </c>
      <c r="P57" s="24">
        <v>0.006123451135356325</v>
      </c>
      <c r="Q57" s="24">
        <v>0.007637056550741052</v>
      </c>
      <c r="R57" s="24">
        <v>0.000951773441966597</v>
      </c>
      <c r="S57" s="24">
        <v>0.0008231632580833665</v>
      </c>
      <c r="T57" s="24">
        <v>9.006520308772802E-05</v>
      </c>
      <c r="U57" s="24">
        <v>0.00016702926358991898</v>
      </c>
      <c r="V57" s="24">
        <v>3.533939515021964E-05</v>
      </c>
      <c r="W57" s="24">
        <v>5.1329046721188736E-05</v>
      </c>
      <c r="X57" s="24">
        <v>67.5</v>
      </c>
    </row>
    <row r="58" spans="1:24" ht="12.75" hidden="1">
      <c r="A58" s="24">
        <v>1276</v>
      </c>
      <c r="B58" s="24">
        <v>138.63999938964844</v>
      </c>
      <c r="C58" s="24">
        <v>155.0399932861328</v>
      </c>
      <c r="D58" s="24">
        <v>8.397334098815918</v>
      </c>
      <c r="E58" s="24">
        <v>8.70497989654541</v>
      </c>
      <c r="F58" s="24">
        <v>20.365058083281312</v>
      </c>
      <c r="G58" s="24" t="s">
        <v>57</v>
      </c>
      <c r="H58" s="24">
        <v>-13.38032813820169</v>
      </c>
      <c r="I58" s="24">
        <v>57.75967125144674</v>
      </c>
      <c r="J58" s="24" t="s">
        <v>60</v>
      </c>
      <c r="K58" s="24">
        <v>1.1278658323164743</v>
      </c>
      <c r="L58" s="24">
        <v>-0.001160940512564476</v>
      </c>
      <c r="M58" s="24">
        <v>-0.2640810706808792</v>
      </c>
      <c r="N58" s="24">
        <v>-0.000639120904739004</v>
      </c>
      <c r="O58" s="24">
        <v>0.04576266012893686</v>
      </c>
      <c r="P58" s="24">
        <v>-0.00013309148728894813</v>
      </c>
      <c r="Q58" s="24">
        <v>-0.0053110564467850965</v>
      </c>
      <c r="R58" s="24">
        <v>-5.137115341690562E-05</v>
      </c>
      <c r="S58" s="24">
        <v>0.000637051475439222</v>
      </c>
      <c r="T58" s="24">
        <v>-9.490548738708217E-06</v>
      </c>
      <c r="U58" s="24">
        <v>-0.0001062722046704841</v>
      </c>
      <c r="V58" s="24">
        <v>-4.042240797442299E-06</v>
      </c>
      <c r="W58" s="24">
        <v>4.077964289377615E-05</v>
      </c>
      <c r="X58" s="24">
        <v>67.5</v>
      </c>
    </row>
    <row r="59" spans="1:24" ht="12.75" hidden="1">
      <c r="A59" s="24">
        <v>1273</v>
      </c>
      <c r="B59" s="24">
        <v>107.19999694824219</v>
      </c>
      <c r="C59" s="24">
        <v>117.4000015258789</v>
      </c>
      <c r="D59" s="24">
        <v>9.585440635681152</v>
      </c>
      <c r="E59" s="24">
        <v>10.024466514587402</v>
      </c>
      <c r="F59" s="24">
        <v>24.37897510908703</v>
      </c>
      <c r="G59" s="24" t="s">
        <v>58</v>
      </c>
      <c r="H59" s="24">
        <v>20.793706025805037</v>
      </c>
      <c r="I59" s="24">
        <v>60.493702974047224</v>
      </c>
      <c r="J59" s="24" t="s">
        <v>61</v>
      </c>
      <c r="K59" s="24">
        <v>1.0809388585068467</v>
      </c>
      <c r="L59" s="24">
        <v>-0.2134565572002811</v>
      </c>
      <c r="M59" s="24">
        <v>0.2589169537623176</v>
      </c>
      <c r="N59" s="24">
        <v>-0.061830550576774806</v>
      </c>
      <c r="O59" s="24">
        <v>0.04292146233765668</v>
      </c>
      <c r="P59" s="24">
        <v>-0.00612200461149025</v>
      </c>
      <c r="Q59" s="24">
        <v>0.005487924213970094</v>
      </c>
      <c r="R59" s="24">
        <v>-0.0009503860738823775</v>
      </c>
      <c r="S59" s="24">
        <v>0.0005213090897913957</v>
      </c>
      <c r="T59" s="24">
        <v>-8.956377778919275E-05</v>
      </c>
      <c r="U59" s="24">
        <v>0.0001288603639986531</v>
      </c>
      <c r="V59" s="24">
        <v>-3.5107451330434974E-05</v>
      </c>
      <c r="W59" s="24">
        <v>3.1171970787264456E-05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1274</v>
      </c>
      <c r="B61" s="24">
        <v>89.04</v>
      </c>
      <c r="C61" s="24">
        <v>83.94</v>
      </c>
      <c r="D61" s="24">
        <v>9.126205761264849</v>
      </c>
      <c r="E61" s="24">
        <v>9.951351766831287</v>
      </c>
      <c r="F61" s="24">
        <v>20.41883678131081</v>
      </c>
      <c r="G61" s="24" t="s">
        <v>59</v>
      </c>
      <c r="H61" s="24">
        <v>31.636021145026824</v>
      </c>
      <c r="I61" s="24">
        <v>53.17602114502683</v>
      </c>
      <c r="J61" s="24" t="s">
        <v>73</v>
      </c>
      <c r="K61" s="24">
        <v>2.422095791617496</v>
      </c>
      <c r="M61" s="24" t="s">
        <v>68</v>
      </c>
      <c r="N61" s="24">
        <v>1.96426017318688</v>
      </c>
      <c r="X61" s="24">
        <v>67.5</v>
      </c>
    </row>
    <row r="62" spans="1:24" ht="12.75" hidden="1">
      <c r="A62" s="24">
        <v>1273</v>
      </c>
      <c r="B62" s="24">
        <v>107.19999694824219</v>
      </c>
      <c r="C62" s="24">
        <v>117.4000015258789</v>
      </c>
      <c r="D62" s="24">
        <v>9.585440635681152</v>
      </c>
      <c r="E62" s="24">
        <v>10.024466514587402</v>
      </c>
      <c r="F62" s="24">
        <v>11.529617529284572</v>
      </c>
      <c r="G62" s="24" t="s">
        <v>56</v>
      </c>
      <c r="H62" s="24">
        <v>-11.09053920442858</v>
      </c>
      <c r="I62" s="24">
        <v>28.609457743813614</v>
      </c>
      <c r="J62" s="24" t="s">
        <v>62</v>
      </c>
      <c r="K62" s="24">
        <v>0.8467304644516453</v>
      </c>
      <c r="L62" s="24">
        <v>1.287656261162067</v>
      </c>
      <c r="M62" s="24">
        <v>0.20045140266980885</v>
      </c>
      <c r="N62" s="24">
        <v>0.06606333690517893</v>
      </c>
      <c r="O62" s="24">
        <v>0.0340057922081091</v>
      </c>
      <c r="P62" s="24">
        <v>0.03693872595991033</v>
      </c>
      <c r="Q62" s="24">
        <v>0.004139285612963001</v>
      </c>
      <c r="R62" s="24">
        <v>0.0010168436798319678</v>
      </c>
      <c r="S62" s="24">
        <v>0.0004461788572812229</v>
      </c>
      <c r="T62" s="24">
        <v>0.0005435537333517448</v>
      </c>
      <c r="U62" s="24">
        <v>9.056256540692225E-05</v>
      </c>
      <c r="V62" s="24">
        <v>3.773339951553262E-05</v>
      </c>
      <c r="W62" s="24">
        <v>2.78292095532443E-05</v>
      </c>
      <c r="X62" s="24">
        <v>67.5</v>
      </c>
    </row>
    <row r="63" spans="1:24" ht="12.75" hidden="1">
      <c r="A63" s="24">
        <v>1275</v>
      </c>
      <c r="B63" s="24">
        <v>99.69999694824219</v>
      </c>
      <c r="C63" s="24">
        <v>102.5999984741211</v>
      </c>
      <c r="D63" s="24">
        <v>9.591520309448242</v>
      </c>
      <c r="E63" s="24">
        <v>9.989480972290039</v>
      </c>
      <c r="F63" s="24">
        <v>16.918186880187008</v>
      </c>
      <c r="G63" s="24" t="s">
        <v>57</v>
      </c>
      <c r="H63" s="24">
        <v>9.740754794015615</v>
      </c>
      <c r="I63" s="24">
        <v>41.9407517422578</v>
      </c>
      <c r="J63" s="24" t="s">
        <v>60</v>
      </c>
      <c r="K63" s="24">
        <v>0.8417885010780357</v>
      </c>
      <c r="L63" s="24">
        <v>0.007006958174970414</v>
      </c>
      <c r="M63" s="24">
        <v>-0.19951446326989886</v>
      </c>
      <c r="N63" s="24">
        <v>-0.0006832904886222659</v>
      </c>
      <c r="O63" s="24">
        <v>0.0337658040451262</v>
      </c>
      <c r="P63" s="24">
        <v>0.0008015089714078248</v>
      </c>
      <c r="Q63" s="24">
        <v>-0.004129005032582752</v>
      </c>
      <c r="R63" s="24">
        <v>-5.487931001515583E-05</v>
      </c>
      <c r="S63" s="24">
        <v>0.0004384565056004149</v>
      </c>
      <c r="T63" s="24">
        <v>5.706518403333456E-05</v>
      </c>
      <c r="U63" s="24">
        <v>-9.055921506908695E-05</v>
      </c>
      <c r="V63" s="24">
        <v>-4.3206120238582035E-06</v>
      </c>
      <c r="W63" s="24">
        <v>2.7163233849263447E-05</v>
      </c>
      <c r="X63" s="24">
        <v>67.5</v>
      </c>
    </row>
    <row r="64" spans="1:24" ht="12.75" hidden="1">
      <c r="A64" s="24">
        <v>1276</v>
      </c>
      <c r="B64" s="24">
        <v>138.63999938964844</v>
      </c>
      <c r="C64" s="24">
        <v>155.0399932861328</v>
      </c>
      <c r="D64" s="24">
        <v>8.397334098815918</v>
      </c>
      <c r="E64" s="24">
        <v>8.70497989654541</v>
      </c>
      <c r="F64" s="24">
        <v>20.365058083281312</v>
      </c>
      <c r="G64" s="24" t="s">
        <v>58</v>
      </c>
      <c r="H64" s="24">
        <v>-13.38032813820169</v>
      </c>
      <c r="I64" s="24">
        <v>57.75967125144674</v>
      </c>
      <c r="J64" s="24" t="s">
        <v>61</v>
      </c>
      <c r="K64" s="24">
        <v>-0.091348776036097</v>
      </c>
      <c r="L64" s="24">
        <v>1.2876371963588997</v>
      </c>
      <c r="M64" s="24">
        <v>-0.019358299987809614</v>
      </c>
      <c r="N64" s="24">
        <v>-0.06605980318737965</v>
      </c>
      <c r="O64" s="24">
        <v>-0.004032912209214672</v>
      </c>
      <c r="P64" s="24">
        <v>0.03693002922974887</v>
      </c>
      <c r="Q64" s="24">
        <v>-0.0002915524422617506</v>
      </c>
      <c r="R64" s="24">
        <v>-0.0010153616747477117</v>
      </c>
      <c r="S64" s="24">
        <v>-8.265267921520285E-05</v>
      </c>
      <c r="T64" s="24">
        <v>0.0005405499290647085</v>
      </c>
      <c r="U64" s="24">
        <v>7.789859780038735E-07</v>
      </c>
      <c r="V64" s="24">
        <v>-3.748522043069894E-05</v>
      </c>
      <c r="W64" s="24">
        <v>-6.051746128896371E-06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1274</v>
      </c>
      <c r="B66" s="100">
        <v>89.04</v>
      </c>
      <c r="C66" s="100">
        <v>83.94</v>
      </c>
      <c r="D66" s="100">
        <v>9.126205761264849</v>
      </c>
      <c r="E66" s="100">
        <v>9.951351766831287</v>
      </c>
      <c r="F66" s="100">
        <v>11.362479998355608</v>
      </c>
      <c r="G66" s="100" t="s">
        <v>59</v>
      </c>
      <c r="H66" s="100">
        <v>8.050886254868928</v>
      </c>
      <c r="I66" s="100">
        <v>29.590886254868934</v>
      </c>
      <c r="J66" s="100" t="s">
        <v>73</v>
      </c>
      <c r="K66" s="100">
        <v>2.3297585759712005</v>
      </c>
      <c r="M66" s="100" t="s">
        <v>68</v>
      </c>
      <c r="N66" s="100">
        <v>1.2282515261446192</v>
      </c>
      <c r="X66" s="100">
        <v>67.5</v>
      </c>
    </row>
    <row r="67" spans="1:24" s="100" customFormat="1" ht="12.75">
      <c r="A67" s="100">
        <v>1273</v>
      </c>
      <c r="B67" s="100">
        <v>107.19999694824219</v>
      </c>
      <c r="C67" s="100">
        <v>117.4000015258789</v>
      </c>
      <c r="D67" s="100">
        <v>9.585440635681152</v>
      </c>
      <c r="E67" s="100">
        <v>10.024466514587402</v>
      </c>
      <c r="F67" s="100">
        <v>11.529617529284572</v>
      </c>
      <c r="G67" s="100" t="s">
        <v>56</v>
      </c>
      <c r="H67" s="100">
        <v>-11.09053920442858</v>
      </c>
      <c r="I67" s="100">
        <v>28.609457743813614</v>
      </c>
      <c r="J67" s="100" t="s">
        <v>62</v>
      </c>
      <c r="K67" s="100">
        <v>1.468523481625895</v>
      </c>
      <c r="L67" s="100">
        <v>0.2113118550610623</v>
      </c>
      <c r="M67" s="100">
        <v>0.3476535134903724</v>
      </c>
      <c r="N67" s="100">
        <v>0.06413505116060632</v>
      </c>
      <c r="O67" s="100">
        <v>0.058978774798839444</v>
      </c>
      <c r="P67" s="100">
        <v>0.006061783461255815</v>
      </c>
      <c r="Q67" s="100">
        <v>0.007179060807521166</v>
      </c>
      <c r="R67" s="100">
        <v>0.0009871684019438693</v>
      </c>
      <c r="S67" s="100">
        <v>0.0007738064479040502</v>
      </c>
      <c r="T67" s="100">
        <v>8.917263726731717E-05</v>
      </c>
      <c r="U67" s="100">
        <v>0.00015701882397586855</v>
      </c>
      <c r="V67" s="100">
        <v>3.664708413878484E-05</v>
      </c>
      <c r="W67" s="100">
        <v>4.825458844461193E-05</v>
      </c>
      <c r="X67" s="100">
        <v>67.5</v>
      </c>
    </row>
    <row r="68" spans="1:24" s="100" customFormat="1" ht="12.75">
      <c r="A68" s="100">
        <v>1276</v>
      </c>
      <c r="B68" s="100">
        <v>138.63999938964844</v>
      </c>
      <c r="C68" s="100">
        <v>155.0399932861328</v>
      </c>
      <c r="D68" s="100">
        <v>8.397334098815918</v>
      </c>
      <c r="E68" s="100">
        <v>8.70497989654541</v>
      </c>
      <c r="F68" s="100">
        <v>23.23248345604777</v>
      </c>
      <c r="G68" s="100" t="s">
        <v>57</v>
      </c>
      <c r="H68" s="100">
        <v>-5.247694968595638</v>
      </c>
      <c r="I68" s="100">
        <v>65.8923044210528</v>
      </c>
      <c r="J68" s="100" t="s">
        <v>60</v>
      </c>
      <c r="K68" s="100">
        <v>0.5168430662544129</v>
      </c>
      <c r="L68" s="100">
        <v>-0.0011494396570345092</v>
      </c>
      <c r="M68" s="100">
        <v>-0.11864902630958703</v>
      </c>
      <c r="N68" s="100">
        <v>-0.0006632175271805034</v>
      </c>
      <c r="O68" s="100">
        <v>0.021351555699817656</v>
      </c>
      <c r="P68" s="100">
        <v>-0.00013167862887296887</v>
      </c>
      <c r="Q68" s="100">
        <v>-0.0022721542544252462</v>
      </c>
      <c r="R68" s="100">
        <v>-5.331765350687954E-05</v>
      </c>
      <c r="S68" s="100">
        <v>0.00032819867059323776</v>
      </c>
      <c r="T68" s="100">
        <v>-9.382814262601496E-06</v>
      </c>
      <c r="U68" s="100">
        <v>-3.77274197278167E-05</v>
      </c>
      <c r="V68" s="100">
        <v>-4.200924810851088E-06</v>
      </c>
      <c r="W68" s="100">
        <v>2.1905521630452697E-05</v>
      </c>
      <c r="X68" s="100">
        <v>67.5</v>
      </c>
    </row>
    <row r="69" spans="1:24" s="100" customFormat="1" ht="12.75">
      <c r="A69" s="100">
        <v>1275</v>
      </c>
      <c r="B69" s="100">
        <v>99.69999694824219</v>
      </c>
      <c r="C69" s="100">
        <v>102.5999984741211</v>
      </c>
      <c r="D69" s="100">
        <v>9.591520309448242</v>
      </c>
      <c r="E69" s="100">
        <v>9.989480972290039</v>
      </c>
      <c r="F69" s="100">
        <v>22.95234281730015</v>
      </c>
      <c r="G69" s="100" t="s">
        <v>58</v>
      </c>
      <c r="H69" s="100">
        <v>24.69962940184449</v>
      </c>
      <c r="I69" s="100">
        <v>56.89962635008668</v>
      </c>
      <c r="J69" s="100" t="s">
        <v>61</v>
      </c>
      <c r="K69" s="100">
        <v>1.3745670085344608</v>
      </c>
      <c r="L69" s="100">
        <v>-0.2113087288254374</v>
      </c>
      <c r="M69" s="100">
        <v>0.32678031458150514</v>
      </c>
      <c r="N69" s="100">
        <v>-0.0641316219184049</v>
      </c>
      <c r="O69" s="100">
        <v>0.05497824065909897</v>
      </c>
      <c r="P69" s="100">
        <v>-0.006060353081285996</v>
      </c>
      <c r="Q69" s="100">
        <v>0.006810009480329944</v>
      </c>
      <c r="R69" s="100">
        <v>-0.0009857274885184714</v>
      </c>
      <c r="S69" s="100">
        <v>0.0007007581975537031</v>
      </c>
      <c r="T69" s="100">
        <v>-8.867762983820692E-05</v>
      </c>
      <c r="U69" s="100">
        <v>0.00015241900433819248</v>
      </c>
      <c r="V69" s="100">
        <v>-3.640550791581888E-05</v>
      </c>
      <c r="W69" s="100">
        <v>4.299596990482531E-05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1274</v>
      </c>
      <c r="B71" s="24">
        <v>89.04</v>
      </c>
      <c r="C71" s="24">
        <v>83.94</v>
      </c>
      <c r="D71" s="24">
        <v>9.126205761264849</v>
      </c>
      <c r="E71" s="24">
        <v>9.951351766831287</v>
      </c>
      <c r="F71" s="24">
        <v>14.351158879538279</v>
      </c>
      <c r="G71" s="24" t="s">
        <v>59</v>
      </c>
      <c r="H71" s="24">
        <v>15.83419208583225</v>
      </c>
      <c r="I71" s="24">
        <v>37.374192085832256</v>
      </c>
      <c r="J71" s="24" t="s">
        <v>73</v>
      </c>
      <c r="K71" s="24">
        <v>2.537973913076397</v>
      </c>
      <c r="M71" s="24" t="s">
        <v>68</v>
      </c>
      <c r="N71" s="24">
        <v>2.0189750815887786</v>
      </c>
      <c r="X71" s="24">
        <v>67.5</v>
      </c>
    </row>
    <row r="72" spans="1:24" ht="12.75" hidden="1">
      <c r="A72" s="24">
        <v>1276</v>
      </c>
      <c r="B72" s="24">
        <v>138.63999938964844</v>
      </c>
      <c r="C72" s="24">
        <v>155.0399932861328</v>
      </c>
      <c r="D72" s="24">
        <v>8.397334098815918</v>
      </c>
      <c r="E72" s="24">
        <v>8.70497989654541</v>
      </c>
      <c r="F72" s="24">
        <v>16.76485174237308</v>
      </c>
      <c r="G72" s="24" t="s">
        <v>56</v>
      </c>
      <c r="H72" s="24">
        <v>-23.591285251009907</v>
      </c>
      <c r="I72" s="24">
        <v>47.54871413863854</v>
      </c>
      <c r="J72" s="24" t="s">
        <v>62</v>
      </c>
      <c r="K72" s="24">
        <v>0.9146737367605859</v>
      </c>
      <c r="L72" s="24">
        <v>1.2837836996908076</v>
      </c>
      <c r="M72" s="24">
        <v>0.2165365889091356</v>
      </c>
      <c r="N72" s="24">
        <v>0.0602495154292709</v>
      </c>
      <c r="O72" s="24">
        <v>0.03673561191254324</v>
      </c>
      <c r="P72" s="24">
        <v>0.036827784620015375</v>
      </c>
      <c r="Q72" s="24">
        <v>0.004471456800243574</v>
      </c>
      <c r="R72" s="24">
        <v>0.0009272862939662326</v>
      </c>
      <c r="S72" s="24">
        <v>0.00048200870462328634</v>
      </c>
      <c r="T72" s="24">
        <v>0.0005418975561620682</v>
      </c>
      <c r="U72" s="24">
        <v>9.776695883347727E-05</v>
      </c>
      <c r="V72" s="24">
        <v>3.43998721978056E-05</v>
      </c>
      <c r="W72" s="24">
        <v>3.0060991265243446E-05</v>
      </c>
      <c r="X72" s="24">
        <v>67.5</v>
      </c>
    </row>
    <row r="73" spans="1:24" ht="12.75" hidden="1">
      <c r="A73" s="24">
        <v>1275</v>
      </c>
      <c r="B73" s="24">
        <v>99.69999694824219</v>
      </c>
      <c r="C73" s="24">
        <v>102.5999984741211</v>
      </c>
      <c r="D73" s="24">
        <v>9.591520309448242</v>
      </c>
      <c r="E73" s="24">
        <v>9.989480972290039</v>
      </c>
      <c r="F73" s="24">
        <v>22.95234281730015</v>
      </c>
      <c r="G73" s="24" t="s">
        <v>57</v>
      </c>
      <c r="H73" s="24">
        <v>24.69962940184449</v>
      </c>
      <c r="I73" s="24">
        <v>56.89962635008668</v>
      </c>
      <c r="J73" s="24" t="s">
        <v>60</v>
      </c>
      <c r="K73" s="24">
        <v>-0.3376793452360467</v>
      </c>
      <c r="L73" s="24">
        <v>0.006985291868857998</v>
      </c>
      <c r="M73" s="24">
        <v>0.08222345645336</v>
      </c>
      <c r="N73" s="24">
        <v>-0.0006238057449980411</v>
      </c>
      <c r="O73" s="24">
        <v>-0.013193100419610686</v>
      </c>
      <c r="P73" s="24">
        <v>0.0007992185297417008</v>
      </c>
      <c r="Q73" s="24">
        <v>0.0018059014384067028</v>
      </c>
      <c r="R73" s="24">
        <v>-5.0116637651592626E-05</v>
      </c>
      <c r="S73" s="24">
        <v>-0.00014227733126580752</v>
      </c>
      <c r="T73" s="24">
        <v>5.691745633522851E-05</v>
      </c>
      <c r="U73" s="24">
        <v>4.6430212753536543E-05</v>
      </c>
      <c r="V73" s="24">
        <v>-3.954212500901611E-06</v>
      </c>
      <c r="W73" s="24">
        <v>-7.899220305348556E-06</v>
      </c>
      <c r="X73" s="24">
        <v>67.5</v>
      </c>
    </row>
    <row r="74" spans="1:24" ht="12.75" hidden="1">
      <c r="A74" s="24">
        <v>1273</v>
      </c>
      <c r="B74" s="24">
        <v>107.19999694824219</v>
      </c>
      <c r="C74" s="24">
        <v>117.4000015258789</v>
      </c>
      <c r="D74" s="24">
        <v>9.585440635681152</v>
      </c>
      <c r="E74" s="24">
        <v>10.024466514587402</v>
      </c>
      <c r="F74" s="24">
        <v>15.384765075524196</v>
      </c>
      <c r="G74" s="24" t="s">
        <v>58</v>
      </c>
      <c r="H74" s="24">
        <v>-1.524421287665973</v>
      </c>
      <c r="I74" s="24">
        <v>38.17557566057621</v>
      </c>
      <c r="J74" s="24" t="s">
        <v>61</v>
      </c>
      <c r="K74" s="24">
        <v>0.8500592358891987</v>
      </c>
      <c r="L74" s="24">
        <v>1.2837646954521396</v>
      </c>
      <c r="M74" s="24">
        <v>0.20031824067035534</v>
      </c>
      <c r="N74" s="24">
        <v>-0.0602462859922042</v>
      </c>
      <c r="O74" s="24">
        <v>0.03428479668755609</v>
      </c>
      <c r="P74" s="24">
        <v>0.03681911147434113</v>
      </c>
      <c r="Q74" s="24">
        <v>0.004090555697115626</v>
      </c>
      <c r="R74" s="24">
        <v>-0.0009259309874975182</v>
      </c>
      <c r="S74" s="24">
        <v>0.0004605318146887337</v>
      </c>
      <c r="T74" s="24">
        <v>0.0005389001433834928</v>
      </c>
      <c r="U74" s="24">
        <v>8.603844247316528E-05</v>
      </c>
      <c r="V74" s="24">
        <v>-3.41718511456882E-05</v>
      </c>
      <c r="W74" s="24">
        <v>2.9004577473506E-05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1274</v>
      </c>
      <c r="B76" s="24">
        <v>89.04</v>
      </c>
      <c r="C76" s="24">
        <v>83.94</v>
      </c>
      <c r="D76" s="24">
        <v>9.126205761264849</v>
      </c>
      <c r="E76" s="24">
        <v>9.951351766831287</v>
      </c>
      <c r="F76" s="24">
        <v>11.362479998355608</v>
      </c>
      <c r="G76" s="24" t="s">
        <v>59</v>
      </c>
      <c r="H76" s="24">
        <v>8.050886254868928</v>
      </c>
      <c r="I76" s="24">
        <v>29.590886254868934</v>
      </c>
      <c r="J76" s="24" t="s">
        <v>73</v>
      </c>
      <c r="K76" s="24">
        <v>2.693535705973612</v>
      </c>
      <c r="M76" s="24" t="s">
        <v>68</v>
      </c>
      <c r="N76" s="24">
        <v>1.6935921188337755</v>
      </c>
      <c r="X76" s="24">
        <v>67.5</v>
      </c>
    </row>
    <row r="77" spans="1:24" ht="12.75" hidden="1">
      <c r="A77" s="24">
        <v>1276</v>
      </c>
      <c r="B77" s="24">
        <v>138.63999938964844</v>
      </c>
      <c r="C77" s="24">
        <v>155.0399932861328</v>
      </c>
      <c r="D77" s="24">
        <v>8.397334098815918</v>
      </c>
      <c r="E77" s="24">
        <v>8.70497989654541</v>
      </c>
      <c r="F77" s="24">
        <v>16.76485174237308</v>
      </c>
      <c r="G77" s="24" t="s">
        <v>56</v>
      </c>
      <c r="H77" s="24">
        <v>-23.591285251009907</v>
      </c>
      <c r="I77" s="24">
        <v>47.54871413863854</v>
      </c>
      <c r="J77" s="24" t="s">
        <v>62</v>
      </c>
      <c r="K77" s="24">
        <v>1.3725148169866523</v>
      </c>
      <c r="L77" s="24">
        <v>0.8349079582431851</v>
      </c>
      <c r="M77" s="24">
        <v>0.32492407445165367</v>
      </c>
      <c r="N77" s="24">
        <v>0.05859263505649533</v>
      </c>
      <c r="O77" s="24">
        <v>0.055123296051303804</v>
      </c>
      <c r="P77" s="24">
        <v>0.02395100463140153</v>
      </c>
      <c r="Q77" s="24">
        <v>0.006709677621745597</v>
      </c>
      <c r="R77" s="24">
        <v>0.0009017835088532278</v>
      </c>
      <c r="S77" s="24">
        <v>0.0007232451829725924</v>
      </c>
      <c r="T77" s="24">
        <v>0.00035242215076260083</v>
      </c>
      <c r="U77" s="24">
        <v>0.00014673247012409873</v>
      </c>
      <c r="V77" s="24">
        <v>3.345734414000071E-05</v>
      </c>
      <c r="W77" s="24">
        <v>4.5103212217393274E-05</v>
      </c>
      <c r="X77" s="24">
        <v>67.5</v>
      </c>
    </row>
    <row r="78" spans="1:24" ht="12.75" hidden="1">
      <c r="A78" s="24">
        <v>1273</v>
      </c>
      <c r="B78" s="24">
        <v>107.19999694824219</v>
      </c>
      <c r="C78" s="24">
        <v>117.4000015258789</v>
      </c>
      <c r="D78" s="24">
        <v>9.585440635681152</v>
      </c>
      <c r="E78" s="24">
        <v>10.024466514587402</v>
      </c>
      <c r="F78" s="24">
        <v>24.37897510908703</v>
      </c>
      <c r="G78" s="24" t="s">
        <v>57</v>
      </c>
      <c r="H78" s="24">
        <v>20.793706025805037</v>
      </c>
      <c r="I78" s="24">
        <v>60.493702974047224</v>
      </c>
      <c r="J78" s="24" t="s">
        <v>60</v>
      </c>
      <c r="K78" s="24">
        <v>-0.4851246679261793</v>
      </c>
      <c r="L78" s="24">
        <v>0.004542786942230278</v>
      </c>
      <c r="M78" s="24">
        <v>0.11829415954623396</v>
      </c>
      <c r="N78" s="24">
        <v>-0.0006066509352501086</v>
      </c>
      <c r="O78" s="24">
        <v>-0.018926367071781917</v>
      </c>
      <c r="P78" s="24">
        <v>0.0005197768266130769</v>
      </c>
      <c r="Q78" s="24">
        <v>0.0026059386808716615</v>
      </c>
      <c r="R78" s="24">
        <v>-4.875385051205584E-05</v>
      </c>
      <c r="S78" s="24">
        <v>-0.00020184323504311965</v>
      </c>
      <c r="T78" s="24">
        <v>3.70202774065563E-05</v>
      </c>
      <c r="U78" s="24">
        <v>6.751114893807922E-05</v>
      </c>
      <c r="V78" s="24">
        <v>-3.8481974522373085E-06</v>
      </c>
      <c r="W78" s="24">
        <v>-1.1129381326573965E-05</v>
      </c>
      <c r="X78" s="24">
        <v>67.5</v>
      </c>
    </row>
    <row r="79" spans="1:24" ht="12.75" hidden="1">
      <c r="A79" s="24">
        <v>1275</v>
      </c>
      <c r="B79" s="24">
        <v>99.69999694824219</v>
      </c>
      <c r="C79" s="24">
        <v>102.5999984741211</v>
      </c>
      <c r="D79" s="24">
        <v>9.591520309448242</v>
      </c>
      <c r="E79" s="24">
        <v>9.989480972290039</v>
      </c>
      <c r="F79" s="24">
        <v>16.918186880187008</v>
      </c>
      <c r="G79" s="24" t="s">
        <v>58</v>
      </c>
      <c r="H79" s="24">
        <v>9.740754794015615</v>
      </c>
      <c r="I79" s="24">
        <v>41.9407517422578</v>
      </c>
      <c r="J79" s="24" t="s">
        <v>61</v>
      </c>
      <c r="K79" s="24">
        <v>1.2839201608423392</v>
      </c>
      <c r="L79" s="24">
        <v>0.8348955993563516</v>
      </c>
      <c r="M79" s="24">
        <v>0.30262542189233527</v>
      </c>
      <c r="N79" s="24">
        <v>-0.05858949442951702</v>
      </c>
      <c r="O79" s="24">
        <v>0.05177229371994112</v>
      </c>
      <c r="P79" s="24">
        <v>0.023945363954300913</v>
      </c>
      <c r="Q79" s="24">
        <v>0.006182948922584636</v>
      </c>
      <c r="R79" s="24">
        <v>-0.0009004646350078872</v>
      </c>
      <c r="S79" s="24">
        <v>0.000694509109486972</v>
      </c>
      <c r="T79" s="24">
        <v>0.00035047235469988063</v>
      </c>
      <c r="U79" s="24">
        <v>0.00013027917161918096</v>
      </c>
      <c r="V79" s="24">
        <v>-3.323530131157282E-05</v>
      </c>
      <c r="W79" s="24">
        <v>4.370854176948621E-05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1274</v>
      </c>
      <c r="B81" s="24">
        <v>90.04</v>
      </c>
      <c r="C81" s="24">
        <v>88.44</v>
      </c>
      <c r="D81" s="24">
        <v>9.151757742197637</v>
      </c>
      <c r="E81" s="24">
        <v>9.694593993148146</v>
      </c>
      <c r="F81" s="24">
        <v>20.713479657758814</v>
      </c>
      <c r="G81" s="24" t="s">
        <v>59</v>
      </c>
      <c r="H81" s="24">
        <v>31.255000579481674</v>
      </c>
      <c r="I81" s="24">
        <v>53.79500057948168</v>
      </c>
      <c r="J81" s="24" t="s">
        <v>73</v>
      </c>
      <c r="K81" s="24">
        <v>2.78229544900695</v>
      </c>
      <c r="M81" s="24" t="s">
        <v>68</v>
      </c>
      <c r="N81" s="24">
        <v>1.6315837687900199</v>
      </c>
      <c r="X81" s="24">
        <v>67.5</v>
      </c>
    </row>
    <row r="82" spans="1:24" ht="12.75" hidden="1">
      <c r="A82" s="24">
        <v>1275</v>
      </c>
      <c r="B82" s="24">
        <v>103.44000244140625</v>
      </c>
      <c r="C82" s="24">
        <v>95.44000244140625</v>
      </c>
      <c r="D82" s="24">
        <v>9.599967002868652</v>
      </c>
      <c r="E82" s="24">
        <v>10.288476943969727</v>
      </c>
      <c r="F82" s="24">
        <v>11.540436519423636</v>
      </c>
      <c r="G82" s="24" t="s">
        <v>56</v>
      </c>
      <c r="H82" s="24">
        <v>-7.351550147075798</v>
      </c>
      <c r="I82" s="24">
        <v>28.588452294330448</v>
      </c>
      <c r="J82" s="24" t="s">
        <v>62</v>
      </c>
      <c r="K82" s="24">
        <v>1.4854268286791354</v>
      </c>
      <c r="L82" s="24">
        <v>0.6671273988522589</v>
      </c>
      <c r="M82" s="24">
        <v>0.3516545114893068</v>
      </c>
      <c r="N82" s="24">
        <v>0.05570738398113471</v>
      </c>
      <c r="O82" s="24">
        <v>0.05965712084942524</v>
      </c>
      <c r="P82" s="24">
        <v>0.01913771802039422</v>
      </c>
      <c r="Q82" s="24">
        <v>0.007261618873778658</v>
      </c>
      <c r="R82" s="24">
        <v>0.0008574726559662279</v>
      </c>
      <c r="S82" s="24">
        <v>0.0007827100856553433</v>
      </c>
      <c r="T82" s="24">
        <v>0.0002816423204773897</v>
      </c>
      <c r="U82" s="24">
        <v>0.00015882948845573057</v>
      </c>
      <c r="V82" s="24">
        <v>3.183261205935935E-05</v>
      </c>
      <c r="W82" s="24">
        <v>4.88090090383925E-05</v>
      </c>
      <c r="X82" s="24">
        <v>67.5</v>
      </c>
    </row>
    <row r="83" spans="1:24" ht="12.75" hidden="1">
      <c r="A83" s="24">
        <v>1273</v>
      </c>
      <c r="B83" s="24">
        <v>112.5199966430664</v>
      </c>
      <c r="C83" s="24">
        <v>120.0199966430664</v>
      </c>
      <c r="D83" s="24">
        <v>9.497950553894043</v>
      </c>
      <c r="E83" s="24">
        <v>9.723363876342773</v>
      </c>
      <c r="F83" s="24">
        <v>15.151100695216321</v>
      </c>
      <c r="G83" s="24" t="s">
        <v>57</v>
      </c>
      <c r="H83" s="24">
        <v>-7.069434359615116</v>
      </c>
      <c r="I83" s="24">
        <v>37.95056228345129</v>
      </c>
      <c r="J83" s="24" t="s">
        <v>60</v>
      </c>
      <c r="K83" s="24">
        <v>1.4747411837776874</v>
      </c>
      <c r="L83" s="24">
        <v>0.0036306002176645664</v>
      </c>
      <c r="M83" s="24">
        <v>-0.34862354023240905</v>
      </c>
      <c r="N83" s="24">
        <v>-0.0005757704941566229</v>
      </c>
      <c r="O83" s="24">
        <v>0.059301553666814034</v>
      </c>
      <c r="P83" s="24">
        <v>0.0004150969695509848</v>
      </c>
      <c r="Q83" s="24">
        <v>-0.007171586277032241</v>
      </c>
      <c r="R83" s="24">
        <v>-4.624558241832847E-05</v>
      </c>
      <c r="S83" s="24">
        <v>0.0007820295568121689</v>
      </c>
      <c r="T83" s="24">
        <v>2.954210175374632E-05</v>
      </c>
      <c r="U83" s="24">
        <v>-0.0001543940675272495</v>
      </c>
      <c r="V83" s="24">
        <v>-3.6343992900565522E-06</v>
      </c>
      <c r="W83" s="24">
        <v>4.8807214863103325E-05</v>
      </c>
      <c r="X83" s="24">
        <v>67.5</v>
      </c>
    </row>
    <row r="84" spans="1:24" ht="12.75" hidden="1">
      <c r="A84" s="24">
        <v>1276</v>
      </c>
      <c r="B84" s="24">
        <v>133.77999877929688</v>
      </c>
      <c r="C84" s="24">
        <v>155.67999267578125</v>
      </c>
      <c r="D84" s="24">
        <v>8.414999961853027</v>
      </c>
      <c r="E84" s="24">
        <v>8.67243766784668</v>
      </c>
      <c r="F84" s="24">
        <v>22.51197285775945</v>
      </c>
      <c r="G84" s="24" t="s">
        <v>58</v>
      </c>
      <c r="H84" s="24">
        <v>-2.578258142637651</v>
      </c>
      <c r="I84" s="24">
        <v>63.70174063665923</v>
      </c>
      <c r="J84" s="24" t="s">
        <v>61</v>
      </c>
      <c r="K84" s="24">
        <v>0.1778519165759514</v>
      </c>
      <c r="L84" s="24">
        <v>0.6671175196630954</v>
      </c>
      <c r="M84" s="24">
        <v>0.04607084378004052</v>
      </c>
      <c r="N84" s="24">
        <v>-0.05570440842841474</v>
      </c>
      <c r="O84" s="24">
        <v>0.006503675940950855</v>
      </c>
      <c r="P84" s="24">
        <v>0.019133215765625787</v>
      </c>
      <c r="Q84" s="24">
        <v>0.0011399381295058382</v>
      </c>
      <c r="R84" s="24">
        <v>-0.0008562246795301842</v>
      </c>
      <c r="S84" s="24">
        <v>3.263204649968503E-05</v>
      </c>
      <c r="T84" s="24">
        <v>0.0002800886661538806</v>
      </c>
      <c r="U84" s="24">
        <v>3.727302396506315E-05</v>
      </c>
      <c r="V84" s="24">
        <v>-3.1624457818626814E-05</v>
      </c>
      <c r="W84" s="24">
        <v>4.1849804867721026E-07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1274</v>
      </c>
      <c r="B86" s="24">
        <v>90.04</v>
      </c>
      <c r="C86" s="24">
        <v>88.44</v>
      </c>
      <c r="D86" s="24">
        <v>9.151757742197637</v>
      </c>
      <c r="E86" s="24">
        <v>9.694593993148146</v>
      </c>
      <c r="F86" s="24">
        <v>14.879246608969082</v>
      </c>
      <c r="G86" s="24" t="s">
        <v>59</v>
      </c>
      <c r="H86" s="24">
        <v>16.102907574050185</v>
      </c>
      <c r="I86" s="24">
        <v>38.64290757405019</v>
      </c>
      <c r="J86" s="24" t="s">
        <v>73</v>
      </c>
      <c r="K86" s="24">
        <v>2.5389996640353676</v>
      </c>
      <c r="M86" s="24" t="s">
        <v>68</v>
      </c>
      <c r="N86" s="24">
        <v>1.329900075864411</v>
      </c>
      <c r="X86" s="24">
        <v>67.5</v>
      </c>
    </row>
    <row r="87" spans="1:24" ht="12.75" hidden="1">
      <c r="A87" s="24">
        <v>1275</v>
      </c>
      <c r="B87" s="24">
        <v>103.44000244140625</v>
      </c>
      <c r="C87" s="24">
        <v>95.44000244140625</v>
      </c>
      <c r="D87" s="24">
        <v>9.599967002868652</v>
      </c>
      <c r="E87" s="24">
        <v>10.288476943969727</v>
      </c>
      <c r="F87" s="24">
        <v>11.540436519423636</v>
      </c>
      <c r="G87" s="24" t="s">
        <v>56</v>
      </c>
      <c r="H87" s="24">
        <v>-7.351550147075798</v>
      </c>
      <c r="I87" s="24">
        <v>28.588452294330448</v>
      </c>
      <c r="J87" s="24" t="s">
        <v>62</v>
      </c>
      <c r="K87" s="24">
        <v>1.5381221889770007</v>
      </c>
      <c r="L87" s="24">
        <v>0.18485848447369077</v>
      </c>
      <c r="M87" s="24">
        <v>0.3641302349508799</v>
      </c>
      <c r="N87" s="24">
        <v>0.05014342390466686</v>
      </c>
      <c r="O87" s="24">
        <v>0.06177374252172827</v>
      </c>
      <c r="P87" s="24">
        <v>0.005302975268549839</v>
      </c>
      <c r="Q87" s="24">
        <v>0.007519286548058354</v>
      </c>
      <c r="R87" s="24">
        <v>0.0007718306483576742</v>
      </c>
      <c r="S87" s="24">
        <v>0.0008104668775783187</v>
      </c>
      <c r="T87" s="24">
        <v>7.799072483097018E-05</v>
      </c>
      <c r="U87" s="24">
        <v>0.0001644526492368199</v>
      </c>
      <c r="V87" s="24">
        <v>2.866153039085901E-05</v>
      </c>
      <c r="W87" s="24">
        <v>5.0536513637205216E-05</v>
      </c>
      <c r="X87" s="24">
        <v>67.5</v>
      </c>
    </row>
    <row r="88" spans="1:24" ht="12.75" hidden="1">
      <c r="A88" s="24">
        <v>1276</v>
      </c>
      <c r="B88" s="24">
        <v>133.77999877929688</v>
      </c>
      <c r="C88" s="24">
        <v>155.67999267578125</v>
      </c>
      <c r="D88" s="24">
        <v>8.414999961853027</v>
      </c>
      <c r="E88" s="24">
        <v>8.67243766784668</v>
      </c>
      <c r="F88" s="24">
        <v>18.32942453365311</v>
      </c>
      <c r="G88" s="24" t="s">
        <v>57</v>
      </c>
      <c r="H88" s="24">
        <v>-14.413542869834714</v>
      </c>
      <c r="I88" s="24">
        <v>51.866455909462154</v>
      </c>
      <c r="J88" s="24" t="s">
        <v>60</v>
      </c>
      <c r="K88" s="24">
        <v>1.1775854160758503</v>
      </c>
      <c r="L88" s="24">
        <v>-0.0010054061070448022</v>
      </c>
      <c r="M88" s="24">
        <v>-0.2760968022211139</v>
      </c>
      <c r="N88" s="24">
        <v>-0.0005181971934529613</v>
      </c>
      <c r="O88" s="24">
        <v>0.047719754668451866</v>
      </c>
      <c r="P88" s="24">
        <v>-0.00011529337103839194</v>
      </c>
      <c r="Q88" s="24">
        <v>-0.005570753777078607</v>
      </c>
      <c r="R88" s="24">
        <v>-4.1648417733797794E-05</v>
      </c>
      <c r="S88" s="24">
        <v>0.0006593955989388459</v>
      </c>
      <c r="T88" s="24">
        <v>-8.223160425171773E-06</v>
      </c>
      <c r="U88" s="24">
        <v>-0.0001126922553953749</v>
      </c>
      <c r="V88" s="24">
        <v>-3.274710549938232E-06</v>
      </c>
      <c r="W88" s="24">
        <v>4.2068051886405936E-05</v>
      </c>
      <c r="X88" s="24">
        <v>67.5</v>
      </c>
    </row>
    <row r="89" spans="1:24" ht="12.75" hidden="1">
      <c r="A89" s="24">
        <v>1273</v>
      </c>
      <c r="B89" s="24">
        <v>112.5199966430664</v>
      </c>
      <c r="C89" s="24">
        <v>120.0199966430664</v>
      </c>
      <c r="D89" s="24">
        <v>9.497950553894043</v>
      </c>
      <c r="E89" s="24">
        <v>9.723363876342773</v>
      </c>
      <c r="F89" s="24">
        <v>25.356861384441338</v>
      </c>
      <c r="G89" s="24" t="s">
        <v>58</v>
      </c>
      <c r="H89" s="24">
        <v>18.49401244717167</v>
      </c>
      <c r="I89" s="24">
        <v>63.514009090238076</v>
      </c>
      <c r="J89" s="24" t="s">
        <v>61</v>
      </c>
      <c r="K89" s="24">
        <v>0.9895011147385668</v>
      </c>
      <c r="L89" s="24">
        <v>-0.18485575035813653</v>
      </c>
      <c r="M89" s="24">
        <v>0.2374055260701784</v>
      </c>
      <c r="N89" s="24">
        <v>-0.05014074623050412</v>
      </c>
      <c r="O89" s="24">
        <v>0.03922779983026763</v>
      </c>
      <c r="P89" s="24">
        <v>-0.0053017218087566455</v>
      </c>
      <c r="Q89" s="24">
        <v>0.005050383405938183</v>
      </c>
      <c r="R89" s="24">
        <v>-0.0007707061431210334</v>
      </c>
      <c r="S89" s="24">
        <v>0.0004712260643806008</v>
      </c>
      <c r="T89" s="24">
        <v>-7.755599778406566E-05</v>
      </c>
      <c r="U89" s="24">
        <v>0.00011977115435242376</v>
      </c>
      <c r="V89" s="24">
        <v>-2.8473840541104702E-05</v>
      </c>
      <c r="W89" s="24">
        <v>2.8003896533984105E-05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1274</v>
      </c>
      <c r="B91" s="24">
        <v>90.04</v>
      </c>
      <c r="C91" s="24">
        <v>88.44</v>
      </c>
      <c r="D91" s="24">
        <v>9.151757742197637</v>
      </c>
      <c r="E91" s="24">
        <v>9.694593993148146</v>
      </c>
      <c r="F91" s="24">
        <v>20.713479657758814</v>
      </c>
      <c r="G91" s="24" t="s">
        <v>59</v>
      </c>
      <c r="H91" s="24">
        <v>31.255000579481674</v>
      </c>
      <c r="I91" s="24">
        <v>53.79500057948168</v>
      </c>
      <c r="J91" s="24" t="s">
        <v>73</v>
      </c>
      <c r="K91" s="24">
        <v>2.48324497871497</v>
      </c>
      <c r="M91" s="24" t="s">
        <v>68</v>
      </c>
      <c r="N91" s="24">
        <v>1.9953385778272699</v>
      </c>
      <c r="X91" s="24">
        <v>67.5</v>
      </c>
    </row>
    <row r="92" spans="1:24" ht="12.75" hidden="1">
      <c r="A92" s="24">
        <v>1273</v>
      </c>
      <c r="B92" s="24">
        <v>112.5199966430664</v>
      </c>
      <c r="C92" s="24">
        <v>120.0199966430664</v>
      </c>
      <c r="D92" s="24">
        <v>9.497950553894043</v>
      </c>
      <c r="E92" s="24">
        <v>9.723363876342773</v>
      </c>
      <c r="F92" s="24">
        <v>13.308259323951122</v>
      </c>
      <c r="G92" s="24" t="s">
        <v>56</v>
      </c>
      <c r="H92" s="24">
        <v>-11.685393796859302</v>
      </c>
      <c r="I92" s="24">
        <v>33.334602846207105</v>
      </c>
      <c r="J92" s="24" t="s">
        <v>62</v>
      </c>
      <c r="K92" s="24">
        <v>0.879294790916054</v>
      </c>
      <c r="L92" s="24">
        <v>1.2888946694470211</v>
      </c>
      <c r="M92" s="24">
        <v>0.20816058414734917</v>
      </c>
      <c r="N92" s="24">
        <v>0.05358660878216956</v>
      </c>
      <c r="O92" s="24">
        <v>0.035313633601223055</v>
      </c>
      <c r="P92" s="24">
        <v>0.03697425799004957</v>
      </c>
      <c r="Q92" s="24">
        <v>0.004298481729851858</v>
      </c>
      <c r="R92" s="24">
        <v>0.0008247953986436266</v>
      </c>
      <c r="S92" s="24">
        <v>0.0004633341266715961</v>
      </c>
      <c r="T92" s="24">
        <v>0.0005440784411991112</v>
      </c>
      <c r="U92" s="24">
        <v>9.404340415622828E-05</v>
      </c>
      <c r="V92" s="24">
        <v>3.060657595512421E-05</v>
      </c>
      <c r="W92" s="24">
        <v>2.8898487795077497E-05</v>
      </c>
      <c r="X92" s="24">
        <v>67.5</v>
      </c>
    </row>
    <row r="93" spans="1:24" ht="12.75" hidden="1">
      <c r="A93" s="24">
        <v>1275</v>
      </c>
      <c r="B93" s="24">
        <v>103.44000244140625</v>
      </c>
      <c r="C93" s="24">
        <v>95.44000244140625</v>
      </c>
      <c r="D93" s="24">
        <v>9.599967002868652</v>
      </c>
      <c r="E93" s="24">
        <v>10.288476943969727</v>
      </c>
      <c r="F93" s="24">
        <v>17.962330058592205</v>
      </c>
      <c r="G93" s="24" t="s">
        <v>57</v>
      </c>
      <c r="H93" s="24">
        <v>8.55703327390546</v>
      </c>
      <c r="I93" s="24">
        <v>44.49703571531171</v>
      </c>
      <c r="J93" s="24" t="s">
        <v>60</v>
      </c>
      <c r="K93" s="24">
        <v>0.8725962105445408</v>
      </c>
      <c r="L93" s="24">
        <v>0.00701357541620388</v>
      </c>
      <c r="M93" s="24">
        <v>-0.20685302295397467</v>
      </c>
      <c r="N93" s="24">
        <v>-0.0005542464140360347</v>
      </c>
      <c r="O93" s="24">
        <v>0.034995668975598415</v>
      </c>
      <c r="P93" s="24">
        <v>0.0008022711531524686</v>
      </c>
      <c r="Q93" s="24">
        <v>-0.004282628814080311</v>
      </c>
      <c r="R93" s="24">
        <v>-4.4505034026847734E-05</v>
      </c>
      <c r="S93" s="24">
        <v>0.00045393688508264086</v>
      </c>
      <c r="T93" s="24">
        <v>5.711983442860987E-05</v>
      </c>
      <c r="U93" s="24">
        <v>-9.404123582288421E-05</v>
      </c>
      <c r="V93" s="24">
        <v>-3.5017944919904052E-06</v>
      </c>
      <c r="W93" s="24">
        <v>2.8106427901298323E-05</v>
      </c>
      <c r="X93" s="24">
        <v>67.5</v>
      </c>
    </row>
    <row r="94" spans="1:24" ht="12.75" hidden="1">
      <c r="A94" s="24">
        <v>1276</v>
      </c>
      <c r="B94" s="24">
        <v>133.77999877929688</v>
      </c>
      <c r="C94" s="24">
        <v>155.67999267578125</v>
      </c>
      <c r="D94" s="24">
        <v>8.414999961853027</v>
      </c>
      <c r="E94" s="24">
        <v>8.67243766784668</v>
      </c>
      <c r="F94" s="24">
        <v>18.32942453365311</v>
      </c>
      <c r="G94" s="24" t="s">
        <v>58</v>
      </c>
      <c r="H94" s="24">
        <v>-14.413542869834714</v>
      </c>
      <c r="I94" s="24">
        <v>51.866455909462154</v>
      </c>
      <c r="J94" s="24" t="s">
        <v>61</v>
      </c>
      <c r="K94" s="24">
        <v>-0.10832904816075181</v>
      </c>
      <c r="L94" s="24">
        <v>1.2888755869706072</v>
      </c>
      <c r="M94" s="24">
        <v>-0.023294971289273186</v>
      </c>
      <c r="N94" s="24">
        <v>-0.05358374241956062</v>
      </c>
      <c r="O94" s="24">
        <v>-0.00472819955921582</v>
      </c>
      <c r="P94" s="24">
        <v>0.036965553085427566</v>
      </c>
      <c r="Q94" s="24">
        <v>-0.00036883007290523974</v>
      </c>
      <c r="R94" s="24">
        <v>-0.0008235938025325154</v>
      </c>
      <c r="S94" s="24">
        <v>-9.284297119330017E-05</v>
      </c>
      <c r="T94" s="24">
        <v>0.000541071783308373</v>
      </c>
      <c r="U94" s="24">
        <v>-6.386158441297104E-07</v>
      </c>
      <c r="V94" s="24">
        <v>-3.0405590391121385E-05</v>
      </c>
      <c r="W94" s="24">
        <v>-6.719472261373079E-06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1274</v>
      </c>
      <c r="B96" s="100">
        <v>90.04</v>
      </c>
      <c r="C96" s="100">
        <v>88.44</v>
      </c>
      <c r="D96" s="100">
        <v>9.151757742197637</v>
      </c>
      <c r="E96" s="100">
        <v>9.694593993148146</v>
      </c>
      <c r="F96" s="100">
        <v>10.285695193726575</v>
      </c>
      <c r="G96" s="100" t="s">
        <v>59</v>
      </c>
      <c r="H96" s="100">
        <v>4.172990190406352</v>
      </c>
      <c r="I96" s="100">
        <v>26.712990190406362</v>
      </c>
      <c r="J96" s="100" t="s">
        <v>73</v>
      </c>
      <c r="K96" s="100">
        <v>1.9810328837156892</v>
      </c>
      <c r="M96" s="100" t="s">
        <v>68</v>
      </c>
      <c r="N96" s="100">
        <v>1.0420573241882323</v>
      </c>
      <c r="X96" s="100">
        <v>67.5</v>
      </c>
    </row>
    <row r="97" spans="1:24" s="100" customFormat="1" ht="12.75">
      <c r="A97" s="100">
        <v>1273</v>
      </c>
      <c r="B97" s="100">
        <v>112.5199966430664</v>
      </c>
      <c r="C97" s="100">
        <v>120.0199966430664</v>
      </c>
      <c r="D97" s="100">
        <v>9.497950553894043</v>
      </c>
      <c r="E97" s="100">
        <v>9.723363876342773</v>
      </c>
      <c r="F97" s="100">
        <v>13.308259323951122</v>
      </c>
      <c r="G97" s="100" t="s">
        <v>56</v>
      </c>
      <c r="H97" s="100">
        <v>-11.685393796859302</v>
      </c>
      <c r="I97" s="100">
        <v>33.334602846207105</v>
      </c>
      <c r="J97" s="100" t="s">
        <v>62</v>
      </c>
      <c r="K97" s="100">
        <v>1.355406435948882</v>
      </c>
      <c r="L97" s="100">
        <v>0.18815465451517818</v>
      </c>
      <c r="M97" s="100">
        <v>0.3208744003628422</v>
      </c>
      <c r="N97" s="100">
        <v>0.05006288270312769</v>
      </c>
      <c r="O97" s="100">
        <v>0.05443582043627646</v>
      </c>
      <c r="P97" s="100">
        <v>0.005397462369848539</v>
      </c>
      <c r="Q97" s="100">
        <v>0.00662608147322091</v>
      </c>
      <c r="R97" s="100">
        <v>0.0007705560187380719</v>
      </c>
      <c r="S97" s="100">
        <v>0.0007142031621356035</v>
      </c>
      <c r="T97" s="100">
        <v>7.940396163713921E-05</v>
      </c>
      <c r="U97" s="100">
        <v>0.00014492637846329478</v>
      </c>
      <c r="V97" s="100">
        <v>2.860521281570517E-05</v>
      </c>
      <c r="W97" s="100">
        <v>4.4537852945086546E-05</v>
      </c>
      <c r="X97" s="100">
        <v>67.5</v>
      </c>
    </row>
    <row r="98" spans="1:24" s="100" customFormat="1" ht="12.75">
      <c r="A98" s="100">
        <v>1276</v>
      </c>
      <c r="B98" s="100">
        <v>133.77999877929688</v>
      </c>
      <c r="C98" s="100">
        <v>155.67999267578125</v>
      </c>
      <c r="D98" s="100">
        <v>8.414999961853027</v>
      </c>
      <c r="E98" s="100">
        <v>8.67243766784668</v>
      </c>
      <c r="F98" s="100">
        <v>22.51197285775945</v>
      </c>
      <c r="G98" s="100" t="s">
        <v>57</v>
      </c>
      <c r="H98" s="100">
        <v>-2.578258142637651</v>
      </c>
      <c r="I98" s="100">
        <v>63.70174063665923</v>
      </c>
      <c r="J98" s="100" t="s">
        <v>60</v>
      </c>
      <c r="K98" s="100">
        <v>0.2648407533903019</v>
      </c>
      <c r="L98" s="100">
        <v>-0.0010236208104070802</v>
      </c>
      <c r="M98" s="100">
        <v>-0.05911664833182171</v>
      </c>
      <c r="N98" s="100">
        <v>-0.0005177907143487241</v>
      </c>
      <c r="O98" s="100">
        <v>0.011211679597357567</v>
      </c>
      <c r="P98" s="100">
        <v>-0.00011722789150116742</v>
      </c>
      <c r="Q98" s="100">
        <v>-0.001049417904033326</v>
      </c>
      <c r="R98" s="100">
        <v>-4.1629720813946946E-05</v>
      </c>
      <c r="S98" s="100">
        <v>0.00019395401130089442</v>
      </c>
      <c r="T98" s="100">
        <v>-8.350349775959198E-06</v>
      </c>
      <c r="U98" s="100">
        <v>-1.1533229818093336E-05</v>
      </c>
      <c r="V98" s="100">
        <v>-3.280986746924266E-06</v>
      </c>
      <c r="W98" s="100">
        <v>1.3511967603635818E-05</v>
      </c>
      <c r="X98" s="100">
        <v>67.5</v>
      </c>
    </row>
    <row r="99" spans="1:24" s="100" customFormat="1" ht="12.75">
      <c r="A99" s="100">
        <v>1275</v>
      </c>
      <c r="B99" s="100">
        <v>103.44000244140625</v>
      </c>
      <c r="C99" s="100">
        <v>95.44000244140625</v>
      </c>
      <c r="D99" s="100">
        <v>9.599967002868652</v>
      </c>
      <c r="E99" s="100">
        <v>10.288476943969727</v>
      </c>
      <c r="F99" s="100">
        <v>23.752968839542053</v>
      </c>
      <c r="G99" s="100" t="s">
        <v>58</v>
      </c>
      <c r="H99" s="100">
        <v>22.901845990846986</v>
      </c>
      <c r="I99" s="100">
        <v>58.84184843225324</v>
      </c>
      <c r="J99" s="100" t="s">
        <v>61</v>
      </c>
      <c r="K99" s="100">
        <v>1.3292802495919767</v>
      </c>
      <c r="L99" s="100">
        <v>-0.18815187008414921</v>
      </c>
      <c r="M99" s="100">
        <v>0.3153816778099598</v>
      </c>
      <c r="N99" s="100">
        <v>-0.050060204926900324</v>
      </c>
      <c r="O99" s="100">
        <v>0.05326872240984131</v>
      </c>
      <c r="P99" s="100">
        <v>-0.00539618917898411</v>
      </c>
      <c r="Q99" s="100">
        <v>0.006542451967913535</v>
      </c>
      <c r="R99" s="100">
        <v>-0.0007694306624761068</v>
      </c>
      <c r="S99" s="100">
        <v>0.0006873630760411761</v>
      </c>
      <c r="T99" s="100">
        <v>-7.896366748252903E-05</v>
      </c>
      <c r="U99" s="100">
        <v>0.00014446674283186839</v>
      </c>
      <c r="V99" s="100">
        <v>-2.8416427048422023E-05</v>
      </c>
      <c r="W99" s="100">
        <v>4.243874499129834E-05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1274</v>
      </c>
      <c r="B101" s="24">
        <v>90.04</v>
      </c>
      <c r="C101" s="24">
        <v>88.44</v>
      </c>
      <c r="D101" s="24">
        <v>9.151757742197637</v>
      </c>
      <c r="E101" s="24">
        <v>9.694593993148146</v>
      </c>
      <c r="F101" s="24">
        <v>14.879246608969082</v>
      </c>
      <c r="G101" s="24" t="s">
        <v>59</v>
      </c>
      <c r="H101" s="24">
        <v>16.102907574050185</v>
      </c>
      <c r="I101" s="24">
        <v>38.64290757405019</v>
      </c>
      <c r="J101" s="24" t="s">
        <v>73</v>
      </c>
      <c r="K101" s="24">
        <v>1.966328655094609</v>
      </c>
      <c r="M101" s="24" t="s">
        <v>68</v>
      </c>
      <c r="N101" s="24">
        <v>1.7213230654126006</v>
      </c>
      <c r="X101" s="24">
        <v>67.5</v>
      </c>
    </row>
    <row r="102" spans="1:24" ht="12.75" hidden="1">
      <c r="A102" s="24">
        <v>1276</v>
      </c>
      <c r="B102" s="24">
        <v>133.77999877929688</v>
      </c>
      <c r="C102" s="24">
        <v>155.67999267578125</v>
      </c>
      <c r="D102" s="24">
        <v>8.414999961853027</v>
      </c>
      <c r="E102" s="24">
        <v>8.67243766784668</v>
      </c>
      <c r="F102" s="24">
        <v>16.515193671182892</v>
      </c>
      <c r="G102" s="24" t="s">
        <v>56</v>
      </c>
      <c r="H102" s="24">
        <v>-19.54724059532154</v>
      </c>
      <c r="I102" s="24">
        <v>46.73275818397534</v>
      </c>
      <c r="J102" s="24" t="s">
        <v>62</v>
      </c>
      <c r="K102" s="24">
        <v>0.5465429693949241</v>
      </c>
      <c r="L102" s="24">
        <v>1.2832342208888081</v>
      </c>
      <c r="M102" s="24">
        <v>0.12938670309991473</v>
      </c>
      <c r="N102" s="24">
        <v>0.04840890084080615</v>
      </c>
      <c r="O102" s="24">
        <v>0.021950730428414108</v>
      </c>
      <c r="P102" s="24">
        <v>0.036811986317714894</v>
      </c>
      <c r="Q102" s="24">
        <v>0.0026718099016885847</v>
      </c>
      <c r="R102" s="24">
        <v>0.0007450462224553911</v>
      </c>
      <c r="S102" s="24">
        <v>0.00028802253011343674</v>
      </c>
      <c r="T102" s="24">
        <v>0.0005416645270894777</v>
      </c>
      <c r="U102" s="24">
        <v>5.840311190295908E-05</v>
      </c>
      <c r="V102" s="24">
        <v>2.7636403168741306E-05</v>
      </c>
      <c r="W102" s="24">
        <v>1.7962400807731634E-05</v>
      </c>
      <c r="X102" s="24">
        <v>67.5</v>
      </c>
    </row>
    <row r="103" spans="1:24" ht="12.75" hidden="1">
      <c r="A103" s="24">
        <v>1275</v>
      </c>
      <c r="B103" s="24">
        <v>103.44000244140625</v>
      </c>
      <c r="C103" s="24">
        <v>95.44000244140625</v>
      </c>
      <c r="D103" s="24">
        <v>9.599967002868652</v>
      </c>
      <c r="E103" s="24">
        <v>10.288476943969727</v>
      </c>
      <c r="F103" s="24">
        <v>23.752968839542053</v>
      </c>
      <c r="G103" s="24" t="s">
        <v>57</v>
      </c>
      <c r="H103" s="24">
        <v>22.901845990846986</v>
      </c>
      <c r="I103" s="24">
        <v>58.84184843225324</v>
      </c>
      <c r="J103" s="24" t="s">
        <v>60</v>
      </c>
      <c r="K103" s="24">
        <v>-0.25963290320606486</v>
      </c>
      <c r="L103" s="24">
        <v>0.006982317754778853</v>
      </c>
      <c r="M103" s="24">
        <v>0.06275499956258242</v>
      </c>
      <c r="N103" s="24">
        <v>-0.0005012586183205563</v>
      </c>
      <c r="O103" s="24">
        <v>-0.01021869395517612</v>
      </c>
      <c r="P103" s="24">
        <v>0.0007988812472162907</v>
      </c>
      <c r="Q103" s="24">
        <v>0.0013567777930103893</v>
      </c>
      <c r="R103" s="24">
        <v>-4.026317518210808E-05</v>
      </c>
      <c r="S103" s="24">
        <v>-0.00011650805503078265</v>
      </c>
      <c r="T103" s="24">
        <v>5.689230783710272E-05</v>
      </c>
      <c r="U103" s="24">
        <v>3.353752968794786E-05</v>
      </c>
      <c r="V103" s="24">
        <v>-3.1765080269682528E-06</v>
      </c>
      <c r="W103" s="24">
        <v>-6.702578404940377E-06</v>
      </c>
      <c r="X103" s="24">
        <v>67.5</v>
      </c>
    </row>
    <row r="104" spans="1:24" ht="12.75" hidden="1">
      <c r="A104" s="24">
        <v>1273</v>
      </c>
      <c r="B104" s="24">
        <v>112.5199966430664</v>
      </c>
      <c r="C104" s="24">
        <v>120.0199966430664</v>
      </c>
      <c r="D104" s="24">
        <v>9.497950553894043</v>
      </c>
      <c r="E104" s="24">
        <v>9.723363876342773</v>
      </c>
      <c r="F104" s="24">
        <v>15.151100695216321</v>
      </c>
      <c r="G104" s="24" t="s">
        <v>58</v>
      </c>
      <c r="H104" s="24">
        <v>-7.069434359615116</v>
      </c>
      <c r="I104" s="24">
        <v>37.95056228345129</v>
      </c>
      <c r="J104" s="24" t="s">
        <v>61</v>
      </c>
      <c r="K104" s="24">
        <v>0.48093655815274744</v>
      </c>
      <c r="L104" s="24">
        <v>1.2832152246988335</v>
      </c>
      <c r="M104" s="24">
        <v>0.11314914479997526</v>
      </c>
      <c r="N104" s="24">
        <v>-0.048406305585249554</v>
      </c>
      <c r="O104" s="24">
        <v>0.01942711662062469</v>
      </c>
      <c r="P104" s="24">
        <v>0.03680331677184102</v>
      </c>
      <c r="Q104" s="24">
        <v>0.0023016781206665325</v>
      </c>
      <c r="R104" s="24">
        <v>-0.0007439574922798365</v>
      </c>
      <c r="S104" s="24">
        <v>0.0002634062470137899</v>
      </c>
      <c r="T104" s="24">
        <v>0.0005386684743105317</v>
      </c>
      <c r="U104" s="24">
        <v>4.781378025611001E-05</v>
      </c>
      <c r="V104" s="24">
        <v>-2.7453243467026274E-05</v>
      </c>
      <c r="W104" s="24">
        <v>1.6665031818248205E-05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1274</v>
      </c>
      <c r="B106" s="24">
        <v>90.04</v>
      </c>
      <c r="C106" s="24">
        <v>88.44</v>
      </c>
      <c r="D106" s="24">
        <v>9.151757742197637</v>
      </c>
      <c r="E106" s="24">
        <v>9.694593993148146</v>
      </c>
      <c r="F106" s="24">
        <v>10.285695193726575</v>
      </c>
      <c r="G106" s="24" t="s">
        <v>59</v>
      </c>
      <c r="H106" s="24">
        <v>4.172990190406352</v>
      </c>
      <c r="I106" s="24">
        <v>26.712990190406362</v>
      </c>
      <c r="J106" s="24" t="s">
        <v>73</v>
      </c>
      <c r="K106" s="24">
        <v>1.9923830772236657</v>
      </c>
      <c r="M106" s="24" t="s">
        <v>68</v>
      </c>
      <c r="N106" s="24">
        <v>1.2170085746342179</v>
      </c>
      <c r="X106" s="24">
        <v>67.5</v>
      </c>
    </row>
    <row r="107" spans="1:24" ht="12.75" hidden="1">
      <c r="A107" s="24">
        <v>1276</v>
      </c>
      <c r="B107" s="24">
        <v>133.77999877929688</v>
      </c>
      <c r="C107" s="24">
        <v>155.67999267578125</v>
      </c>
      <c r="D107" s="24">
        <v>8.414999961853027</v>
      </c>
      <c r="E107" s="24">
        <v>8.67243766784668</v>
      </c>
      <c r="F107" s="24">
        <v>16.515193671182892</v>
      </c>
      <c r="G107" s="24" t="s">
        <v>56</v>
      </c>
      <c r="H107" s="24">
        <v>-19.54724059532154</v>
      </c>
      <c r="I107" s="24">
        <v>46.73275818397534</v>
      </c>
      <c r="J107" s="24" t="s">
        <v>62</v>
      </c>
      <c r="K107" s="24">
        <v>1.2132009994369775</v>
      </c>
      <c r="L107" s="24">
        <v>0.6581707800415139</v>
      </c>
      <c r="M107" s="24">
        <v>0.28720862153955</v>
      </c>
      <c r="N107" s="24">
        <v>0.04562969427871212</v>
      </c>
      <c r="O107" s="24">
        <v>0.04872485408879831</v>
      </c>
      <c r="P107" s="24">
        <v>0.018880959213989187</v>
      </c>
      <c r="Q107" s="24">
        <v>0.0059308546645052635</v>
      </c>
      <c r="R107" s="24">
        <v>0.0007022665647901073</v>
      </c>
      <c r="S107" s="24">
        <v>0.000639286615627373</v>
      </c>
      <c r="T107" s="24">
        <v>0.0002778160409395015</v>
      </c>
      <c r="U107" s="24">
        <v>0.00012970094011945552</v>
      </c>
      <c r="V107" s="24">
        <v>2.6053329309146127E-05</v>
      </c>
      <c r="W107" s="24">
        <v>3.986575821539653E-05</v>
      </c>
      <c r="X107" s="24">
        <v>67.5</v>
      </c>
    </row>
    <row r="108" spans="1:24" ht="12.75" hidden="1">
      <c r="A108" s="24">
        <v>1273</v>
      </c>
      <c r="B108" s="24">
        <v>112.5199966430664</v>
      </c>
      <c r="C108" s="24">
        <v>120.0199966430664</v>
      </c>
      <c r="D108" s="24">
        <v>9.497950553894043</v>
      </c>
      <c r="E108" s="24">
        <v>9.723363876342773</v>
      </c>
      <c r="F108" s="24">
        <v>25.356861384441338</v>
      </c>
      <c r="G108" s="24" t="s">
        <v>57</v>
      </c>
      <c r="H108" s="24">
        <v>18.49401244717167</v>
      </c>
      <c r="I108" s="24">
        <v>63.514009090238076</v>
      </c>
      <c r="J108" s="24" t="s">
        <v>60</v>
      </c>
      <c r="K108" s="24">
        <v>-0.5466073742828219</v>
      </c>
      <c r="L108" s="24">
        <v>0.0035810891888822995</v>
      </c>
      <c r="M108" s="24">
        <v>0.13230797005355344</v>
      </c>
      <c r="N108" s="24">
        <v>-0.00047252187759193906</v>
      </c>
      <c r="O108" s="24">
        <v>-0.02148242312311498</v>
      </c>
      <c r="P108" s="24">
        <v>0.00040976839494319384</v>
      </c>
      <c r="Q108" s="24">
        <v>0.0028693660400149813</v>
      </c>
      <c r="R108" s="24">
        <v>-3.797687742887386E-05</v>
      </c>
      <c r="S108" s="24">
        <v>-0.00024242983888289642</v>
      </c>
      <c r="T108" s="24">
        <v>2.918706328466889E-05</v>
      </c>
      <c r="U108" s="24">
        <v>7.153843023677219E-05</v>
      </c>
      <c r="V108" s="24">
        <v>-2.998952475722407E-06</v>
      </c>
      <c r="W108" s="24">
        <v>-1.3873883919730756E-05</v>
      </c>
      <c r="X108" s="24">
        <v>67.5</v>
      </c>
    </row>
    <row r="109" spans="1:24" ht="12.75" hidden="1">
      <c r="A109" s="24">
        <v>1275</v>
      </c>
      <c r="B109" s="24">
        <v>103.44000244140625</v>
      </c>
      <c r="C109" s="24">
        <v>95.44000244140625</v>
      </c>
      <c r="D109" s="24">
        <v>9.599967002868652</v>
      </c>
      <c r="E109" s="24">
        <v>10.288476943969727</v>
      </c>
      <c r="F109" s="24">
        <v>17.962330058592205</v>
      </c>
      <c r="G109" s="24" t="s">
        <v>58</v>
      </c>
      <c r="H109" s="24">
        <v>8.55703327390546</v>
      </c>
      <c r="I109" s="24">
        <v>44.49703571531171</v>
      </c>
      <c r="J109" s="24" t="s">
        <v>61</v>
      </c>
      <c r="K109" s="24">
        <v>1.0830868125014357</v>
      </c>
      <c r="L109" s="24">
        <v>0.6581610376653089</v>
      </c>
      <c r="M109" s="24">
        <v>0.25491840527305293</v>
      </c>
      <c r="N109" s="24">
        <v>-0.045627247594435615</v>
      </c>
      <c r="O109" s="24">
        <v>0.04373347576781589</v>
      </c>
      <c r="P109" s="24">
        <v>0.018876512143476847</v>
      </c>
      <c r="Q109" s="24">
        <v>0.005190546751537123</v>
      </c>
      <c r="R109" s="24">
        <v>-0.0007012389641219677</v>
      </c>
      <c r="S109" s="24">
        <v>0.0005915362627426263</v>
      </c>
      <c r="T109" s="24">
        <v>0.0002762786056503751</v>
      </c>
      <c r="U109" s="24">
        <v>0.0001081877389870454</v>
      </c>
      <c r="V109" s="24">
        <v>-2.5880151702398717E-05</v>
      </c>
      <c r="W109" s="24">
        <v>3.7373707644148604E-05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1274</v>
      </c>
      <c r="B111" s="24">
        <v>79.7</v>
      </c>
      <c r="C111" s="24">
        <v>78.6</v>
      </c>
      <c r="D111" s="24">
        <v>9.549038642477331</v>
      </c>
      <c r="E111" s="24">
        <v>9.733710976940014</v>
      </c>
      <c r="F111" s="24">
        <v>16.711472993712924</v>
      </c>
      <c r="G111" s="24" t="s">
        <v>59</v>
      </c>
      <c r="H111" s="24">
        <v>29.37760553786302</v>
      </c>
      <c r="I111" s="24">
        <v>41.57760553786302</v>
      </c>
      <c r="J111" s="24" t="s">
        <v>73</v>
      </c>
      <c r="K111" s="24">
        <v>2.5124605218209437</v>
      </c>
      <c r="M111" s="24" t="s">
        <v>68</v>
      </c>
      <c r="N111" s="24">
        <v>1.3808597864772822</v>
      </c>
      <c r="X111" s="24">
        <v>67.5</v>
      </c>
    </row>
    <row r="112" spans="1:24" ht="12.75" hidden="1">
      <c r="A112" s="24">
        <v>1275</v>
      </c>
      <c r="B112" s="24">
        <v>90.54000091552734</v>
      </c>
      <c r="C112" s="24">
        <v>95.54000091552734</v>
      </c>
      <c r="D112" s="24">
        <v>9.863701820373535</v>
      </c>
      <c r="E112" s="24">
        <v>10.202505111694336</v>
      </c>
      <c r="F112" s="24">
        <v>7.03866804975553</v>
      </c>
      <c r="G112" s="24" t="s">
        <v>56</v>
      </c>
      <c r="H112" s="24">
        <v>-6.078938411770025</v>
      </c>
      <c r="I112" s="24">
        <v>16.961062503757322</v>
      </c>
      <c r="J112" s="24" t="s">
        <v>62</v>
      </c>
      <c r="K112" s="24">
        <v>1.486570030487346</v>
      </c>
      <c r="L112" s="24">
        <v>0.40695241816791206</v>
      </c>
      <c r="M112" s="24">
        <v>0.35192544541891</v>
      </c>
      <c r="N112" s="24">
        <v>0.09670482405652683</v>
      </c>
      <c r="O112" s="24">
        <v>0.059703152520954365</v>
      </c>
      <c r="P112" s="24">
        <v>0.011674129137009357</v>
      </c>
      <c r="Q112" s="24">
        <v>0.007267204086552201</v>
      </c>
      <c r="R112" s="24">
        <v>0.0014885266933985114</v>
      </c>
      <c r="S112" s="24">
        <v>0.0007833217409329972</v>
      </c>
      <c r="T112" s="24">
        <v>0.00017181649802624197</v>
      </c>
      <c r="U112" s="24">
        <v>0.0001589463043792861</v>
      </c>
      <c r="V112" s="24">
        <v>5.5254230111847745E-05</v>
      </c>
      <c r="W112" s="24">
        <v>4.884839508505439E-05</v>
      </c>
      <c r="X112" s="24">
        <v>67.5</v>
      </c>
    </row>
    <row r="113" spans="1:24" ht="12.75" hidden="1">
      <c r="A113" s="24">
        <v>1273</v>
      </c>
      <c r="B113" s="24">
        <v>111.33999633789062</v>
      </c>
      <c r="C113" s="24">
        <v>125.63999938964844</v>
      </c>
      <c r="D113" s="24">
        <v>9.495840072631836</v>
      </c>
      <c r="E113" s="24">
        <v>10.03088092803955</v>
      </c>
      <c r="F113" s="24">
        <v>14.86535199583565</v>
      </c>
      <c r="G113" s="24" t="s">
        <v>57</v>
      </c>
      <c r="H113" s="24">
        <v>-6.59875068829308</v>
      </c>
      <c r="I113" s="24">
        <v>37.24124564959754</v>
      </c>
      <c r="J113" s="24" t="s">
        <v>60</v>
      </c>
      <c r="K113" s="24">
        <v>1.3858295066339306</v>
      </c>
      <c r="L113" s="24">
        <v>0.0022152950380164432</v>
      </c>
      <c r="M113" s="24">
        <v>-0.32660735452771195</v>
      </c>
      <c r="N113" s="24">
        <v>-0.0009997577081639658</v>
      </c>
      <c r="O113" s="24">
        <v>0.055886946968122325</v>
      </c>
      <c r="P113" s="24">
        <v>0.0002531398889451194</v>
      </c>
      <c r="Q113" s="24">
        <v>-0.006671044804288242</v>
      </c>
      <c r="R113" s="24">
        <v>-8.033934583047487E-05</v>
      </c>
      <c r="S113" s="24">
        <v>0.000750179273881455</v>
      </c>
      <c r="T113" s="24">
        <v>1.800804898377855E-05</v>
      </c>
      <c r="U113" s="24">
        <v>-0.00014045754354010797</v>
      </c>
      <c r="V113" s="24">
        <v>-6.325269935150576E-06</v>
      </c>
      <c r="W113" s="24">
        <v>4.7221464895387405E-05</v>
      </c>
      <c r="X113" s="24">
        <v>67.5</v>
      </c>
    </row>
    <row r="114" spans="1:24" ht="12.75" hidden="1">
      <c r="A114" s="24">
        <v>1276</v>
      </c>
      <c r="B114" s="24">
        <v>118.68000030517578</v>
      </c>
      <c r="C114" s="24">
        <v>141.97999572753906</v>
      </c>
      <c r="D114" s="24">
        <v>8.481399536132812</v>
      </c>
      <c r="E114" s="24">
        <v>8.825850486755371</v>
      </c>
      <c r="F114" s="24">
        <v>21.109198132872297</v>
      </c>
      <c r="G114" s="24" t="s">
        <v>58</v>
      </c>
      <c r="H114" s="24">
        <v>8.047115560662071</v>
      </c>
      <c r="I114" s="24">
        <v>59.22711586583785</v>
      </c>
      <c r="J114" s="24" t="s">
        <v>61</v>
      </c>
      <c r="K114" s="24">
        <v>0.5379284655843241</v>
      </c>
      <c r="L114" s="24">
        <v>0.4069463885091078</v>
      </c>
      <c r="M114" s="24">
        <v>0.13106927596392567</v>
      </c>
      <c r="N114" s="24">
        <v>-0.09669965605072635</v>
      </c>
      <c r="O114" s="24">
        <v>0.02100275171311185</v>
      </c>
      <c r="P114" s="24">
        <v>0.011671384292541982</v>
      </c>
      <c r="Q114" s="24">
        <v>0.002882605844505952</v>
      </c>
      <c r="R114" s="24">
        <v>-0.001486357058876311</v>
      </c>
      <c r="S114" s="24">
        <v>0.00022544180370329388</v>
      </c>
      <c r="T114" s="24">
        <v>0.00017087018220216026</v>
      </c>
      <c r="U114" s="24">
        <v>7.440165413827399E-05</v>
      </c>
      <c r="V114" s="24">
        <v>-5.4890991114212014E-05</v>
      </c>
      <c r="W114" s="24">
        <v>1.2501958067409311E-05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1274</v>
      </c>
      <c r="B116" s="24">
        <v>79.7</v>
      </c>
      <c r="C116" s="24">
        <v>78.6</v>
      </c>
      <c r="D116" s="24">
        <v>9.549038642477331</v>
      </c>
      <c r="E116" s="24">
        <v>9.733710976940014</v>
      </c>
      <c r="F116" s="24">
        <v>14.470262836981592</v>
      </c>
      <c r="G116" s="24" t="s">
        <v>59</v>
      </c>
      <c r="H116" s="24">
        <v>23.80154699059525</v>
      </c>
      <c r="I116" s="24">
        <v>36.00154699059525</v>
      </c>
      <c r="J116" s="24" t="s">
        <v>73</v>
      </c>
      <c r="K116" s="24">
        <v>2.1874069714538806</v>
      </c>
      <c r="M116" s="24" t="s">
        <v>68</v>
      </c>
      <c r="N116" s="24">
        <v>1.1533920496648906</v>
      </c>
      <c r="X116" s="24">
        <v>67.5</v>
      </c>
    </row>
    <row r="117" spans="1:24" ht="12.75" hidden="1">
      <c r="A117" s="24">
        <v>1275</v>
      </c>
      <c r="B117" s="24">
        <v>90.54000091552734</v>
      </c>
      <c r="C117" s="24">
        <v>95.54000091552734</v>
      </c>
      <c r="D117" s="24">
        <v>9.863701820373535</v>
      </c>
      <c r="E117" s="24">
        <v>10.202505111694336</v>
      </c>
      <c r="F117" s="24">
        <v>7.03866804975553</v>
      </c>
      <c r="G117" s="24" t="s">
        <v>56</v>
      </c>
      <c r="H117" s="24">
        <v>-6.078938411770025</v>
      </c>
      <c r="I117" s="24">
        <v>16.961062503757322</v>
      </c>
      <c r="J117" s="24" t="s">
        <v>62</v>
      </c>
      <c r="K117" s="24">
        <v>1.425522367750664</v>
      </c>
      <c r="L117" s="24">
        <v>0.17325069342496618</v>
      </c>
      <c r="M117" s="24">
        <v>0.33747346267216494</v>
      </c>
      <c r="N117" s="24">
        <v>0.08963990607284182</v>
      </c>
      <c r="O117" s="24">
        <v>0.057251469551746245</v>
      </c>
      <c r="P117" s="24">
        <v>0.004969993489117493</v>
      </c>
      <c r="Q117" s="24">
        <v>0.006968782892184222</v>
      </c>
      <c r="R117" s="24">
        <v>0.0013797789705517825</v>
      </c>
      <c r="S117" s="24">
        <v>0.0007511511535715865</v>
      </c>
      <c r="T117" s="24">
        <v>7.316621351440189E-05</v>
      </c>
      <c r="U117" s="24">
        <v>0.00015241540046767027</v>
      </c>
      <c r="V117" s="24">
        <v>5.121945893654497E-05</v>
      </c>
      <c r="W117" s="24">
        <v>4.684165375071102E-05</v>
      </c>
      <c r="X117" s="24">
        <v>67.5</v>
      </c>
    </row>
    <row r="118" spans="1:24" ht="12.75" hidden="1">
      <c r="A118" s="24">
        <v>1276</v>
      </c>
      <c r="B118" s="24">
        <v>118.68000030517578</v>
      </c>
      <c r="C118" s="24">
        <v>141.97999572753906</v>
      </c>
      <c r="D118" s="24">
        <v>8.481399536132812</v>
      </c>
      <c r="E118" s="24">
        <v>8.825850486755371</v>
      </c>
      <c r="F118" s="24">
        <v>15.424706940061391</v>
      </c>
      <c r="G118" s="24" t="s">
        <v>57</v>
      </c>
      <c r="H118" s="24">
        <v>-7.90214108071919</v>
      </c>
      <c r="I118" s="24">
        <v>43.2778592244566</v>
      </c>
      <c r="J118" s="24" t="s">
        <v>60</v>
      </c>
      <c r="K118" s="24">
        <v>1.2222539007466084</v>
      </c>
      <c r="L118" s="24">
        <v>0.0009435636131225369</v>
      </c>
      <c r="M118" s="24">
        <v>-0.2873590608665112</v>
      </c>
      <c r="N118" s="24">
        <v>-0.0009267145412277727</v>
      </c>
      <c r="O118" s="24">
        <v>0.04940268192532464</v>
      </c>
      <c r="P118" s="24">
        <v>0.00010766419349648669</v>
      </c>
      <c r="Q118" s="24">
        <v>-0.00583598726604419</v>
      </c>
      <c r="R118" s="24">
        <v>-7.447710313243304E-05</v>
      </c>
      <c r="S118" s="24">
        <v>0.0006723202625387834</v>
      </c>
      <c r="T118" s="24">
        <v>7.650899713150868E-06</v>
      </c>
      <c r="U118" s="24">
        <v>-0.0001206403202981814</v>
      </c>
      <c r="V118" s="24">
        <v>-5.864324055220602E-06</v>
      </c>
      <c r="W118" s="24">
        <v>4.2594794046006585E-05</v>
      </c>
      <c r="X118" s="24">
        <v>67.5</v>
      </c>
    </row>
    <row r="119" spans="1:24" ht="12.75" hidden="1">
      <c r="A119" s="24">
        <v>1273</v>
      </c>
      <c r="B119" s="24">
        <v>111.33999633789062</v>
      </c>
      <c r="C119" s="24">
        <v>125.63999938964844</v>
      </c>
      <c r="D119" s="24">
        <v>9.495840072631836</v>
      </c>
      <c r="E119" s="24">
        <v>10.03088092803955</v>
      </c>
      <c r="F119" s="24">
        <v>22.735805339865244</v>
      </c>
      <c r="G119" s="24" t="s">
        <v>58</v>
      </c>
      <c r="H119" s="24">
        <v>13.118608607390769</v>
      </c>
      <c r="I119" s="24">
        <v>56.958604945281394</v>
      </c>
      <c r="J119" s="24" t="s">
        <v>61</v>
      </c>
      <c r="K119" s="24">
        <v>0.7336275779080006</v>
      </c>
      <c r="L119" s="24">
        <v>0.17324812397235248</v>
      </c>
      <c r="M119" s="24">
        <v>0.17695510206224008</v>
      </c>
      <c r="N119" s="24">
        <v>-0.08963511566850896</v>
      </c>
      <c r="O119" s="24">
        <v>0.02893278044743936</v>
      </c>
      <c r="P119" s="24">
        <v>0.004968827195959729</v>
      </c>
      <c r="Q119" s="24">
        <v>0.003808567661072802</v>
      </c>
      <c r="R119" s="24">
        <v>-0.0013777674581314284</v>
      </c>
      <c r="S119" s="24">
        <v>0.0003349828653703149</v>
      </c>
      <c r="T119" s="24">
        <v>7.27650914492269E-05</v>
      </c>
      <c r="U119" s="24">
        <v>9.314702044656341E-05</v>
      </c>
      <c r="V119" s="24">
        <v>-5.088263630284674E-05</v>
      </c>
      <c r="W119" s="24">
        <v>1.9489075049365E-05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1274</v>
      </c>
      <c r="B121" s="24">
        <v>79.7</v>
      </c>
      <c r="C121" s="24">
        <v>78.6</v>
      </c>
      <c r="D121" s="24">
        <v>9.549038642477331</v>
      </c>
      <c r="E121" s="24">
        <v>9.733710976940014</v>
      </c>
      <c r="F121" s="24">
        <v>16.711472993712924</v>
      </c>
      <c r="G121" s="24" t="s">
        <v>59</v>
      </c>
      <c r="H121" s="24">
        <v>29.37760553786302</v>
      </c>
      <c r="I121" s="24">
        <v>41.57760553786302</v>
      </c>
      <c r="J121" s="24" t="s">
        <v>73</v>
      </c>
      <c r="K121" s="24">
        <v>2.2562692098271757</v>
      </c>
      <c r="M121" s="24" t="s">
        <v>68</v>
      </c>
      <c r="N121" s="24">
        <v>2.002038464652442</v>
      </c>
      <c r="X121" s="24">
        <v>67.5</v>
      </c>
    </row>
    <row r="122" spans="1:24" ht="12.75" hidden="1">
      <c r="A122" s="24">
        <v>1273</v>
      </c>
      <c r="B122" s="24">
        <v>111.33999633789062</v>
      </c>
      <c r="C122" s="24">
        <v>125.63999938964844</v>
      </c>
      <c r="D122" s="24">
        <v>9.495840072631836</v>
      </c>
      <c r="E122" s="24">
        <v>10.03088092803955</v>
      </c>
      <c r="F122" s="24">
        <v>11.108212466989063</v>
      </c>
      <c r="G122" s="24" t="s">
        <v>56</v>
      </c>
      <c r="H122" s="24">
        <v>-16.011279646422437</v>
      </c>
      <c r="I122" s="24">
        <v>27.82871669146819</v>
      </c>
      <c r="J122" s="24" t="s">
        <v>62</v>
      </c>
      <c r="K122" s="24">
        <v>0.5417371728970916</v>
      </c>
      <c r="L122" s="24">
        <v>1.3913871597023515</v>
      </c>
      <c r="M122" s="24">
        <v>0.12824882213009403</v>
      </c>
      <c r="N122" s="24">
        <v>0.09114881762758882</v>
      </c>
      <c r="O122" s="24">
        <v>0.021757059956780792</v>
      </c>
      <c r="P122" s="24">
        <v>0.03991448021620152</v>
      </c>
      <c r="Q122" s="24">
        <v>0.0026482653409716475</v>
      </c>
      <c r="R122" s="24">
        <v>0.0014029432364273803</v>
      </c>
      <c r="S122" s="24">
        <v>0.00028552049724624694</v>
      </c>
      <c r="T122" s="24">
        <v>0.0005873309797319528</v>
      </c>
      <c r="U122" s="24">
        <v>5.793338789178878E-05</v>
      </c>
      <c r="V122" s="24">
        <v>5.205789496549165E-05</v>
      </c>
      <c r="W122" s="24">
        <v>1.7819410781513727E-05</v>
      </c>
      <c r="X122" s="24">
        <v>67.5</v>
      </c>
    </row>
    <row r="123" spans="1:24" ht="12.75" hidden="1">
      <c r="A123" s="24">
        <v>1275</v>
      </c>
      <c r="B123" s="24">
        <v>90.54000091552734</v>
      </c>
      <c r="C123" s="24">
        <v>95.54000091552734</v>
      </c>
      <c r="D123" s="24">
        <v>9.863701820373535</v>
      </c>
      <c r="E123" s="24">
        <v>10.202505111694336</v>
      </c>
      <c r="F123" s="24">
        <v>16.9735568235082</v>
      </c>
      <c r="G123" s="24" t="s">
        <v>57</v>
      </c>
      <c r="H123" s="24">
        <v>17.861140629938525</v>
      </c>
      <c r="I123" s="24">
        <v>40.90114154546587</v>
      </c>
      <c r="J123" s="24" t="s">
        <v>60</v>
      </c>
      <c r="K123" s="24">
        <v>0.4441570220442151</v>
      </c>
      <c r="L123" s="24">
        <v>0.007571409808349053</v>
      </c>
      <c r="M123" s="24">
        <v>-0.10430626572466328</v>
      </c>
      <c r="N123" s="24">
        <v>-0.0009429807750846566</v>
      </c>
      <c r="O123" s="24">
        <v>0.017971065522977347</v>
      </c>
      <c r="P123" s="24">
        <v>0.0008661312314615236</v>
      </c>
      <c r="Q123" s="24">
        <v>-0.0021127079530458117</v>
      </c>
      <c r="R123" s="24">
        <v>-7.575924659724922E-05</v>
      </c>
      <c r="S123" s="24">
        <v>0.00024615283899197883</v>
      </c>
      <c r="T123" s="24">
        <v>6.167096441380088E-05</v>
      </c>
      <c r="U123" s="24">
        <v>-4.3331124723605015E-05</v>
      </c>
      <c r="V123" s="24">
        <v>-5.970989156796034E-06</v>
      </c>
      <c r="W123" s="24">
        <v>1.56526968439897E-05</v>
      </c>
      <c r="X123" s="24">
        <v>67.5</v>
      </c>
    </row>
    <row r="124" spans="1:24" ht="12.75" hidden="1">
      <c r="A124" s="24">
        <v>1276</v>
      </c>
      <c r="B124" s="24">
        <v>118.68000030517578</v>
      </c>
      <c r="C124" s="24">
        <v>141.97999572753906</v>
      </c>
      <c r="D124" s="24">
        <v>8.481399536132812</v>
      </c>
      <c r="E124" s="24">
        <v>8.825850486755371</v>
      </c>
      <c r="F124" s="24">
        <v>15.424706940061391</v>
      </c>
      <c r="G124" s="24" t="s">
        <v>58</v>
      </c>
      <c r="H124" s="24">
        <v>-7.90214108071919</v>
      </c>
      <c r="I124" s="24">
        <v>43.2778592244566</v>
      </c>
      <c r="J124" s="24" t="s">
        <v>61</v>
      </c>
      <c r="K124" s="24">
        <v>0.31016721984656587</v>
      </c>
      <c r="L124" s="24">
        <v>1.391366559156174</v>
      </c>
      <c r="M124" s="24">
        <v>0.07461878656432595</v>
      </c>
      <c r="N124" s="24">
        <v>-0.09114393968973071</v>
      </c>
      <c r="O124" s="24">
        <v>0.01226419430422599</v>
      </c>
      <c r="P124" s="24">
        <v>0.03990508172676043</v>
      </c>
      <c r="Q124" s="24">
        <v>0.001596801309283235</v>
      </c>
      <c r="R124" s="24">
        <v>-0.0014008962349840012</v>
      </c>
      <c r="S124" s="24">
        <v>0.00014467458036549833</v>
      </c>
      <c r="T124" s="24">
        <v>0.0005840842164458541</v>
      </c>
      <c r="U124" s="24">
        <v>3.84537522591469E-05</v>
      </c>
      <c r="V124" s="24">
        <v>-5.1714327963607775E-05</v>
      </c>
      <c r="W124" s="24">
        <v>8.516130700645839E-06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1274</v>
      </c>
      <c r="B126" s="100">
        <v>79.7</v>
      </c>
      <c r="C126" s="100">
        <v>78.6</v>
      </c>
      <c r="D126" s="100">
        <v>9.549038642477331</v>
      </c>
      <c r="E126" s="100">
        <v>9.733710976940014</v>
      </c>
      <c r="F126" s="100">
        <v>8.351780048052824</v>
      </c>
      <c r="G126" s="100" t="s">
        <v>59</v>
      </c>
      <c r="H126" s="100">
        <v>8.578959251980592</v>
      </c>
      <c r="I126" s="100">
        <v>20.7789592519806</v>
      </c>
      <c r="J126" s="100" t="s">
        <v>73</v>
      </c>
      <c r="K126" s="100">
        <v>2.421103505072846</v>
      </c>
      <c r="M126" s="100" t="s">
        <v>68</v>
      </c>
      <c r="N126" s="100">
        <v>1.2772096975224188</v>
      </c>
      <c r="X126" s="100">
        <v>67.5</v>
      </c>
    </row>
    <row r="127" spans="1:24" s="100" customFormat="1" ht="12.75">
      <c r="A127" s="100">
        <v>1273</v>
      </c>
      <c r="B127" s="100">
        <v>111.33999633789062</v>
      </c>
      <c r="C127" s="100">
        <v>125.63999938964844</v>
      </c>
      <c r="D127" s="100">
        <v>9.495840072631836</v>
      </c>
      <c r="E127" s="100">
        <v>10.03088092803955</v>
      </c>
      <c r="F127" s="100">
        <v>11.108212466989063</v>
      </c>
      <c r="G127" s="100" t="s">
        <v>56</v>
      </c>
      <c r="H127" s="100">
        <v>-16.011279646422437</v>
      </c>
      <c r="I127" s="100">
        <v>27.82871669146819</v>
      </c>
      <c r="J127" s="100" t="s">
        <v>62</v>
      </c>
      <c r="K127" s="100">
        <v>1.4990505544716377</v>
      </c>
      <c r="L127" s="100">
        <v>0.18924559561878404</v>
      </c>
      <c r="M127" s="100">
        <v>0.3548800387273846</v>
      </c>
      <c r="N127" s="100">
        <v>0.09212332641855453</v>
      </c>
      <c r="O127" s="100">
        <v>0.060205038851807016</v>
      </c>
      <c r="P127" s="100">
        <v>0.00542896217457257</v>
      </c>
      <c r="Q127" s="100">
        <v>0.007328264918611771</v>
      </c>
      <c r="R127" s="100">
        <v>0.0014179443673071784</v>
      </c>
      <c r="S127" s="100">
        <v>0.0007899103478020222</v>
      </c>
      <c r="T127" s="100">
        <v>7.989286898241706E-05</v>
      </c>
      <c r="U127" s="100">
        <v>0.00016027668306349218</v>
      </c>
      <c r="V127" s="100">
        <v>5.2624892089563464E-05</v>
      </c>
      <c r="W127" s="100">
        <v>4.9262912237871834E-05</v>
      </c>
      <c r="X127" s="100">
        <v>67.5</v>
      </c>
    </row>
    <row r="128" spans="1:24" s="100" customFormat="1" ht="12.75">
      <c r="A128" s="100">
        <v>1276</v>
      </c>
      <c r="B128" s="100">
        <v>118.68000030517578</v>
      </c>
      <c r="C128" s="100">
        <v>141.97999572753906</v>
      </c>
      <c r="D128" s="100">
        <v>8.481399536132812</v>
      </c>
      <c r="E128" s="100">
        <v>8.825850486755371</v>
      </c>
      <c r="F128" s="100">
        <v>21.109198132872297</v>
      </c>
      <c r="G128" s="100" t="s">
        <v>57</v>
      </c>
      <c r="H128" s="100">
        <v>8.047115560662071</v>
      </c>
      <c r="I128" s="100">
        <v>59.22711586583785</v>
      </c>
      <c r="J128" s="100" t="s">
        <v>60</v>
      </c>
      <c r="K128" s="100">
        <v>0.02628706679086817</v>
      </c>
      <c r="L128" s="100">
        <v>0.0010301409247117184</v>
      </c>
      <c r="M128" s="100">
        <v>-0.0021895896535215407</v>
      </c>
      <c r="N128" s="100">
        <v>-0.0009530190122077393</v>
      </c>
      <c r="O128" s="100">
        <v>0.0017048511167442862</v>
      </c>
      <c r="P128" s="100">
        <v>0.00011775790167890651</v>
      </c>
      <c r="Q128" s="100">
        <v>0.0001471281536434771</v>
      </c>
      <c r="R128" s="100">
        <v>-7.661019383279592E-05</v>
      </c>
      <c r="S128" s="100">
        <v>7.565300270316259E-05</v>
      </c>
      <c r="T128" s="100">
        <v>8.38428672109982E-06</v>
      </c>
      <c r="U128" s="100">
        <v>1.5900663753869363E-05</v>
      </c>
      <c r="V128" s="100">
        <v>-6.042355529107566E-06</v>
      </c>
      <c r="W128" s="100">
        <v>6.349243529603421E-06</v>
      </c>
      <c r="X128" s="100">
        <v>67.5</v>
      </c>
    </row>
    <row r="129" spans="1:24" s="100" customFormat="1" ht="12.75">
      <c r="A129" s="100">
        <v>1275</v>
      </c>
      <c r="B129" s="100">
        <v>90.54000091552734</v>
      </c>
      <c r="C129" s="100">
        <v>95.54000091552734</v>
      </c>
      <c r="D129" s="100">
        <v>9.863701820373535</v>
      </c>
      <c r="E129" s="100">
        <v>10.202505111694336</v>
      </c>
      <c r="F129" s="100">
        <v>19.08943215238532</v>
      </c>
      <c r="G129" s="100" t="s">
        <v>58</v>
      </c>
      <c r="H129" s="100">
        <v>22.95976063155792</v>
      </c>
      <c r="I129" s="100">
        <v>45.999761547085264</v>
      </c>
      <c r="J129" s="100" t="s">
        <v>61</v>
      </c>
      <c r="K129" s="100">
        <v>1.4988200542364174</v>
      </c>
      <c r="L129" s="100">
        <v>0.18924279185951462</v>
      </c>
      <c r="M129" s="100">
        <v>0.3548732838412878</v>
      </c>
      <c r="N129" s="100">
        <v>-0.092118396779264</v>
      </c>
      <c r="O129" s="100">
        <v>0.06018089552189572</v>
      </c>
      <c r="P129" s="100">
        <v>0.005427684899617138</v>
      </c>
      <c r="Q129" s="100">
        <v>0.007326787838047547</v>
      </c>
      <c r="R129" s="100">
        <v>-0.0014158732665669818</v>
      </c>
      <c r="S129" s="100">
        <v>0.0007862792002505897</v>
      </c>
      <c r="T129" s="100">
        <v>7.945171017932872E-05</v>
      </c>
      <c r="U129" s="100">
        <v>0.00015948599946710528</v>
      </c>
      <c r="V129" s="100">
        <v>-5.2276851541557684E-05</v>
      </c>
      <c r="W129" s="100">
        <v>4.885203812286701E-05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1274</v>
      </c>
      <c r="B131" s="24">
        <v>79.7</v>
      </c>
      <c r="C131" s="24">
        <v>78.6</v>
      </c>
      <c r="D131" s="24">
        <v>9.549038642477331</v>
      </c>
      <c r="E131" s="24">
        <v>9.733710976940014</v>
      </c>
      <c r="F131" s="24">
        <v>14.470262836981592</v>
      </c>
      <c r="G131" s="24" t="s">
        <v>59</v>
      </c>
      <c r="H131" s="24">
        <v>23.80154699059525</v>
      </c>
      <c r="I131" s="24">
        <v>36.00154699059525</v>
      </c>
      <c r="J131" s="24" t="s">
        <v>73</v>
      </c>
      <c r="K131" s="24">
        <v>2.1495372440392404</v>
      </c>
      <c r="M131" s="24" t="s">
        <v>68</v>
      </c>
      <c r="N131" s="24">
        <v>1.9478474228538665</v>
      </c>
      <c r="X131" s="24">
        <v>67.5</v>
      </c>
    </row>
    <row r="132" spans="1:24" ht="12.75" hidden="1">
      <c r="A132" s="24">
        <v>1276</v>
      </c>
      <c r="B132" s="24">
        <v>118.68000030517578</v>
      </c>
      <c r="C132" s="24">
        <v>141.97999572753906</v>
      </c>
      <c r="D132" s="24">
        <v>8.481399536132812</v>
      </c>
      <c r="E132" s="24">
        <v>8.825850486755371</v>
      </c>
      <c r="F132" s="24">
        <v>11.870994858765487</v>
      </c>
      <c r="G132" s="24" t="s">
        <v>56</v>
      </c>
      <c r="H132" s="24">
        <v>-17.87296592531507</v>
      </c>
      <c r="I132" s="24">
        <v>33.30703437986071</v>
      </c>
      <c r="J132" s="24" t="s">
        <v>62</v>
      </c>
      <c r="K132" s="24">
        <v>0.43483631439533854</v>
      </c>
      <c r="L132" s="24">
        <v>1.392968930174665</v>
      </c>
      <c r="M132" s="24">
        <v>0.102941743307023</v>
      </c>
      <c r="N132" s="24">
        <v>0.08710147935208032</v>
      </c>
      <c r="O132" s="24">
        <v>0.017464295048033603</v>
      </c>
      <c r="P132" s="24">
        <v>0.03995988713749541</v>
      </c>
      <c r="Q132" s="24">
        <v>0.0021256768178327837</v>
      </c>
      <c r="R132" s="24">
        <v>0.0013406295268607398</v>
      </c>
      <c r="S132" s="24">
        <v>0.00022919405024664062</v>
      </c>
      <c r="T132" s="24">
        <v>0.000587988888068414</v>
      </c>
      <c r="U132" s="24">
        <v>4.646824687223365E-05</v>
      </c>
      <c r="V132" s="24">
        <v>4.9741197273718205E-05</v>
      </c>
      <c r="W132" s="24">
        <v>1.4303836761777316E-05</v>
      </c>
      <c r="X132" s="24">
        <v>67.5</v>
      </c>
    </row>
    <row r="133" spans="1:24" ht="12.75" hidden="1">
      <c r="A133" s="24">
        <v>1275</v>
      </c>
      <c r="B133" s="24">
        <v>90.54000091552734</v>
      </c>
      <c r="C133" s="24">
        <v>95.54000091552734</v>
      </c>
      <c r="D133" s="24">
        <v>9.863701820373535</v>
      </c>
      <c r="E133" s="24">
        <v>10.202505111694336</v>
      </c>
      <c r="F133" s="24">
        <v>19.08943215238532</v>
      </c>
      <c r="G133" s="24" t="s">
        <v>57</v>
      </c>
      <c r="H133" s="24">
        <v>22.95976063155792</v>
      </c>
      <c r="I133" s="24">
        <v>45.999761547085264</v>
      </c>
      <c r="J133" s="24" t="s">
        <v>60</v>
      </c>
      <c r="K133" s="24">
        <v>0.03406314656758752</v>
      </c>
      <c r="L133" s="24">
        <v>0.00757985776197879</v>
      </c>
      <c r="M133" s="24">
        <v>-0.006896555302822267</v>
      </c>
      <c r="N133" s="24">
        <v>-0.000901312409638938</v>
      </c>
      <c r="O133" s="24">
        <v>0.0015553749640353372</v>
      </c>
      <c r="P133" s="24">
        <v>0.0008671687473108498</v>
      </c>
      <c r="Q133" s="24">
        <v>-8.667540120104386E-05</v>
      </c>
      <c r="R133" s="24">
        <v>-7.241567836349539E-05</v>
      </c>
      <c r="S133" s="24">
        <v>3.582067456779005E-05</v>
      </c>
      <c r="T133" s="24">
        <v>6.174975970362092E-05</v>
      </c>
      <c r="U133" s="24">
        <v>1.7536655013936147E-06</v>
      </c>
      <c r="V133" s="24">
        <v>-5.710686050775382E-06</v>
      </c>
      <c r="W133" s="24">
        <v>2.7150471837478615E-06</v>
      </c>
      <c r="X133" s="24">
        <v>67.5</v>
      </c>
    </row>
    <row r="134" spans="1:24" ht="12.75" hidden="1">
      <c r="A134" s="24">
        <v>1273</v>
      </c>
      <c r="B134" s="24">
        <v>111.33999633789062</v>
      </c>
      <c r="C134" s="24">
        <v>125.63999938964844</v>
      </c>
      <c r="D134" s="24">
        <v>9.495840072631836</v>
      </c>
      <c r="E134" s="24">
        <v>10.03088092803955</v>
      </c>
      <c r="F134" s="24">
        <v>14.86535199583565</v>
      </c>
      <c r="G134" s="24" t="s">
        <v>58</v>
      </c>
      <c r="H134" s="24">
        <v>-6.59875068829308</v>
      </c>
      <c r="I134" s="24">
        <v>37.24124564959754</v>
      </c>
      <c r="J134" s="24" t="s">
        <v>61</v>
      </c>
      <c r="K134" s="24">
        <v>0.4335000834634715</v>
      </c>
      <c r="L134" s="24">
        <v>1.392948307076849</v>
      </c>
      <c r="M134" s="24">
        <v>0.1027104670422841</v>
      </c>
      <c r="N134" s="24">
        <v>-0.08709681590770758</v>
      </c>
      <c r="O134" s="24">
        <v>0.01739489609759205</v>
      </c>
      <c r="P134" s="24">
        <v>0.039950476823250286</v>
      </c>
      <c r="Q134" s="24">
        <v>0.002123908969023472</v>
      </c>
      <c r="R134" s="24">
        <v>-0.0013386722891798447</v>
      </c>
      <c r="S134" s="24">
        <v>0.00022637754292766785</v>
      </c>
      <c r="T134" s="24">
        <v>0.0005847374621729609</v>
      </c>
      <c r="U134" s="24">
        <v>4.643514428413111E-05</v>
      </c>
      <c r="V134" s="24">
        <v>-4.94122937238541E-05</v>
      </c>
      <c r="W134" s="24">
        <v>1.4043798093735006E-05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1274</v>
      </c>
      <c r="B136" s="24">
        <v>79.7</v>
      </c>
      <c r="C136" s="24">
        <v>78.6</v>
      </c>
      <c r="D136" s="24">
        <v>9.549038642477331</v>
      </c>
      <c r="E136" s="24">
        <v>9.733710976940014</v>
      </c>
      <c r="F136" s="24">
        <v>8.351780048052824</v>
      </c>
      <c r="G136" s="24" t="s">
        <v>59</v>
      </c>
      <c r="H136" s="24">
        <v>8.578959251980592</v>
      </c>
      <c r="I136" s="24">
        <v>20.7789592519806</v>
      </c>
      <c r="J136" s="24" t="s">
        <v>73</v>
      </c>
      <c r="K136" s="24">
        <v>2.2177691245220736</v>
      </c>
      <c r="M136" s="24" t="s">
        <v>68</v>
      </c>
      <c r="N136" s="24">
        <v>1.2320573546415174</v>
      </c>
      <c r="X136" s="24">
        <v>67.5</v>
      </c>
    </row>
    <row r="137" spans="1:24" ht="12.75" hidden="1">
      <c r="A137" s="24">
        <v>1276</v>
      </c>
      <c r="B137" s="24">
        <v>118.68000030517578</v>
      </c>
      <c r="C137" s="24">
        <v>141.97999572753906</v>
      </c>
      <c r="D137" s="24">
        <v>8.481399536132812</v>
      </c>
      <c r="E137" s="24">
        <v>8.825850486755371</v>
      </c>
      <c r="F137" s="24">
        <v>11.870994858765487</v>
      </c>
      <c r="G137" s="24" t="s">
        <v>56</v>
      </c>
      <c r="H137" s="24">
        <v>-17.87296592531507</v>
      </c>
      <c r="I137" s="24">
        <v>33.30703437986071</v>
      </c>
      <c r="J137" s="24" t="s">
        <v>62</v>
      </c>
      <c r="K137" s="24">
        <v>1.3854580142813775</v>
      </c>
      <c r="L137" s="24">
        <v>0.4245290903808172</v>
      </c>
      <c r="M137" s="24">
        <v>0.3279884053833382</v>
      </c>
      <c r="N137" s="24">
        <v>0.08474223160747128</v>
      </c>
      <c r="O137" s="24">
        <v>0.05564301578979562</v>
      </c>
      <c r="P137" s="24">
        <v>0.012178504684214091</v>
      </c>
      <c r="Q137" s="24">
        <v>0.006772948612014808</v>
      </c>
      <c r="R137" s="24">
        <v>0.0013043188389135901</v>
      </c>
      <c r="S137" s="24">
        <v>0.0007300604898557608</v>
      </c>
      <c r="T137" s="24">
        <v>0.00017920296248789998</v>
      </c>
      <c r="U137" s="24">
        <v>0.0001481258951760787</v>
      </c>
      <c r="V137" s="24">
        <v>4.840339562621311E-05</v>
      </c>
      <c r="W137" s="24">
        <v>4.5530661998683125E-05</v>
      </c>
      <c r="X137" s="24">
        <v>67.5</v>
      </c>
    </row>
    <row r="138" spans="1:24" ht="12.75" hidden="1">
      <c r="A138" s="24">
        <v>1273</v>
      </c>
      <c r="B138" s="24">
        <v>111.33999633789062</v>
      </c>
      <c r="C138" s="24">
        <v>125.63999938964844</v>
      </c>
      <c r="D138" s="24">
        <v>9.495840072631836</v>
      </c>
      <c r="E138" s="24">
        <v>10.03088092803955</v>
      </c>
      <c r="F138" s="24">
        <v>22.735805339865244</v>
      </c>
      <c r="G138" s="24" t="s">
        <v>57</v>
      </c>
      <c r="H138" s="24">
        <v>13.118608607390769</v>
      </c>
      <c r="I138" s="24">
        <v>56.958604945281394</v>
      </c>
      <c r="J138" s="24" t="s">
        <v>60</v>
      </c>
      <c r="K138" s="24">
        <v>-0.16925620824084628</v>
      </c>
      <c r="L138" s="24">
        <v>0.0023102368797976846</v>
      </c>
      <c r="M138" s="24">
        <v>0.043766711366364536</v>
      </c>
      <c r="N138" s="24">
        <v>-0.0008768255043300392</v>
      </c>
      <c r="O138" s="24">
        <v>-0.006201701891958649</v>
      </c>
      <c r="P138" s="24">
        <v>0.00026426216258667</v>
      </c>
      <c r="Q138" s="24">
        <v>0.0010796377082413937</v>
      </c>
      <c r="R138" s="24">
        <v>-7.048067797457289E-05</v>
      </c>
      <c r="S138" s="24">
        <v>-3.216437851976492E-05</v>
      </c>
      <c r="T138" s="24">
        <v>1.8819535381059385E-05</v>
      </c>
      <c r="U138" s="24">
        <v>3.5115384593709505E-05</v>
      </c>
      <c r="V138" s="24">
        <v>-5.560238424615361E-06</v>
      </c>
      <c r="W138" s="24">
        <v>-4.859191409446879E-07</v>
      </c>
      <c r="X138" s="24">
        <v>67.5</v>
      </c>
    </row>
    <row r="139" spans="1:24" ht="12.75" hidden="1">
      <c r="A139" s="24">
        <v>1275</v>
      </c>
      <c r="B139" s="24">
        <v>90.54000091552734</v>
      </c>
      <c r="C139" s="24">
        <v>95.54000091552734</v>
      </c>
      <c r="D139" s="24">
        <v>9.863701820373535</v>
      </c>
      <c r="E139" s="24">
        <v>10.202505111694336</v>
      </c>
      <c r="F139" s="24">
        <v>16.9735568235082</v>
      </c>
      <c r="G139" s="24" t="s">
        <v>58</v>
      </c>
      <c r="H139" s="24">
        <v>17.861140629938525</v>
      </c>
      <c r="I139" s="24">
        <v>40.90114154546587</v>
      </c>
      <c r="J139" s="24" t="s">
        <v>61</v>
      </c>
      <c r="K139" s="24">
        <v>1.375080450485872</v>
      </c>
      <c r="L139" s="24">
        <v>0.4245228043169451</v>
      </c>
      <c r="M139" s="24">
        <v>0.3250551784575633</v>
      </c>
      <c r="N139" s="24">
        <v>-0.0847376952415468</v>
      </c>
      <c r="O139" s="24">
        <v>0.05529632989472919</v>
      </c>
      <c r="P139" s="24">
        <v>0.012175637225740985</v>
      </c>
      <c r="Q139" s="24">
        <v>0.006686345438274677</v>
      </c>
      <c r="R139" s="24">
        <v>-0.0013024131861959708</v>
      </c>
      <c r="S139" s="24">
        <v>0.0007293516104067164</v>
      </c>
      <c r="T139" s="24">
        <v>0.00017821202779969914</v>
      </c>
      <c r="U139" s="24">
        <v>0.00014390340714017346</v>
      </c>
      <c r="V139" s="24">
        <v>-4.8082974708405234E-05</v>
      </c>
      <c r="W139" s="24">
        <v>4.552806897537816E-05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1274</v>
      </c>
      <c r="B141" s="24">
        <v>87.28</v>
      </c>
      <c r="C141" s="24">
        <v>81.58</v>
      </c>
      <c r="D141" s="24">
        <v>9.455539272899395</v>
      </c>
      <c r="E141" s="24">
        <v>9.771762906168311</v>
      </c>
      <c r="F141" s="24">
        <v>18.145478852127997</v>
      </c>
      <c r="G141" s="24" t="s">
        <v>59</v>
      </c>
      <c r="H141" s="24">
        <v>25.8263237864031</v>
      </c>
      <c r="I141" s="24">
        <v>45.6063237864031</v>
      </c>
      <c r="J141" s="24" t="s">
        <v>73</v>
      </c>
      <c r="K141" s="24">
        <v>1.7169877163487561</v>
      </c>
      <c r="M141" s="24" t="s">
        <v>68</v>
      </c>
      <c r="N141" s="24">
        <v>1.0247444787951263</v>
      </c>
      <c r="X141" s="24">
        <v>67.5</v>
      </c>
    </row>
    <row r="142" spans="1:24" ht="12.75" hidden="1">
      <c r="A142" s="24">
        <v>1275</v>
      </c>
      <c r="B142" s="24">
        <v>96.05999755859375</v>
      </c>
      <c r="C142" s="24">
        <v>94.16000366210938</v>
      </c>
      <c r="D142" s="24">
        <v>9.528315544128418</v>
      </c>
      <c r="E142" s="24">
        <v>10.192069053649902</v>
      </c>
      <c r="F142" s="24">
        <v>8.655146098539674</v>
      </c>
      <c r="G142" s="24" t="s">
        <v>56</v>
      </c>
      <c r="H142" s="24">
        <v>-6.964578968461453</v>
      </c>
      <c r="I142" s="24">
        <v>21.595418590132297</v>
      </c>
      <c r="J142" s="24" t="s">
        <v>62</v>
      </c>
      <c r="K142" s="24">
        <v>1.1519718559443586</v>
      </c>
      <c r="L142" s="24">
        <v>0.555436741234926</v>
      </c>
      <c r="M142" s="24">
        <v>0.2727137162069464</v>
      </c>
      <c r="N142" s="24">
        <v>0.06810449777434144</v>
      </c>
      <c r="O142" s="24">
        <v>0.046265060805127246</v>
      </c>
      <c r="P142" s="24">
        <v>0.01593368374049937</v>
      </c>
      <c r="Q142" s="24">
        <v>0.005631493207196723</v>
      </c>
      <c r="R142" s="24">
        <v>0.0010482882714013802</v>
      </c>
      <c r="S142" s="24">
        <v>0.0006070147919251533</v>
      </c>
      <c r="T142" s="24">
        <v>0.0002344860950285608</v>
      </c>
      <c r="U142" s="24">
        <v>0.00012317479279888872</v>
      </c>
      <c r="V142" s="24">
        <v>3.8911352739986885E-05</v>
      </c>
      <c r="W142" s="24">
        <v>3.785495272641784E-05</v>
      </c>
      <c r="X142" s="24">
        <v>67.5</v>
      </c>
    </row>
    <row r="143" spans="1:24" ht="12.75" hidden="1">
      <c r="A143" s="24">
        <v>1273</v>
      </c>
      <c r="B143" s="24">
        <v>103.19999694824219</v>
      </c>
      <c r="C143" s="24">
        <v>116.5999984741211</v>
      </c>
      <c r="D143" s="24">
        <v>9.194908142089844</v>
      </c>
      <c r="E143" s="24">
        <v>9.669915199279785</v>
      </c>
      <c r="F143" s="24">
        <v>12.677987067833445</v>
      </c>
      <c r="G143" s="24" t="s">
        <v>57</v>
      </c>
      <c r="H143" s="24">
        <v>-2.910354968159794</v>
      </c>
      <c r="I143" s="24">
        <v>32.7896419800824</v>
      </c>
      <c r="J143" s="24" t="s">
        <v>60</v>
      </c>
      <c r="K143" s="24">
        <v>1.1065276645536068</v>
      </c>
      <c r="L143" s="24">
        <v>0.0030229133577794913</v>
      </c>
      <c r="M143" s="24">
        <v>-0.26107615072725576</v>
      </c>
      <c r="N143" s="24">
        <v>-0.0007041109842717815</v>
      </c>
      <c r="O143" s="24">
        <v>0.04457608686101336</v>
      </c>
      <c r="P143" s="24">
        <v>0.00034561848127954737</v>
      </c>
      <c r="Q143" s="24">
        <v>-0.005346616342919672</v>
      </c>
      <c r="R143" s="24">
        <v>-5.657165824802079E-05</v>
      </c>
      <c r="S143" s="24">
        <v>0.0005944885417119534</v>
      </c>
      <c r="T143" s="24">
        <v>2.459783386958663E-05</v>
      </c>
      <c r="U143" s="24">
        <v>-0.00011351593139441235</v>
      </c>
      <c r="V143" s="24">
        <v>-4.452457859417455E-06</v>
      </c>
      <c r="W143" s="24">
        <v>3.730669916971129E-05</v>
      </c>
      <c r="X143" s="24">
        <v>67.5</v>
      </c>
    </row>
    <row r="144" spans="1:24" ht="12.75" hidden="1">
      <c r="A144" s="24">
        <v>1276</v>
      </c>
      <c r="B144" s="24">
        <v>119.87999725341797</v>
      </c>
      <c r="C144" s="24">
        <v>141.47999572753906</v>
      </c>
      <c r="D144" s="24">
        <v>8.55186653137207</v>
      </c>
      <c r="E144" s="24">
        <v>8.975761413574219</v>
      </c>
      <c r="F144" s="24">
        <v>19.353655357730137</v>
      </c>
      <c r="G144" s="24" t="s">
        <v>58</v>
      </c>
      <c r="H144" s="24">
        <v>1.476779629367087</v>
      </c>
      <c r="I144" s="24">
        <v>53.856776882785056</v>
      </c>
      <c r="J144" s="24" t="s">
        <v>61</v>
      </c>
      <c r="K144" s="24">
        <v>0.3203680453251082</v>
      </c>
      <c r="L144" s="24">
        <v>0.5554285152101083</v>
      </c>
      <c r="M144" s="24">
        <v>0.07881633414998528</v>
      </c>
      <c r="N144" s="24">
        <v>-0.06810085788605827</v>
      </c>
      <c r="O144" s="24">
        <v>0.012386619048857262</v>
      </c>
      <c r="P144" s="24">
        <v>0.01592993488397401</v>
      </c>
      <c r="Q144" s="24">
        <v>0.0017684483097696415</v>
      </c>
      <c r="R144" s="24">
        <v>-0.0010467606925371065</v>
      </c>
      <c r="S144" s="24">
        <v>0.0001226797920976887</v>
      </c>
      <c r="T144" s="24">
        <v>0.00023319235693021215</v>
      </c>
      <c r="U144" s="24">
        <v>4.781383587109738E-05</v>
      </c>
      <c r="V144" s="24">
        <v>-3.865577564951707E-05</v>
      </c>
      <c r="W144" s="24">
        <v>6.419317952866368E-06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1274</v>
      </c>
      <c r="B146" s="24">
        <v>87.28</v>
      </c>
      <c r="C146" s="24">
        <v>81.58</v>
      </c>
      <c r="D146" s="24">
        <v>9.455539272899395</v>
      </c>
      <c r="E146" s="24">
        <v>9.771762906168311</v>
      </c>
      <c r="F146" s="24">
        <v>13.84785730637437</v>
      </c>
      <c r="G146" s="24" t="s">
        <v>59</v>
      </c>
      <c r="H146" s="24">
        <v>15.024805605246009</v>
      </c>
      <c r="I146" s="24">
        <v>34.80480560524601</v>
      </c>
      <c r="J146" s="24" t="s">
        <v>73</v>
      </c>
      <c r="K146" s="24">
        <v>1.9587982205237096</v>
      </c>
      <c r="M146" s="24" t="s">
        <v>68</v>
      </c>
      <c r="N146" s="24">
        <v>1.0234862059732468</v>
      </c>
      <c r="X146" s="24">
        <v>67.5</v>
      </c>
    </row>
    <row r="147" spans="1:24" ht="12.75" hidden="1">
      <c r="A147" s="24">
        <v>1275</v>
      </c>
      <c r="B147" s="24">
        <v>96.05999755859375</v>
      </c>
      <c r="C147" s="24">
        <v>94.16000366210938</v>
      </c>
      <c r="D147" s="24">
        <v>9.528315544128418</v>
      </c>
      <c r="E147" s="24">
        <v>10.192069053649902</v>
      </c>
      <c r="F147" s="24">
        <v>8.655146098539674</v>
      </c>
      <c r="G147" s="24" t="s">
        <v>56</v>
      </c>
      <c r="H147" s="24">
        <v>-6.964578968461453</v>
      </c>
      <c r="I147" s="24">
        <v>21.595418590132297</v>
      </c>
      <c r="J147" s="24" t="s">
        <v>62</v>
      </c>
      <c r="K147" s="24">
        <v>1.354792577120704</v>
      </c>
      <c r="L147" s="24">
        <v>0.11392389607507349</v>
      </c>
      <c r="M147" s="24">
        <v>0.32072934046040114</v>
      </c>
      <c r="N147" s="24">
        <v>0.06687777317987614</v>
      </c>
      <c r="O147" s="24">
        <v>0.05441095301630552</v>
      </c>
      <c r="P147" s="24">
        <v>0.0032680904656736736</v>
      </c>
      <c r="Q147" s="24">
        <v>0.006623048557700974</v>
      </c>
      <c r="R147" s="24">
        <v>0.0010294081442944253</v>
      </c>
      <c r="S147" s="24">
        <v>0.000713874656415313</v>
      </c>
      <c r="T147" s="24">
        <v>4.805688979905417E-05</v>
      </c>
      <c r="U147" s="24">
        <v>0.00014485270875501033</v>
      </c>
      <c r="V147" s="24">
        <v>3.8217157127011486E-05</v>
      </c>
      <c r="W147" s="24">
        <v>4.4515802532752896E-05</v>
      </c>
      <c r="X147" s="24">
        <v>67.5</v>
      </c>
    </row>
    <row r="148" spans="1:24" ht="12.75" hidden="1">
      <c r="A148" s="24">
        <v>1276</v>
      </c>
      <c r="B148" s="24">
        <v>119.87999725341797</v>
      </c>
      <c r="C148" s="24">
        <v>141.47999572753906</v>
      </c>
      <c r="D148" s="24">
        <v>8.55186653137207</v>
      </c>
      <c r="E148" s="24">
        <v>8.975761413574219</v>
      </c>
      <c r="F148" s="24">
        <v>15.452023403766963</v>
      </c>
      <c r="G148" s="24" t="s">
        <v>57</v>
      </c>
      <c r="H148" s="24">
        <v>-9.380565804316618</v>
      </c>
      <c r="I148" s="24">
        <v>42.99943144910135</v>
      </c>
      <c r="J148" s="24" t="s">
        <v>60</v>
      </c>
      <c r="K148" s="24">
        <v>0.9424754549694159</v>
      </c>
      <c r="L148" s="24">
        <v>-0.000619313295172838</v>
      </c>
      <c r="M148" s="24">
        <v>-0.2204849934164912</v>
      </c>
      <c r="N148" s="24">
        <v>-0.0006913733545015574</v>
      </c>
      <c r="O148" s="24">
        <v>0.038270822397321054</v>
      </c>
      <c r="P148" s="24">
        <v>-7.109141901752298E-05</v>
      </c>
      <c r="Q148" s="24">
        <v>-0.0044251949987538135</v>
      </c>
      <c r="R148" s="24">
        <v>-5.557117449987028E-05</v>
      </c>
      <c r="S148" s="24">
        <v>0.0005352283842928704</v>
      </c>
      <c r="T148" s="24">
        <v>-5.0739449261914645E-06</v>
      </c>
      <c r="U148" s="24">
        <v>-8.79334890014168E-05</v>
      </c>
      <c r="V148" s="24">
        <v>-4.375265748327472E-06</v>
      </c>
      <c r="W148" s="24">
        <v>3.433390879098899E-05</v>
      </c>
      <c r="X148" s="24">
        <v>67.5</v>
      </c>
    </row>
    <row r="149" spans="1:24" ht="12.75" hidden="1">
      <c r="A149" s="24">
        <v>1273</v>
      </c>
      <c r="B149" s="24">
        <v>103.19999694824219</v>
      </c>
      <c r="C149" s="24">
        <v>116.5999984741211</v>
      </c>
      <c r="D149" s="24">
        <v>9.194908142089844</v>
      </c>
      <c r="E149" s="24">
        <v>9.669915199279785</v>
      </c>
      <c r="F149" s="24">
        <v>20.93089523173464</v>
      </c>
      <c r="G149" s="24" t="s">
        <v>58</v>
      </c>
      <c r="H149" s="24">
        <v>18.434508576890686</v>
      </c>
      <c r="I149" s="24">
        <v>54.13450552513287</v>
      </c>
      <c r="J149" s="24" t="s">
        <v>61</v>
      </c>
      <c r="K149" s="24">
        <v>0.9732435172152708</v>
      </c>
      <c r="L149" s="24">
        <v>-0.11392221270659451</v>
      </c>
      <c r="M149" s="24">
        <v>0.23292418833237083</v>
      </c>
      <c r="N149" s="24">
        <v>-0.06687419942237549</v>
      </c>
      <c r="O149" s="24">
        <v>0.0386768142583553</v>
      </c>
      <c r="P149" s="24">
        <v>-0.0032673171413208795</v>
      </c>
      <c r="Q149" s="24">
        <v>0.004927719697859162</v>
      </c>
      <c r="R149" s="24">
        <v>-0.0010279070834002446</v>
      </c>
      <c r="S149" s="24">
        <v>0.0004723850142831847</v>
      </c>
      <c r="T149" s="24">
        <v>-4.778828036291338E-05</v>
      </c>
      <c r="U149" s="24">
        <v>0.00011510868232110708</v>
      </c>
      <c r="V149" s="24">
        <v>-3.796588137396783E-05</v>
      </c>
      <c r="W149" s="24">
        <v>2.8334420450524457E-05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1274</v>
      </c>
      <c r="B151" s="24">
        <v>87.28</v>
      </c>
      <c r="C151" s="24">
        <v>81.58</v>
      </c>
      <c r="D151" s="24">
        <v>9.455539272899395</v>
      </c>
      <c r="E151" s="24">
        <v>9.771762906168311</v>
      </c>
      <c r="F151" s="24">
        <v>18.145478852127997</v>
      </c>
      <c r="G151" s="24" t="s">
        <v>59</v>
      </c>
      <c r="H151" s="24">
        <v>25.8263237864031</v>
      </c>
      <c r="I151" s="24">
        <v>45.6063237864031</v>
      </c>
      <c r="J151" s="24" t="s">
        <v>73</v>
      </c>
      <c r="K151" s="24">
        <v>1.5618398711181585</v>
      </c>
      <c r="M151" s="24" t="s">
        <v>68</v>
      </c>
      <c r="N151" s="24">
        <v>1.32018680148403</v>
      </c>
      <c r="X151" s="24">
        <v>67.5</v>
      </c>
    </row>
    <row r="152" spans="1:24" ht="12.75" hidden="1">
      <c r="A152" s="24">
        <v>1273</v>
      </c>
      <c r="B152" s="24">
        <v>103.19999694824219</v>
      </c>
      <c r="C152" s="24">
        <v>116.5999984741211</v>
      </c>
      <c r="D152" s="24">
        <v>9.194908142089844</v>
      </c>
      <c r="E152" s="24">
        <v>9.669915199279785</v>
      </c>
      <c r="F152" s="24">
        <v>9.920687179656131</v>
      </c>
      <c r="G152" s="24" t="s">
        <v>56</v>
      </c>
      <c r="H152" s="24">
        <v>-10.04168233750579</v>
      </c>
      <c r="I152" s="24">
        <v>25.658314610736394</v>
      </c>
      <c r="J152" s="24" t="s">
        <v>62</v>
      </c>
      <c r="K152" s="24">
        <v>0.5885074498838095</v>
      </c>
      <c r="L152" s="24">
        <v>1.0909431624893575</v>
      </c>
      <c r="M152" s="24">
        <v>0.13932077343666063</v>
      </c>
      <c r="N152" s="24">
        <v>0.0662111794704233</v>
      </c>
      <c r="O152" s="24">
        <v>0.02363519487338532</v>
      </c>
      <c r="P152" s="24">
        <v>0.031295666650958474</v>
      </c>
      <c r="Q152" s="24">
        <v>0.0028769363487114222</v>
      </c>
      <c r="R152" s="24">
        <v>0.0010191190003396883</v>
      </c>
      <c r="S152" s="24">
        <v>0.0003101235851534758</v>
      </c>
      <c r="T152" s="24">
        <v>0.0004605125414782727</v>
      </c>
      <c r="U152" s="24">
        <v>6.294686452678198E-05</v>
      </c>
      <c r="V152" s="24">
        <v>3.781718653525168E-05</v>
      </c>
      <c r="W152" s="24">
        <v>1.9346085014424422E-05</v>
      </c>
      <c r="X152" s="24">
        <v>67.5</v>
      </c>
    </row>
    <row r="153" spans="1:24" ht="12.75" hidden="1">
      <c r="A153" s="24">
        <v>1275</v>
      </c>
      <c r="B153" s="24">
        <v>96.05999755859375</v>
      </c>
      <c r="C153" s="24">
        <v>94.16000366210938</v>
      </c>
      <c r="D153" s="24">
        <v>9.528315544128418</v>
      </c>
      <c r="E153" s="24">
        <v>10.192069053649902</v>
      </c>
      <c r="F153" s="24">
        <v>15.670592404189884</v>
      </c>
      <c r="G153" s="24" t="s">
        <v>57</v>
      </c>
      <c r="H153" s="24">
        <v>10.539631571979385</v>
      </c>
      <c r="I153" s="24">
        <v>39.099629130573135</v>
      </c>
      <c r="J153" s="24" t="s">
        <v>60</v>
      </c>
      <c r="K153" s="24">
        <v>0.5880524175060328</v>
      </c>
      <c r="L153" s="24">
        <v>0.005936568469891202</v>
      </c>
      <c r="M153" s="24">
        <v>-0.13914176760641445</v>
      </c>
      <c r="N153" s="24">
        <v>-0.0006848735907735245</v>
      </c>
      <c r="O153" s="24">
        <v>0.02362556145821736</v>
      </c>
      <c r="P153" s="24">
        <v>0.0006790809657246963</v>
      </c>
      <c r="Q153" s="24">
        <v>-0.0028684286067453446</v>
      </c>
      <c r="R153" s="24">
        <v>-5.5016232028588186E-05</v>
      </c>
      <c r="S153" s="24">
        <v>0.0003098892385325012</v>
      </c>
      <c r="T153" s="24">
        <v>4.834964058251001E-05</v>
      </c>
      <c r="U153" s="24">
        <v>-6.21834458411945E-05</v>
      </c>
      <c r="V153" s="24">
        <v>-4.3338657167832165E-06</v>
      </c>
      <c r="W153" s="24">
        <v>1.9296363387208385E-05</v>
      </c>
      <c r="X153" s="24">
        <v>67.5</v>
      </c>
    </row>
    <row r="154" spans="1:24" ht="12.75" hidden="1">
      <c r="A154" s="24">
        <v>1276</v>
      </c>
      <c r="B154" s="24">
        <v>119.87999725341797</v>
      </c>
      <c r="C154" s="24">
        <v>141.47999572753906</v>
      </c>
      <c r="D154" s="24">
        <v>8.55186653137207</v>
      </c>
      <c r="E154" s="24">
        <v>8.975761413574219</v>
      </c>
      <c r="F154" s="24">
        <v>15.452023403766963</v>
      </c>
      <c r="G154" s="24" t="s">
        <v>58</v>
      </c>
      <c r="H154" s="24">
        <v>-9.380565804316618</v>
      </c>
      <c r="I154" s="24">
        <v>42.99943144910135</v>
      </c>
      <c r="J154" s="24" t="s">
        <v>61</v>
      </c>
      <c r="K154" s="24">
        <v>0.023138125119705415</v>
      </c>
      <c r="L154" s="24">
        <v>1.090927009903542</v>
      </c>
      <c r="M154" s="24">
        <v>0.0070601995971700275</v>
      </c>
      <c r="N154" s="24">
        <v>-0.06620763728626226</v>
      </c>
      <c r="O154" s="24">
        <v>0.000674746238888464</v>
      </c>
      <c r="P154" s="24">
        <v>0.031288298134764456</v>
      </c>
      <c r="Q154" s="24">
        <v>0.00022108840435891488</v>
      </c>
      <c r="R154" s="24">
        <v>-0.0010176329156757569</v>
      </c>
      <c r="S154" s="24">
        <v>-1.2053958278994237E-05</v>
      </c>
      <c r="T154" s="24">
        <v>0.0004579673712332789</v>
      </c>
      <c r="U154" s="24">
        <v>9.773782127113006E-06</v>
      </c>
      <c r="V154" s="24">
        <v>-3.7568034356230456E-05</v>
      </c>
      <c r="W154" s="24">
        <v>-1.386133259878309E-06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1274</v>
      </c>
      <c r="B156" s="100">
        <v>87.28</v>
      </c>
      <c r="C156" s="100">
        <v>81.58</v>
      </c>
      <c r="D156" s="100">
        <v>9.455539272899395</v>
      </c>
      <c r="E156" s="100">
        <v>9.771762906168311</v>
      </c>
      <c r="F156" s="100">
        <v>9.583580059431005</v>
      </c>
      <c r="G156" s="100" t="s">
        <v>59</v>
      </c>
      <c r="H156" s="100">
        <v>4.307094024089061</v>
      </c>
      <c r="I156" s="100">
        <v>24.087094024089062</v>
      </c>
      <c r="J156" s="100" t="s">
        <v>73</v>
      </c>
      <c r="K156" s="100">
        <v>1.5480126228863669</v>
      </c>
      <c r="M156" s="100" t="s">
        <v>68</v>
      </c>
      <c r="N156" s="100">
        <v>0.8100882086712694</v>
      </c>
      <c r="X156" s="100">
        <v>67.5</v>
      </c>
    </row>
    <row r="157" spans="1:24" s="100" customFormat="1" ht="12.75">
      <c r="A157" s="100">
        <v>1273</v>
      </c>
      <c r="B157" s="100">
        <v>103.19999694824219</v>
      </c>
      <c r="C157" s="100">
        <v>116.5999984741211</v>
      </c>
      <c r="D157" s="100">
        <v>9.194908142089844</v>
      </c>
      <c r="E157" s="100">
        <v>9.669915199279785</v>
      </c>
      <c r="F157" s="100">
        <v>9.920687179656131</v>
      </c>
      <c r="G157" s="100" t="s">
        <v>56</v>
      </c>
      <c r="H157" s="100">
        <v>-10.04168233750579</v>
      </c>
      <c r="I157" s="100">
        <v>25.658314610736394</v>
      </c>
      <c r="J157" s="100" t="s">
        <v>62</v>
      </c>
      <c r="K157" s="100">
        <v>1.2038678114410557</v>
      </c>
      <c r="L157" s="100">
        <v>0.10373228457302225</v>
      </c>
      <c r="M157" s="100">
        <v>0.28499955451179254</v>
      </c>
      <c r="N157" s="100">
        <v>0.06593281136482573</v>
      </c>
      <c r="O157" s="100">
        <v>0.048349792406515206</v>
      </c>
      <c r="P157" s="100">
        <v>0.002975670575267044</v>
      </c>
      <c r="Q157" s="100">
        <v>0.00588524488032771</v>
      </c>
      <c r="R157" s="100">
        <v>0.001014834020914315</v>
      </c>
      <c r="S157" s="100">
        <v>0.0006343560963180665</v>
      </c>
      <c r="T157" s="100">
        <v>4.377567059993986E-05</v>
      </c>
      <c r="U157" s="100">
        <v>0.00012872069243077534</v>
      </c>
      <c r="V157" s="100">
        <v>3.766771221383688E-05</v>
      </c>
      <c r="W157" s="100">
        <v>3.956014106262788E-05</v>
      </c>
      <c r="X157" s="100">
        <v>67.5</v>
      </c>
    </row>
    <row r="158" spans="1:24" s="100" customFormat="1" ht="12.75">
      <c r="A158" s="100">
        <v>1276</v>
      </c>
      <c r="B158" s="100">
        <v>119.87999725341797</v>
      </c>
      <c r="C158" s="100">
        <v>141.47999572753906</v>
      </c>
      <c r="D158" s="100">
        <v>8.55186653137207</v>
      </c>
      <c r="E158" s="100">
        <v>8.975761413574219</v>
      </c>
      <c r="F158" s="100">
        <v>19.353655357730137</v>
      </c>
      <c r="G158" s="100" t="s">
        <v>57</v>
      </c>
      <c r="H158" s="100">
        <v>1.476779629367087</v>
      </c>
      <c r="I158" s="100">
        <v>53.856776882785056</v>
      </c>
      <c r="J158" s="100" t="s">
        <v>60</v>
      </c>
      <c r="K158" s="100">
        <v>0.11352348194565302</v>
      </c>
      <c r="L158" s="100">
        <v>-0.0005640964109588507</v>
      </c>
      <c r="M158" s="100">
        <v>-0.023648469912144674</v>
      </c>
      <c r="N158" s="100">
        <v>-0.0006819781959171453</v>
      </c>
      <c r="O158" s="100">
        <v>0.005078200250854804</v>
      </c>
      <c r="P158" s="100">
        <v>-6.463572299048864E-05</v>
      </c>
      <c r="Q158" s="100">
        <v>-0.0003342488151416062</v>
      </c>
      <c r="R158" s="100">
        <v>-5.482801497910802E-05</v>
      </c>
      <c r="S158" s="100">
        <v>0.00010907877753145582</v>
      </c>
      <c r="T158" s="100">
        <v>-4.604784710919937E-06</v>
      </c>
      <c r="U158" s="100">
        <v>2.8987270791293855E-06</v>
      </c>
      <c r="V158" s="100">
        <v>-4.3237504751490965E-06</v>
      </c>
      <c r="W158" s="100">
        <v>8.094473849206144E-06</v>
      </c>
      <c r="X158" s="100">
        <v>67.5</v>
      </c>
    </row>
    <row r="159" spans="1:24" s="100" customFormat="1" ht="12.75">
      <c r="A159" s="100">
        <v>1275</v>
      </c>
      <c r="B159" s="100">
        <v>96.05999755859375</v>
      </c>
      <c r="C159" s="100">
        <v>94.16000366210938</v>
      </c>
      <c r="D159" s="100">
        <v>9.528315544128418</v>
      </c>
      <c r="E159" s="100">
        <v>10.192069053649902</v>
      </c>
      <c r="F159" s="100">
        <v>19.915118758293026</v>
      </c>
      <c r="G159" s="100" t="s">
        <v>58</v>
      </c>
      <c r="H159" s="100">
        <v>21.130131407582503</v>
      </c>
      <c r="I159" s="100">
        <v>49.69012896617625</v>
      </c>
      <c r="J159" s="100" t="s">
        <v>61</v>
      </c>
      <c r="K159" s="100">
        <v>1.1985032859657967</v>
      </c>
      <c r="L159" s="100">
        <v>-0.10373075078286868</v>
      </c>
      <c r="M159" s="100">
        <v>0.2840167177169939</v>
      </c>
      <c r="N159" s="100">
        <v>-0.06592928423856872</v>
      </c>
      <c r="O159" s="100">
        <v>0.04808237003274</v>
      </c>
      <c r="P159" s="100">
        <v>-0.002974968503333035</v>
      </c>
      <c r="Q159" s="100">
        <v>0.005875745487255208</v>
      </c>
      <c r="R159" s="100">
        <v>-0.0010133518533947462</v>
      </c>
      <c r="S159" s="100">
        <v>0.0006249075749485992</v>
      </c>
      <c r="T159" s="100">
        <v>-4.353280710269574E-05</v>
      </c>
      <c r="U159" s="100">
        <v>0.00012868804933318008</v>
      </c>
      <c r="V159" s="100">
        <v>-3.7418734949929616E-05</v>
      </c>
      <c r="W159" s="100">
        <v>3.872317463741234E-05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1274</v>
      </c>
      <c r="B161" s="24">
        <v>87.28</v>
      </c>
      <c r="C161" s="24">
        <v>81.58</v>
      </c>
      <c r="D161" s="24">
        <v>9.455539272899395</v>
      </c>
      <c r="E161" s="24">
        <v>9.771762906168311</v>
      </c>
      <c r="F161" s="24">
        <v>13.84785730637437</v>
      </c>
      <c r="G161" s="24" t="s">
        <v>59</v>
      </c>
      <c r="H161" s="24">
        <v>15.024805605246009</v>
      </c>
      <c r="I161" s="24">
        <v>34.80480560524601</v>
      </c>
      <c r="J161" s="24" t="s">
        <v>73</v>
      </c>
      <c r="K161" s="24">
        <v>1.568290905141475</v>
      </c>
      <c r="M161" s="24" t="s">
        <v>68</v>
      </c>
      <c r="N161" s="24">
        <v>1.3265605823004394</v>
      </c>
      <c r="X161" s="24">
        <v>67.5</v>
      </c>
    </row>
    <row r="162" spans="1:24" ht="12.75" hidden="1">
      <c r="A162" s="24">
        <v>1276</v>
      </c>
      <c r="B162" s="24">
        <v>119.87999725341797</v>
      </c>
      <c r="C162" s="24">
        <v>141.47999572753906</v>
      </c>
      <c r="D162" s="24">
        <v>8.55186653137207</v>
      </c>
      <c r="E162" s="24">
        <v>8.975761413574219</v>
      </c>
      <c r="F162" s="24">
        <v>12.745906079346726</v>
      </c>
      <c r="G162" s="24" t="s">
        <v>56</v>
      </c>
      <c r="H162" s="24">
        <v>-16.911068661066523</v>
      </c>
      <c r="I162" s="24">
        <v>35.468928592351446</v>
      </c>
      <c r="J162" s="24" t="s">
        <v>62</v>
      </c>
      <c r="K162" s="24">
        <v>0.5874705359104143</v>
      </c>
      <c r="L162" s="24">
        <v>1.0946237192273445</v>
      </c>
      <c r="M162" s="24">
        <v>0.13907574075089876</v>
      </c>
      <c r="N162" s="24">
        <v>0.06382677978041282</v>
      </c>
      <c r="O162" s="24">
        <v>0.02359441950162923</v>
      </c>
      <c r="P162" s="24">
        <v>0.031401338122535156</v>
      </c>
      <c r="Q162" s="24">
        <v>0.0028718800283775827</v>
      </c>
      <c r="R162" s="24">
        <v>0.000982375752264926</v>
      </c>
      <c r="S162" s="24">
        <v>0.0003095867998995924</v>
      </c>
      <c r="T162" s="24">
        <v>0.00046204930552254993</v>
      </c>
      <c r="U162" s="24">
        <v>6.278326201808334E-05</v>
      </c>
      <c r="V162" s="24">
        <v>3.644615088334217E-05</v>
      </c>
      <c r="W162" s="24">
        <v>1.93086656909238E-05</v>
      </c>
      <c r="X162" s="24">
        <v>67.5</v>
      </c>
    </row>
    <row r="163" spans="1:24" ht="12.75" hidden="1">
      <c r="A163" s="24">
        <v>1275</v>
      </c>
      <c r="B163" s="24">
        <v>96.05999755859375</v>
      </c>
      <c r="C163" s="24">
        <v>94.16000366210938</v>
      </c>
      <c r="D163" s="24">
        <v>9.528315544128418</v>
      </c>
      <c r="E163" s="24">
        <v>10.192069053649902</v>
      </c>
      <c r="F163" s="24">
        <v>19.915118758293026</v>
      </c>
      <c r="G163" s="24" t="s">
        <v>57</v>
      </c>
      <c r="H163" s="24">
        <v>21.130131407582503</v>
      </c>
      <c r="I163" s="24">
        <v>49.69012896617625</v>
      </c>
      <c r="J163" s="24" t="s">
        <v>60</v>
      </c>
      <c r="K163" s="24">
        <v>-0.232727307721318</v>
      </c>
      <c r="L163" s="24">
        <v>0.005956244970704805</v>
      </c>
      <c r="M163" s="24">
        <v>0.05654321133092502</v>
      </c>
      <c r="N163" s="24">
        <v>-0.000660637894626377</v>
      </c>
      <c r="O163" s="24">
        <v>-0.009112810678903991</v>
      </c>
      <c r="P163" s="24">
        <v>0.0006814646796062015</v>
      </c>
      <c r="Q163" s="24">
        <v>0.0012360894352167417</v>
      </c>
      <c r="R163" s="24">
        <v>-5.308082625278762E-05</v>
      </c>
      <c r="S163" s="24">
        <v>-9.99643437033477E-05</v>
      </c>
      <c r="T163" s="24">
        <v>4.8529618067994824E-05</v>
      </c>
      <c r="U163" s="24">
        <v>3.141301984032892E-05</v>
      </c>
      <c r="V163" s="24">
        <v>-4.1878532180693505E-06</v>
      </c>
      <c r="W163" s="24">
        <v>-5.611296165448784E-06</v>
      </c>
      <c r="X163" s="24">
        <v>67.5</v>
      </c>
    </row>
    <row r="164" spans="1:24" ht="12.75" hidden="1">
      <c r="A164" s="24">
        <v>1273</v>
      </c>
      <c r="B164" s="24">
        <v>103.19999694824219</v>
      </c>
      <c r="C164" s="24">
        <v>116.5999984741211</v>
      </c>
      <c r="D164" s="24">
        <v>9.194908142089844</v>
      </c>
      <c r="E164" s="24">
        <v>9.669915199279785</v>
      </c>
      <c r="F164" s="24">
        <v>12.677987067833445</v>
      </c>
      <c r="G164" s="24" t="s">
        <v>58</v>
      </c>
      <c r="H164" s="24">
        <v>-2.910354968159794</v>
      </c>
      <c r="I164" s="24">
        <v>32.7896419800824</v>
      </c>
      <c r="J164" s="24" t="s">
        <v>61</v>
      </c>
      <c r="K164" s="24">
        <v>0.5394067396720738</v>
      </c>
      <c r="L164" s="24">
        <v>1.0946075140619826</v>
      </c>
      <c r="M164" s="24">
        <v>0.1270626889287235</v>
      </c>
      <c r="N164" s="24">
        <v>-0.06382336072872924</v>
      </c>
      <c r="O164" s="24">
        <v>0.02176357767347352</v>
      </c>
      <c r="P164" s="24">
        <v>0.03139394275614691</v>
      </c>
      <c r="Q164" s="24">
        <v>0.002592253422321896</v>
      </c>
      <c r="R164" s="24">
        <v>-0.0009809406427110667</v>
      </c>
      <c r="S164" s="24">
        <v>0.00029300361202556745</v>
      </c>
      <c r="T164" s="24">
        <v>0.000459493674498404</v>
      </c>
      <c r="U164" s="24">
        <v>5.435954538204313E-05</v>
      </c>
      <c r="V164" s="24">
        <v>-3.620474830233252E-05</v>
      </c>
      <c r="W164" s="24">
        <v>1.8475332909246253E-05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1274</v>
      </c>
      <c r="B166" s="24">
        <v>87.28</v>
      </c>
      <c r="C166" s="24">
        <v>81.58</v>
      </c>
      <c r="D166" s="24">
        <v>9.455539272899395</v>
      </c>
      <c r="E166" s="24">
        <v>9.771762906168311</v>
      </c>
      <c r="F166" s="24">
        <v>9.583580059431005</v>
      </c>
      <c r="G166" s="24" t="s">
        <v>59</v>
      </c>
      <c r="H166" s="24">
        <v>4.307094024089061</v>
      </c>
      <c r="I166" s="24">
        <v>24.087094024089062</v>
      </c>
      <c r="J166" s="24" t="s">
        <v>73</v>
      </c>
      <c r="K166" s="24">
        <v>1.8197976839825423</v>
      </c>
      <c r="M166" s="24" t="s">
        <v>68</v>
      </c>
      <c r="N166" s="24">
        <v>1.0838420794700652</v>
      </c>
      <c r="X166" s="24">
        <v>67.5</v>
      </c>
    </row>
    <row r="167" spans="1:24" ht="12.75" hidden="1">
      <c r="A167" s="24">
        <v>1276</v>
      </c>
      <c r="B167" s="24">
        <v>119.87999725341797</v>
      </c>
      <c r="C167" s="24">
        <v>141.47999572753906</v>
      </c>
      <c r="D167" s="24">
        <v>8.55186653137207</v>
      </c>
      <c r="E167" s="24">
        <v>8.975761413574219</v>
      </c>
      <c r="F167" s="24">
        <v>12.745906079346726</v>
      </c>
      <c r="G167" s="24" t="s">
        <v>56</v>
      </c>
      <c r="H167" s="24">
        <v>-16.911068661066523</v>
      </c>
      <c r="I167" s="24">
        <v>35.468928592351446</v>
      </c>
      <c r="J167" s="24" t="s">
        <v>62</v>
      </c>
      <c r="K167" s="24">
        <v>1.1874320389000121</v>
      </c>
      <c r="L167" s="24">
        <v>0.5693089094386519</v>
      </c>
      <c r="M167" s="24">
        <v>0.28110819400063375</v>
      </c>
      <c r="N167" s="24">
        <v>0.0639702813508361</v>
      </c>
      <c r="O167" s="24">
        <v>0.04768991476429272</v>
      </c>
      <c r="P167" s="24">
        <v>0.016331775093235565</v>
      </c>
      <c r="Q167" s="24">
        <v>0.005804869191459504</v>
      </c>
      <c r="R167" s="24">
        <v>0.0009845823301037118</v>
      </c>
      <c r="S167" s="24">
        <v>0.0006257035174513035</v>
      </c>
      <c r="T167" s="24">
        <v>0.00024030421678174416</v>
      </c>
      <c r="U167" s="24">
        <v>0.0001269449586981463</v>
      </c>
      <c r="V167" s="24">
        <v>3.653115157218609E-05</v>
      </c>
      <c r="W167" s="24">
        <v>3.9019222589498876E-05</v>
      </c>
      <c r="X167" s="24">
        <v>67.5</v>
      </c>
    </row>
    <row r="168" spans="1:24" ht="12.75" hidden="1">
      <c r="A168" s="24">
        <v>1273</v>
      </c>
      <c r="B168" s="24">
        <v>103.19999694824219</v>
      </c>
      <c r="C168" s="24">
        <v>116.5999984741211</v>
      </c>
      <c r="D168" s="24">
        <v>9.194908142089844</v>
      </c>
      <c r="E168" s="24">
        <v>9.669915199279785</v>
      </c>
      <c r="F168" s="24">
        <v>20.93089523173464</v>
      </c>
      <c r="G168" s="24" t="s">
        <v>57</v>
      </c>
      <c r="H168" s="24">
        <v>18.434508576890686</v>
      </c>
      <c r="I168" s="24">
        <v>54.13450552513287</v>
      </c>
      <c r="J168" s="24" t="s">
        <v>60</v>
      </c>
      <c r="K168" s="24">
        <v>-0.5392585813191028</v>
      </c>
      <c r="L168" s="24">
        <v>0.0030978002858529723</v>
      </c>
      <c r="M168" s="24">
        <v>0.13050067867726778</v>
      </c>
      <c r="N168" s="24">
        <v>-0.0006621543681405206</v>
      </c>
      <c r="O168" s="24">
        <v>-0.021198182775131195</v>
      </c>
      <c r="P168" s="24">
        <v>0.0003544571984300282</v>
      </c>
      <c r="Q168" s="24">
        <v>0.0028288427179889207</v>
      </c>
      <c r="R168" s="24">
        <v>-5.322372509035317E-05</v>
      </c>
      <c r="S168" s="24">
        <v>-0.00023960629644456682</v>
      </c>
      <c r="T168" s="24">
        <v>2.5246917707811736E-05</v>
      </c>
      <c r="U168" s="24">
        <v>7.044426152485909E-05</v>
      </c>
      <c r="V168" s="24">
        <v>-4.20208463634866E-06</v>
      </c>
      <c r="W168" s="24">
        <v>-1.3726167508690296E-05</v>
      </c>
      <c r="X168" s="24">
        <v>67.5</v>
      </c>
    </row>
    <row r="169" spans="1:24" ht="12.75" hidden="1">
      <c r="A169" s="24">
        <v>1275</v>
      </c>
      <c r="B169" s="24">
        <v>96.05999755859375</v>
      </c>
      <c r="C169" s="24">
        <v>94.16000366210938</v>
      </c>
      <c r="D169" s="24">
        <v>9.528315544128418</v>
      </c>
      <c r="E169" s="24">
        <v>10.192069053649902</v>
      </c>
      <c r="F169" s="24">
        <v>15.670592404189884</v>
      </c>
      <c r="G169" s="24" t="s">
        <v>58</v>
      </c>
      <c r="H169" s="24">
        <v>10.539631571979385</v>
      </c>
      <c r="I169" s="24">
        <v>39.099629130573135</v>
      </c>
      <c r="J169" s="24" t="s">
        <v>61</v>
      </c>
      <c r="K169" s="24">
        <v>1.0579201432433114</v>
      </c>
      <c r="L169" s="24">
        <v>0.5693004812922751</v>
      </c>
      <c r="M169" s="24">
        <v>0.2489807012582912</v>
      </c>
      <c r="N169" s="24">
        <v>-0.06396685428952936</v>
      </c>
      <c r="O169" s="24">
        <v>0.04271960928259569</v>
      </c>
      <c r="P169" s="24">
        <v>0.01632792815364248</v>
      </c>
      <c r="Q169" s="24">
        <v>0.005068940244946351</v>
      </c>
      <c r="R169" s="24">
        <v>-0.0009831427159064756</v>
      </c>
      <c r="S169" s="24">
        <v>0.0005780084034467423</v>
      </c>
      <c r="T169" s="24">
        <v>0.0002389742867953422</v>
      </c>
      <c r="U169" s="24">
        <v>0.0001056060062548117</v>
      </c>
      <c r="V169" s="24">
        <v>-3.628866930460522E-05</v>
      </c>
      <c r="W169" s="24">
        <v>3.652522494129549E-05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1274</v>
      </c>
      <c r="B171" s="24">
        <v>84.76</v>
      </c>
      <c r="C171" s="24">
        <v>81.86</v>
      </c>
      <c r="D171" s="24">
        <v>9.441737444284493</v>
      </c>
      <c r="E171" s="24">
        <v>9.76417117039118</v>
      </c>
      <c r="F171" s="24">
        <v>16.83625212497526</v>
      </c>
      <c r="G171" s="24" t="s">
        <v>59</v>
      </c>
      <c r="H171" s="24">
        <v>25.11311415468991</v>
      </c>
      <c r="I171" s="24">
        <v>42.373114154689915</v>
      </c>
      <c r="J171" s="24" t="s">
        <v>73</v>
      </c>
      <c r="K171" s="24">
        <v>1.9562544413733987</v>
      </c>
      <c r="M171" s="24" t="s">
        <v>68</v>
      </c>
      <c r="N171" s="24">
        <v>1.116020392301946</v>
      </c>
      <c r="X171" s="24">
        <v>67.5</v>
      </c>
    </row>
    <row r="172" spans="1:24" ht="12.75" hidden="1">
      <c r="A172" s="24">
        <v>1275</v>
      </c>
      <c r="B172" s="24">
        <v>94.58000183105469</v>
      </c>
      <c r="C172" s="24">
        <v>87.08000183105469</v>
      </c>
      <c r="D172" s="24">
        <v>9.844026565551758</v>
      </c>
      <c r="E172" s="24">
        <v>10.132977485656738</v>
      </c>
      <c r="F172" s="24">
        <v>8.547332713022724</v>
      </c>
      <c r="G172" s="24" t="s">
        <v>56</v>
      </c>
      <c r="H172" s="24">
        <v>-6.438839460195979</v>
      </c>
      <c r="I172" s="24">
        <v>20.641162370858705</v>
      </c>
      <c r="J172" s="24" t="s">
        <v>62</v>
      </c>
      <c r="K172" s="24">
        <v>1.2725282527276727</v>
      </c>
      <c r="L172" s="24">
        <v>0.4917294698259953</v>
      </c>
      <c r="M172" s="24">
        <v>0.3012537686780875</v>
      </c>
      <c r="N172" s="24">
        <v>0.039040004658782976</v>
      </c>
      <c r="O172" s="24">
        <v>0.0511067944913228</v>
      </c>
      <c r="P172" s="24">
        <v>0.014106124344822677</v>
      </c>
      <c r="Q172" s="24">
        <v>0.0062208540945976895</v>
      </c>
      <c r="R172" s="24">
        <v>0.0006009213236904836</v>
      </c>
      <c r="S172" s="24">
        <v>0.0006705259802703701</v>
      </c>
      <c r="T172" s="24">
        <v>0.0002076001701802126</v>
      </c>
      <c r="U172" s="24">
        <v>0.00013606278099802856</v>
      </c>
      <c r="V172" s="24">
        <v>2.2310982709490695E-05</v>
      </c>
      <c r="W172" s="24">
        <v>4.181264755665361E-05</v>
      </c>
      <c r="X172" s="24">
        <v>67.5</v>
      </c>
    </row>
    <row r="173" spans="1:24" ht="12.75" hidden="1">
      <c r="A173" s="24">
        <v>1273</v>
      </c>
      <c r="B173" s="24">
        <v>104.36000061035156</v>
      </c>
      <c r="C173" s="24">
        <v>106.95999908447266</v>
      </c>
      <c r="D173" s="24">
        <v>9.38272762298584</v>
      </c>
      <c r="E173" s="24">
        <v>9.828128814697266</v>
      </c>
      <c r="F173" s="24">
        <v>11.56553567345388</v>
      </c>
      <c r="G173" s="24" t="s">
        <v>57</v>
      </c>
      <c r="H173" s="24">
        <v>-7.544886281321141</v>
      </c>
      <c r="I173" s="24">
        <v>29.315114329030415</v>
      </c>
      <c r="J173" s="24" t="s">
        <v>60</v>
      </c>
      <c r="K173" s="24">
        <v>1.2568787071259189</v>
      </c>
      <c r="L173" s="24">
        <v>0.002676045707843702</v>
      </c>
      <c r="M173" s="24">
        <v>-0.2969941871999105</v>
      </c>
      <c r="N173" s="24">
        <v>-0.0004034341424180437</v>
      </c>
      <c r="O173" s="24">
        <v>0.050561520562536426</v>
      </c>
      <c r="P173" s="24">
        <v>0.00030593138915380977</v>
      </c>
      <c r="Q173" s="24">
        <v>-0.006103426308141639</v>
      </c>
      <c r="R173" s="24">
        <v>-3.2399886606039615E-05</v>
      </c>
      <c r="S173" s="24">
        <v>0.000668451982093463</v>
      </c>
      <c r="T173" s="24">
        <v>2.177139088453983E-05</v>
      </c>
      <c r="U173" s="24">
        <v>-0.0001309917361458701</v>
      </c>
      <c r="V173" s="24">
        <v>-2.544143764718157E-06</v>
      </c>
      <c r="W173" s="24">
        <v>4.176932159958579E-05</v>
      </c>
      <c r="X173" s="24">
        <v>67.5</v>
      </c>
    </row>
    <row r="174" spans="1:24" ht="12.75" hidden="1">
      <c r="A174" s="24">
        <v>1276</v>
      </c>
      <c r="B174" s="24">
        <v>115.30000305175781</v>
      </c>
      <c r="C174" s="24">
        <v>138.1999969482422</v>
      </c>
      <c r="D174" s="24">
        <v>8.554245948791504</v>
      </c>
      <c r="E174" s="24">
        <v>8.795853614807129</v>
      </c>
      <c r="F174" s="24">
        <v>16.77576528179716</v>
      </c>
      <c r="G174" s="24" t="s">
        <v>58</v>
      </c>
      <c r="H174" s="24">
        <v>-1.1388690932503778</v>
      </c>
      <c r="I174" s="24">
        <v>46.66113395850744</v>
      </c>
      <c r="J174" s="24" t="s">
        <v>61</v>
      </c>
      <c r="K174" s="24">
        <v>0.19895745666755638</v>
      </c>
      <c r="L174" s="24">
        <v>0.4917221881049542</v>
      </c>
      <c r="M174" s="24">
        <v>0.05048054984065828</v>
      </c>
      <c r="N174" s="24">
        <v>-0.03903792008612303</v>
      </c>
      <c r="O174" s="24">
        <v>0.007445608207695926</v>
      </c>
      <c r="P174" s="24">
        <v>0.014102806458883616</v>
      </c>
      <c r="Q174" s="24">
        <v>0.00120300164894208</v>
      </c>
      <c r="R174" s="24">
        <v>-0.0006000472353188862</v>
      </c>
      <c r="S174" s="24">
        <v>5.269760765785606E-05</v>
      </c>
      <c r="T174" s="24">
        <v>0.0002064554121300912</v>
      </c>
      <c r="U174" s="24">
        <v>3.680007383699427E-05</v>
      </c>
      <c r="V174" s="24">
        <v>-2.2165452442204706E-05</v>
      </c>
      <c r="W174" s="24">
        <v>1.9029631649895785E-06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1274</v>
      </c>
      <c r="B176" s="24">
        <v>84.76</v>
      </c>
      <c r="C176" s="24">
        <v>81.86</v>
      </c>
      <c r="D176" s="24">
        <v>9.441737444284493</v>
      </c>
      <c r="E176" s="24">
        <v>9.76417117039118</v>
      </c>
      <c r="F176" s="24">
        <v>11.489063747685005</v>
      </c>
      <c r="G176" s="24" t="s">
        <v>59</v>
      </c>
      <c r="H176" s="24">
        <v>11.655426432049914</v>
      </c>
      <c r="I176" s="24">
        <v>28.91542643204992</v>
      </c>
      <c r="J176" s="24" t="s">
        <v>73</v>
      </c>
      <c r="K176" s="24">
        <v>1.5770444753758868</v>
      </c>
      <c r="M176" s="24" t="s">
        <v>68</v>
      </c>
      <c r="N176" s="24">
        <v>0.827839716188364</v>
      </c>
      <c r="X176" s="24">
        <v>67.5</v>
      </c>
    </row>
    <row r="177" spans="1:24" ht="12.75" hidden="1">
      <c r="A177" s="24">
        <v>1275</v>
      </c>
      <c r="B177" s="24">
        <v>94.58000183105469</v>
      </c>
      <c r="C177" s="24">
        <v>87.08000183105469</v>
      </c>
      <c r="D177" s="24">
        <v>9.844026565551758</v>
      </c>
      <c r="E177" s="24">
        <v>10.132977485656738</v>
      </c>
      <c r="F177" s="24">
        <v>8.547332713022724</v>
      </c>
      <c r="G177" s="24" t="s">
        <v>56</v>
      </c>
      <c r="H177" s="24">
        <v>-6.438839460195979</v>
      </c>
      <c r="I177" s="24">
        <v>20.641162370858705</v>
      </c>
      <c r="J177" s="24" t="s">
        <v>62</v>
      </c>
      <c r="K177" s="24">
        <v>1.210346560895198</v>
      </c>
      <c r="L177" s="24">
        <v>0.1622165804296333</v>
      </c>
      <c r="M177" s="24">
        <v>0.2865336833026921</v>
      </c>
      <c r="N177" s="24">
        <v>0.03563156894979569</v>
      </c>
      <c r="O177" s="24">
        <v>0.04860970100847329</v>
      </c>
      <c r="P177" s="24">
        <v>0.004653447792960147</v>
      </c>
      <c r="Q177" s="24">
        <v>0.00591692450942995</v>
      </c>
      <c r="R177" s="24">
        <v>0.0005484546611204457</v>
      </c>
      <c r="S177" s="24">
        <v>0.0006377555675197994</v>
      </c>
      <c r="T177" s="24">
        <v>6.844214826456341E-05</v>
      </c>
      <c r="U177" s="24">
        <v>0.0001294083219617109</v>
      </c>
      <c r="V177" s="24">
        <v>2.0367801702927657E-05</v>
      </c>
      <c r="W177" s="24">
        <v>3.9767134569119046E-05</v>
      </c>
      <c r="X177" s="24">
        <v>67.5</v>
      </c>
    </row>
    <row r="178" spans="1:24" ht="12.75" hidden="1">
      <c r="A178" s="24">
        <v>1276</v>
      </c>
      <c r="B178" s="24">
        <v>115.30000305175781</v>
      </c>
      <c r="C178" s="24">
        <v>138.1999969482422</v>
      </c>
      <c r="D178" s="24">
        <v>8.554245948791504</v>
      </c>
      <c r="E178" s="24">
        <v>8.795853614807129</v>
      </c>
      <c r="F178" s="24">
        <v>13.142749878671118</v>
      </c>
      <c r="G178" s="24" t="s">
        <v>57</v>
      </c>
      <c r="H178" s="24">
        <v>-11.243959117520461</v>
      </c>
      <c r="I178" s="24">
        <v>36.556043934237344</v>
      </c>
      <c r="J178" s="24" t="s">
        <v>60</v>
      </c>
      <c r="K178" s="24">
        <v>0.8839816703603052</v>
      </c>
      <c r="L178" s="24">
        <v>-0.0008823625669834792</v>
      </c>
      <c r="M178" s="24">
        <v>-0.20703254506622085</v>
      </c>
      <c r="N178" s="24">
        <v>-0.00036821930074523295</v>
      </c>
      <c r="O178" s="24">
        <v>0.0358583092072229</v>
      </c>
      <c r="P178" s="24">
        <v>-0.00010115055080100415</v>
      </c>
      <c r="Q178" s="24">
        <v>-0.0041663820878888105</v>
      </c>
      <c r="R178" s="24">
        <v>-2.9594954999927434E-05</v>
      </c>
      <c r="S178" s="24">
        <v>0.0004984527655967731</v>
      </c>
      <c r="T178" s="24">
        <v>-7.212480284331182E-06</v>
      </c>
      <c r="U178" s="24">
        <v>-8.354655119892456E-05</v>
      </c>
      <c r="V178" s="24">
        <v>-2.326450819645272E-06</v>
      </c>
      <c r="W178" s="24">
        <v>3.188634047166528E-05</v>
      </c>
      <c r="X178" s="24">
        <v>67.5</v>
      </c>
    </row>
    <row r="179" spans="1:24" ht="12.75" hidden="1">
      <c r="A179" s="24">
        <v>1273</v>
      </c>
      <c r="B179" s="24">
        <v>104.36000061035156</v>
      </c>
      <c r="C179" s="24">
        <v>106.95999908447266</v>
      </c>
      <c r="D179" s="24">
        <v>9.38272762298584</v>
      </c>
      <c r="E179" s="24">
        <v>9.828128814697266</v>
      </c>
      <c r="F179" s="24">
        <v>20.517484504594513</v>
      </c>
      <c r="G179" s="24" t="s">
        <v>58</v>
      </c>
      <c r="H179" s="24">
        <v>15.14558053854796</v>
      </c>
      <c r="I179" s="24">
        <v>52.00558114889952</v>
      </c>
      <c r="J179" s="24" t="s">
        <v>61</v>
      </c>
      <c r="K179" s="24">
        <v>0.8267497831495558</v>
      </c>
      <c r="L179" s="24">
        <v>-0.1622141806457872</v>
      </c>
      <c r="M179" s="24">
        <v>0.19808855835310293</v>
      </c>
      <c r="N179" s="24">
        <v>-0.03562966629608819</v>
      </c>
      <c r="O179" s="24">
        <v>0.03281896849281467</v>
      </c>
      <c r="P179" s="24">
        <v>-0.004652348324005665</v>
      </c>
      <c r="Q179" s="24">
        <v>0.004201339780119211</v>
      </c>
      <c r="R179" s="24">
        <v>-0.0005476555979292964</v>
      </c>
      <c r="S179" s="24">
        <v>0.00039784042576318187</v>
      </c>
      <c r="T179" s="24">
        <v>-6.806105925723323E-05</v>
      </c>
      <c r="U179" s="24">
        <v>9.882554111013664E-05</v>
      </c>
      <c r="V179" s="24">
        <v>-2.023449956864648E-05</v>
      </c>
      <c r="W179" s="24">
        <v>2.3763128648464283E-05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1274</v>
      </c>
      <c r="B181" s="24">
        <v>84.76</v>
      </c>
      <c r="C181" s="24">
        <v>81.86</v>
      </c>
      <c r="D181" s="24">
        <v>9.441737444284493</v>
      </c>
      <c r="E181" s="24">
        <v>9.76417117039118</v>
      </c>
      <c r="F181" s="24">
        <v>16.83625212497526</v>
      </c>
      <c r="G181" s="24" t="s">
        <v>59</v>
      </c>
      <c r="H181" s="24">
        <v>25.11311415468991</v>
      </c>
      <c r="I181" s="24">
        <v>42.373114154689915</v>
      </c>
      <c r="J181" s="24" t="s">
        <v>73</v>
      </c>
      <c r="K181" s="24">
        <v>1.6489002108210868</v>
      </c>
      <c r="M181" s="24" t="s">
        <v>68</v>
      </c>
      <c r="N181" s="24">
        <v>1.3159958883120575</v>
      </c>
      <c r="X181" s="24">
        <v>67.5</v>
      </c>
    </row>
    <row r="182" spans="1:24" ht="12.75" hidden="1">
      <c r="A182" s="24">
        <v>1273</v>
      </c>
      <c r="B182" s="24">
        <v>104.36000061035156</v>
      </c>
      <c r="C182" s="24">
        <v>106.95999908447266</v>
      </c>
      <c r="D182" s="24">
        <v>9.38272762298584</v>
      </c>
      <c r="E182" s="24">
        <v>9.828128814697266</v>
      </c>
      <c r="F182" s="24">
        <v>10.309843538708433</v>
      </c>
      <c r="G182" s="24" t="s">
        <v>56</v>
      </c>
      <c r="H182" s="24">
        <v>-10.727683821483339</v>
      </c>
      <c r="I182" s="24">
        <v>26.132316788868224</v>
      </c>
      <c r="J182" s="24" t="s">
        <v>62</v>
      </c>
      <c r="K182" s="24">
        <v>0.7294599987435381</v>
      </c>
      <c r="L182" s="24">
        <v>1.0410972772862332</v>
      </c>
      <c r="M182" s="24">
        <v>0.17268941918908148</v>
      </c>
      <c r="N182" s="24">
        <v>0.03632551872859887</v>
      </c>
      <c r="O182" s="24">
        <v>0.02929609350376873</v>
      </c>
      <c r="P182" s="24">
        <v>0.029865756239234122</v>
      </c>
      <c r="Q182" s="24">
        <v>0.003566005562473622</v>
      </c>
      <c r="R182" s="24">
        <v>0.0005591078430526976</v>
      </c>
      <c r="S182" s="24">
        <v>0.0003843828293355675</v>
      </c>
      <c r="T182" s="24">
        <v>0.00043947844831766845</v>
      </c>
      <c r="U182" s="24">
        <v>7.80148014863092E-05</v>
      </c>
      <c r="V182" s="24">
        <v>2.0747598464017183E-05</v>
      </c>
      <c r="W182" s="24">
        <v>2.397455671155791E-05</v>
      </c>
      <c r="X182" s="24">
        <v>67.5</v>
      </c>
    </row>
    <row r="183" spans="1:24" ht="12.75" hidden="1">
      <c r="A183" s="24">
        <v>1275</v>
      </c>
      <c r="B183" s="24">
        <v>94.58000183105469</v>
      </c>
      <c r="C183" s="24">
        <v>87.08000183105469</v>
      </c>
      <c r="D183" s="24">
        <v>9.844026565551758</v>
      </c>
      <c r="E183" s="24">
        <v>10.132977485656738</v>
      </c>
      <c r="F183" s="24">
        <v>13.762109086603774</v>
      </c>
      <c r="G183" s="24" t="s">
        <v>57</v>
      </c>
      <c r="H183" s="24">
        <v>6.1544512737431845</v>
      </c>
      <c r="I183" s="24">
        <v>33.23445310479787</v>
      </c>
      <c r="J183" s="24" t="s">
        <v>60</v>
      </c>
      <c r="K183" s="24">
        <v>0.7291068346172292</v>
      </c>
      <c r="L183" s="24">
        <v>0.0056650835755655445</v>
      </c>
      <c r="M183" s="24">
        <v>-0.17265574661547248</v>
      </c>
      <c r="N183" s="24">
        <v>-0.0003757263959987166</v>
      </c>
      <c r="O183" s="24">
        <v>0.029270382462337406</v>
      </c>
      <c r="P183" s="24">
        <v>0.0006480196706436281</v>
      </c>
      <c r="Q183" s="24">
        <v>-0.0035659304945982067</v>
      </c>
      <c r="R183" s="24">
        <v>-3.016344473819024E-05</v>
      </c>
      <c r="S183" s="24">
        <v>0.0003820867945901736</v>
      </c>
      <c r="T183" s="24">
        <v>4.6137825241947954E-05</v>
      </c>
      <c r="U183" s="24">
        <v>-7.772915506238813E-05</v>
      </c>
      <c r="V183" s="24">
        <v>-2.3717837506866435E-06</v>
      </c>
      <c r="W183" s="24">
        <v>2.37321689411551E-05</v>
      </c>
      <c r="X183" s="24">
        <v>67.5</v>
      </c>
    </row>
    <row r="184" spans="1:24" ht="12.75" hidden="1">
      <c r="A184" s="24">
        <v>1276</v>
      </c>
      <c r="B184" s="24">
        <v>115.30000305175781</v>
      </c>
      <c r="C184" s="24">
        <v>138.1999969482422</v>
      </c>
      <c r="D184" s="24">
        <v>8.554245948791504</v>
      </c>
      <c r="E184" s="24">
        <v>8.795853614807129</v>
      </c>
      <c r="F184" s="24">
        <v>13.142749878671118</v>
      </c>
      <c r="G184" s="24" t="s">
        <v>58</v>
      </c>
      <c r="H184" s="24">
        <v>-11.243959117520461</v>
      </c>
      <c r="I184" s="24">
        <v>36.556043934237344</v>
      </c>
      <c r="J184" s="24" t="s">
        <v>61</v>
      </c>
      <c r="K184" s="24">
        <v>-0.022696111591346456</v>
      </c>
      <c r="L184" s="24">
        <v>1.041081864024578</v>
      </c>
      <c r="M184" s="24">
        <v>-0.003410082186116795</v>
      </c>
      <c r="N184" s="24">
        <v>-0.03632357554780555</v>
      </c>
      <c r="O184" s="24">
        <v>-0.0012271125009758372</v>
      </c>
      <c r="P184" s="24">
        <v>0.029858725127637497</v>
      </c>
      <c r="Q184" s="24">
        <v>2.31382645719868E-05</v>
      </c>
      <c r="R184" s="24">
        <v>-0.0005582936026541645</v>
      </c>
      <c r="S184" s="24">
        <v>-4.19504575400853E-05</v>
      </c>
      <c r="T184" s="24">
        <v>0.00043704989145136396</v>
      </c>
      <c r="U184" s="24">
        <v>6.669910361875398E-06</v>
      </c>
      <c r="V184" s="24">
        <v>-2.0611586155947994E-05</v>
      </c>
      <c r="W184" s="24">
        <v>-3.4005186169435325E-06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1274</v>
      </c>
      <c r="B186" s="100">
        <v>84.76</v>
      </c>
      <c r="C186" s="100">
        <v>81.86</v>
      </c>
      <c r="D186" s="100">
        <v>9.441737444284493</v>
      </c>
      <c r="E186" s="100">
        <v>9.76417117039118</v>
      </c>
      <c r="F186" s="100">
        <v>7.576975117923991</v>
      </c>
      <c r="G186" s="100" t="s">
        <v>59</v>
      </c>
      <c r="H186" s="100">
        <v>1.8095666253875322</v>
      </c>
      <c r="I186" s="100">
        <v>19.069566625387544</v>
      </c>
      <c r="J186" s="100" t="s">
        <v>73</v>
      </c>
      <c r="K186" s="100">
        <v>1.4212898280236177</v>
      </c>
      <c r="M186" s="100" t="s">
        <v>68</v>
      </c>
      <c r="N186" s="100">
        <v>0.745532301647888</v>
      </c>
      <c r="X186" s="100">
        <v>67.5</v>
      </c>
    </row>
    <row r="187" spans="1:24" s="100" customFormat="1" ht="12.75">
      <c r="A187" s="100">
        <v>1273</v>
      </c>
      <c r="B187" s="100">
        <v>104.36000061035156</v>
      </c>
      <c r="C187" s="100">
        <v>106.95999908447266</v>
      </c>
      <c r="D187" s="100">
        <v>9.38272762298584</v>
      </c>
      <c r="E187" s="100">
        <v>9.828128814697266</v>
      </c>
      <c r="F187" s="100">
        <v>10.309843538708433</v>
      </c>
      <c r="G187" s="100" t="s">
        <v>56</v>
      </c>
      <c r="H187" s="100">
        <v>-10.727683821483339</v>
      </c>
      <c r="I187" s="100">
        <v>26.132316788868224</v>
      </c>
      <c r="J187" s="100" t="s">
        <v>62</v>
      </c>
      <c r="K187" s="100">
        <v>1.1496180815052561</v>
      </c>
      <c r="L187" s="100">
        <v>0.14896598457155164</v>
      </c>
      <c r="M187" s="100">
        <v>0.27215666244141323</v>
      </c>
      <c r="N187" s="100">
        <v>0.03500998540344954</v>
      </c>
      <c r="O187" s="100">
        <v>0.04617096518015995</v>
      </c>
      <c r="P187" s="100">
        <v>0.004273267423301745</v>
      </c>
      <c r="Q187" s="100">
        <v>0.005620062435663354</v>
      </c>
      <c r="R187" s="100">
        <v>0.0005388553333084775</v>
      </c>
      <c r="S187" s="100">
        <v>0.0006057677767285971</v>
      </c>
      <c r="T187" s="100">
        <v>6.286680589629023E-05</v>
      </c>
      <c r="U187" s="100">
        <v>0.00012292371739848642</v>
      </c>
      <c r="V187" s="100">
        <v>2.0003954386906715E-05</v>
      </c>
      <c r="W187" s="100">
        <v>3.7775634078905386E-05</v>
      </c>
      <c r="X187" s="100">
        <v>67.5</v>
      </c>
    </row>
    <row r="188" spans="1:24" s="100" customFormat="1" ht="12.75">
      <c r="A188" s="100">
        <v>1276</v>
      </c>
      <c r="B188" s="100">
        <v>115.30000305175781</v>
      </c>
      <c r="C188" s="100">
        <v>138.1999969482422</v>
      </c>
      <c r="D188" s="100">
        <v>8.554245948791504</v>
      </c>
      <c r="E188" s="100">
        <v>8.795853614807129</v>
      </c>
      <c r="F188" s="100">
        <v>16.77576528179716</v>
      </c>
      <c r="G188" s="100" t="s">
        <v>57</v>
      </c>
      <c r="H188" s="100">
        <v>-1.1388690932503778</v>
      </c>
      <c r="I188" s="100">
        <v>46.66113395850744</v>
      </c>
      <c r="J188" s="100" t="s">
        <v>60</v>
      </c>
      <c r="K188" s="100">
        <v>0.11785291406021255</v>
      </c>
      <c r="L188" s="100">
        <v>-0.0008105188190245612</v>
      </c>
      <c r="M188" s="100">
        <v>-0.024821267270609827</v>
      </c>
      <c r="N188" s="100">
        <v>-0.0003621601896574912</v>
      </c>
      <c r="O188" s="100">
        <v>0.0052282848247350985</v>
      </c>
      <c r="P188" s="100">
        <v>-9.280515511427501E-05</v>
      </c>
      <c r="Q188" s="100">
        <v>-0.00036550582851520985</v>
      </c>
      <c r="R188" s="100">
        <v>-2.911920947258656E-05</v>
      </c>
      <c r="S188" s="100">
        <v>0.00010908012556878049</v>
      </c>
      <c r="T188" s="100">
        <v>-6.609179633651625E-06</v>
      </c>
      <c r="U188" s="100">
        <v>1.7573117212538091E-06</v>
      </c>
      <c r="V188" s="100">
        <v>-2.2953537751821568E-06</v>
      </c>
      <c r="W188" s="100">
        <v>8.03309862693857E-06</v>
      </c>
      <c r="X188" s="100">
        <v>67.5</v>
      </c>
    </row>
    <row r="189" spans="1:24" s="100" customFormat="1" ht="12.75">
      <c r="A189" s="100">
        <v>1275</v>
      </c>
      <c r="B189" s="100">
        <v>94.58000183105469</v>
      </c>
      <c r="C189" s="100">
        <v>87.08000183105469</v>
      </c>
      <c r="D189" s="100">
        <v>9.844026565551758</v>
      </c>
      <c r="E189" s="100">
        <v>10.132977485656738</v>
      </c>
      <c r="F189" s="100">
        <v>19.08801296574077</v>
      </c>
      <c r="G189" s="100" t="s">
        <v>58</v>
      </c>
      <c r="H189" s="100">
        <v>19.01610653297501</v>
      </c>
      <c r="I189" s="100">
        <v>46.096108364029696</v>
      </c>
      <c r="J189" s="100" t="s">
        <v>61</v>
      </c>
      <c r="K189" s="100">
        <v>1.143561289993388</v>
      </c>
      <c r="L189" s="100">
        <v>-0.14896377955266765</v>
      </c>
      <c r="M189" s="100">
        <v>0.2710224226929025</v>
      </c>
      <c r="N189" s="100">
        <v>-0.03500811217342028</v>
      </c>
      <c r="O189" s="100">
        <v>0.04587399114377326</v>
      </c>
      <c r="P189" s="100">
        <v>-0.004272259551365782</v>
      </c>
      <c r="Q189" s="100">
        <v>0.005608164340501777</v>
      </c>
      <c r="R189" s="100">
        <v>-0.0005380679714261777</v>
      </c>
      <c r="S189" s="100">
        <v>0.000595865862026519</v>
      </c>
      <c r="T189" s="100">
        <v>-6.251842950820148E-05</v>
      </c>
      <c r="U189" s="100">
        <v>0.00012291115553348807</v>
      </c>
      <c r="V189" s="100">
        <v>-1.987182785151385E-05</v>
      </c>
      <c r="W189" s="100">
        <v>3.691162224169016E-05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1274</v>
      </c>
      <c r="B191" s="24">
        <v>84.76</v>
      </c>
      <c r="C191" s="24">
        <v>81.86</v>
      </c>
      <c r="D191" s="24">
        <v>9.441737444284493</v>
      </c>
      <c r="E191" s="24">
        <v>9.76417117039118</v>
      </c>
      <c r="F191" s="24">
        <v>11.489063747685005</v>
      </c>
      <c r="G191" s="24" t="s">
        <v>59</v>
      </c>
      <c r="H191" s="24">
        <v>11.655426432049914</v>
      </c>
      <c r="I191" s="24">
        <v>28.91542643204992</v>
      </c>
      <c r="J191" s="24" t="s">
        <v>73</v>
      </c>
      <c r="K191" s="24">
        <v>1.2342131977236555</v>
      </c>
      <c r="M191" s="24" t="s">
        <v>68</v>
      </c>
      <c r="N191" s="24">
        <v>1.0948799061766832</v>
      </c>
      <c r="X191" s="24">
        <v>67.5</v>
      </c>
    </row>
    <row r="192" spans="1:24" ht="12.75" hidden="1">
      <c r="A192" s="24">
        <v>1276</v>
      </c>
      <c r="B192" s="24">
        <v>115.30000305175781</v>
      </c>
      <c r="C192" s="24">
        <v>138.1999969482422</v>
      </c>
      <c r="D192" s="24">
        <v>8.554245948791504</v>
      </c>
      <c r="E192" s="24">
        <v>8.795853614807129</v>
      </c>
      <c r="F192" s="24">
        <v>11.919845950066193</v>
      </c>
      <c r="G192" s="24" t="s">
        <v>56</v>
      </c>
      <c r="H192" s="24">
        <v>-14.645418488970762</v>
      </c>
      <c r="I192" s="24">
        <v>33.15458456278704</v>
      </c>
      <c r="J192" s="24" t="s">
        <v>62</v>
      </c>
      <c r="K192" s="24">
        <v>0.3933628489349472</v>
      </c>
      <c r="L192" s="24">
        <v>1.0337191814181395</v>
      </c>
      <c r="M192" s="24">
        <v>0.09312339418772171</v>
      </c>
      <c r="N192" s="24">
        <v>0.0331420424702548</v>
      </c>
      <c r="O192" s="24">
        <v>0.01579859547648083</v>
      </c>
      <c r="P192" s="24">
        <v>0.02965417234548717</v>
      </c>
      <c r="Q192" s="24">
        <v>0.0019229838537454158</v>
      </c>
      <c r="R192" s="24">
        <v>0.0005100708469464214</v>
      </c>
      <c r="S192" s="24">
        <v>0.0002072840719106895</v>
      </c>
      <c r="T192" s="24">
        <v>0.00043633915007374407</v>
      </c>
      <c r="U192" s="24">
        <v>4.2028316433782075E-05</v>
      </c>
      <c r="V192" s="24">
        <v>1.8917570943463353E-05</v>
      </c>
      <c r="W192" s="24">
        <v>1.2923498235091225E-05</v>
      </c>
      <c r="X192" s="24">
        <v>67.5</v>
      </c>
    </row>
    <row r="193" spans="1:24" ht="12.75" hidden="1">
      <c r="A193" s="24">
        <v>1275</v>
      </c>
      <c r="B193" s="24">
        <v>94.58000183105469</v>
      </c>
      <c r="C193" s="24">
        <v>87.08000183105469</v>
      </c>
      <c r="D193" s="24">
        <v>9.844026565551758</v>
      </c>
      <c r="E193" s="24">
        <v>10.132977485656738</v>
      </c>
      <c r="F193" s="24">
        <v>19.08801296574077</v>
      </c>
      <c r="G193" s="24" t="s">
        <v>57</v>
      </c>
      <c r="H193" s="24">
        <v>19.01610653297501</v>
      </c>
      <c r="I193" s="24">
        <v>46.096108364029696</v>
      </c>
      <c r="J193" s="24" t="s">
        <v>60</v>
      </c>
      <c r="K193" s="24">
        <v>-0.28204302949951315</v>
      </c>
      <c r="L193" s="24">
        <v>0.005624623677796597</v>
      </c>
      <c r="M193" s="24">
        <v>0.06750360416702791</v>
      </c>
      <c r="N193" s="24">
        <v>-0.0003432613873694803</v>
      </c>
      <c r="O193" s="24">
        <v>-0.011208157931272791</v>
      </c>
      <c r="P193" s="24">
        <v>0.0006435600290817578</v>
      </c>
      <c r="Q193" s="24">
        <v>0.0014282439604988459</v>
      </c>
      <c r="R193" s="24">
        <v>-2.7569011052929916E-05</v>
      </c>
      <c r="S193" s="24">
        <v>-0.00013681565928635092</v>
      </c>
      <c r="T193" s="24">
        <v>4.583191991634676E-05</v>
      </c>
      <c r="U193" s="24">
        <v>3.3344122152441134E-05</v>
      </c>
      <c r="V193" s="24">
        <v>-2.175767709735388E-06</v>
      </c>
      <c r="W193" s="24">
        <v>-8.193792933271434E-06</v>
      </c>
      <c r="X193" s="24">
        <v>67.5</v>
      </c>
    </row>
    <row r="194" spans="1:24" ht="12.75" hidden="1">
      <c r="A194" s="24">
        <v>1273</v>
      </c>
      <c r="B194" s="24">
        <v>104.36000061035156</v>
      </c>
      <c r="C194" s="24">
        <v>106.95999908447266</v>
      </c>
      <c r="D194" s="24">
        <v>9.38272762298584</v>
      </c>
      <c r="E194" s="24">
        <v>9.828128814697266</v>
      </c>
      <c r="F194" s="24">
        <v>11.56553567345388</v>
      </c>
      <c r="G194" s="24" t="s">
        <v>58</v>
      </c>
      <c r="H194" s="24">
        <v>-7.544886281321141</v>
      </c>
      <c r="I194" s="24">
        <v>29.315114329030415</v>
      </c>
      <c r="J194" s="24" t="s">
        <v>61</v>
      </c>
      <c r="K194" s="24">
        <v>0.2742007666527482</v>
      </c>
      <c r="L194" s="24">
        <v>1.0337038790873678</v>
      </c>
      <c r="M194" s="24">
        <v>0.06415005821901501</v>
      </c>
      <c r="N194" s="24">
        <v>-0.03314026479556423</v>
      </c>
      <c r="O194" s="24">
        <v>0.011134308008005134</v>
      </c>
      <c r="P194" s="24">
        <v>0.029647188196940774</v>
      </c>
      <c r="Q194" s="24">
        <v>0.0012876280872457474</v>
      </c>
      <c r="R194" s="24">
        <v>-0.0005093252580956525</v>
      </c>
      <c r="S194" s="24">
        <v>0.00015571821294221505</v>
      </c>
      <c r="T194" s="24">
        <v>0.0004339254417568287</v>
      </c>
      <c r="U194" s="24">
        <v>2.5584153301237093E-05</v>
      </c>
      <c r="V194" s="24">
        <v>-1.8792033558778083E-05</v>
      </c>
      <c r="W194" s="24">
        <v>9.993926355495978E-06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1274</v>
      </c>
      <c r="B196" s="24">
        <v>84.76</v>
      </c>
      <c r="C196" s="24">
        <v>81.86</v>
      </c>
      <c r="D196" s="24">
        <v>9.441737444284493</v>
      </c>
      <c r="E196" s="24">
        <v>9.76417117039118</v>
      </c>
      <c r="F196" s="24">
        <v>7.576975117923991</v>
      </c>
      <c r="G196" s="24" t="s">
        <v>59</v>
      </c>
      <c r="H196" s="24">
        <v>1.8095666253875322</v>
      </c>
      <c r="I196" s="24">
        <v>19.069566625387544</v>
      </c>
      <c r="J196" s="24" t="s">
        <v>73</v>
      </c>
      <c r="K196" s="24">
        <v>1.204111117508816</v>
      </c>
      <c r="M196" s="24" t="s">
        <v>68</v>
      </c>
      <c r="N196" s="24">
        <v>0.7292484420612307</v>
      </c>
      <c r="X196" s="24">
        <v>67.5</v>
      </c>
    </row>
    <row r="197" spans="1:24" ht="12.75" hidden="1">
      <c r="A197" s="24">
        <v>1276</v>
      </c>
      <c r="B197" s="24">
        <v>115.30000305175781</v>
      </c>
      <c r="C197" s="24">
        <v>138.1999969482422</v>
      </c>
      <c r="D197" s="24">
        <v>8.554245948791504</v>
      </c>
      <c r="E197" s="24">
        <v>8.795853614807129</v>
      </c>
      <c r="F197" s="24">
        <v>11.919845950066193</v>
      </c>
      <c r="G197" s="24" t="s">
        <v>56</v>
      </c>
      <c r="H197" s="24">
        <v>-14.645418488970762</v>
      </c>
      <c r="I197" s="24">
        <v>33.15458456278704</v>
      </c>
      <c r="J197" s="24" t="s">
        <v>62</v>
      </c>
      <c r="K197" s="24">
        <v>0.9503224162480967</v>
      </c>
      <c r="L197" s="24">
        <v>0.4976019697213199</v>
      </c>
      <c r="M197" s="24">
        <v>0.22497569187709046</v>
      </c>
      <c r="N197" s="24">
        <v>0.03307568715929524</v>
      </c>
      <c r="O197" s="24">
        <v>0.0381670427045256</v>
      </c>
      <c r="P197" s="24">
        <v>0.014274720804618845</v>
      </c>
      <c r="Q197" s="24">
        <v>0.004645743746347643</v>
      </c>
      <c r="R197" s="24">
        <v>0.0005090490526890819</v>
      </c>
      <c r="S197" s="24">
        <v>0.0005007598343273224</v>
      </c>
      <c r="T197" s="24">
        <v>0.00021003660231338404</v>
      </c>
      <c r="U197" s="24">
        <v>0.00010159630514112083</v>
      </c>
      <c r="V197" s="24">
        <v>1.8883771890105593E-05</v>
      </c>
      <c r="W197" s="24">
        <v>3.122622149124345E-05</v>
      </c>
      <c r="X197" s="24">
        <v>67.5</v>
      </c>
    </row>
    <row r="198" spans="1:24" ht="12.75" hidden="1">
      <c r="A198" s="24">
        <v>1273</v>
      </c>
      <c r="B198" s="24">
        <v>104.36000061035156</v>
      </c>
      <c r="C198" s="24">
        <v>106.95999908447266</v>
      </c>
      <c r="D198" s="24">
        <v>9.38272762298584</v>
      </c>
      <c r="E198" s="24">
        <v>9.828128814697266</v>
      </c>
      <c r="F198" s="24">
        <v>20.517484504594513</v>
      </c>
      <c r="G198" s="24" t="s">
        <v>57</v>
      </c>
      <c r="H198" s="24">
        <v>15.14558053854796</v>
      </c>
      <c r="I198" s="24">
        <v>52.00558114889952</v>
      </c>
      <c r="J198" s="24" t="s">
        <v>60</v>
      </c>
      <c r="K198" s="24">
        <v>-0.5098150883666388</v>
      </c>
      <c r="L198" s="24">
        <v>0.002707412235374003</v>
      </c>
      <c r="M198" s="24">
        <v>0.12284208086639228</v>
      </c>
      <c r="N198" s="24">
        <v>-0.00034257374327731376</v>
      </c>
      <c r="O198" s="24">
        <v>-0.02012658470844022</v>
      </c>
      <c r="P198" s="24">
        <v>0.0003098152847534439</v>
      </c>
      <c r="Q198" s="24">
        <v>0.002637954726591695</v>
      </c>
      <c r="R198" s="24">
        <v>-2.7533933185514057E-05</v>
      </c>
      <c r="S198" s="24">
        <v>-0.00023470340496731433</v>
      </c>
      <c r="T198" s="24">
        <v>2.206864170769335E-05</v>
      </c>
      <c r="U198" s="24">
        <v>6.412854624396775E-05</v>
      </c>
      <c r="V198" s="24">
        <v>-2.1752573678807527E-06</v>
      </c>
      <c r="W198" s="24">
        <v>-1.3703432739803696E-05</v>
      </c>
      <c r="X198" s="24">
        <v>67.5</v>
      </c>
    </row>
    <row r="199" spans="1:24" ht="12.75" hidden="1">
      <c r="A199" s="24">
        <v>1275</v>
      </c>
      <c r="B199" s="24">
        <v>94.58000183105469</v>
      </c>
      <c r="C199" s="24">
        <v>87.08000183105469</v>
      </c>
      <c r="D199" s="24">
        <v>9.844026565551758</v>
      </c>
      <c r="E199" s="24">
        <v>10.132977485656738</v>
      </c>
      <c r="F199" s="24">
        <v>13.762109086603774</v>
      </c>
      <c r="G199" s="24" t="s">
        <v>58</v>
      </c>
      <c r="H199" s="24">
        <v>6.1544512737431845</v>
      </c>
      <c r="I199" s="24">
        <v>33.23445310479787</v>
      </c>
      <c r="J199" s="24" t="s">
        <v>61</v>
      </c>
      <c r="K199" s="24">
        <v>0.8019982983132427</v>
      </c>
      <c r="L199" s="24">
        <v>0.49759460426086327</v>
      </c>
      <c r="M199" s="24">
        <v>0.18847781064090882</v>
      </c>
      <c r="N199" s="24">
        <v>-0.033073913047747844</v>
      </c>
      <c r="O199" s="24">
        <v>0.03242905698263614</v>
      </c>
      <c r="P199" s="24">
        <v>0.014271358328454626</v>
      </c>
      <c r="Q199" s="24">
        <v>0.0038241508622412854</v>
      </c>
      <c r="R199" s="24">
        <v>-0.0005083038663702916</v>
      </c>
      <c r="S199" s="24">
        <v>0.00044235135737587174</v>
      </c>
      <c r="T199" s="24">
        <v>0.00020887400356322015</v>
      </c>
      <c r="U199" s="24">
        <v>7.87993577065386E-05</v>
      </c>
      <c r="V199" s="24">
        <v>-1.8758067495907534E-05</v>
      </c>
      <c r="W199" s="24">
        <v>2.805873909793294E-05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1274</v>
      </c>
      <c r="B201" s="24">
        <v>82.62</v>
      </c>
      <c r="C201" s="24">
        <v>85.12</v>
      </c>
      <c r="D201" s="24">
        <v>9.2435304249412</v>
      </c>
      <c r="E201" s="24">
        <v>9.553773703028417</v>
      </c>
      <c r="F201" s="24">
        <v>16.313497548901676</v>
      </c>
      <c r="G201" s="24" t="s">
        <v>59</v>
      </c>
      <c r="H201" s="24">
        <v>26.81406613175612</v>
      </c>
      <c r="I201" s="24">
        <v>41.934066131756126</v>
      </c>
      <c r="J201" s="24" t="s">
        <v>73</v>
      </c>
      <c r="K201" s="24">
        <v>1.3134317613878865</v>
      </c>
      <c r="M201" s="24" t="s">
        <v>68</v>
      </c>
      <c r="N201" s="24">
        <v>0.8166278247652731</v>
      </c>
      <c r="X201" s="24">
        <v>67.5</v>
      </c>
    </row>
    <row r="202" spans="1:24" ht="12.75" hidden="1">
      <c r="A202" s="24">
        <v>1275</v>
      </c>
      <c r="B202" s="24">
        <v>89.19999694824219</v>
      </c>
      <c r="C202" s="24">
        <v>98.69999694824219</v>
      </c>
      <c r="D202" s="24">
        <v>9.829168319702148</v>
      </c>
      <c r="E202" s="24">
        <v>10.247429847717285</v>
      </c>
      <c r="F202" s="24">
        <v>8.015770754564098</v>
      </c>
      <c r="G202" s="24" t="s">
        <v>56</v>
      </c>
      <c r="H202" s="24">
        <v>-2.3176422609651723</v>
      </c>
      <c r="I202" s="24">
        <v>19.38235468727701</v>
      </c>
      <c r="J202" s="24" t="s">
        <v>62</v>
      </c>
      <c r="K202" s="24">
        <v>0.9812673188507942</v>
      </c>
      <c r="L202" s="24">
        <v>0.5293665117362818</v>
      </c>
      <c r="M202" s="24">
        <v>0.23230152355546071</v>
      </c>
      <c r="N202" s="24">
        <v>0.1205936111803135</v>
      </c>
      <c r="O202" s="24">
        <v>0.03940928193797911</v>
      </c>
      <c r="P202" s="24">
        <v>0.015185770380557285</v>
      </c>
      <c r="Q202" s="24">
        <v>0.004796963215078433</v>
      </c>
      <c r="R202" s="24">
        <v>0.0018562348681105856</v>
      </c>
      <c r="S202" s="24">
        <v>0.0005170762297739361</v>
      </c>
      <c r="T202" s="24">
        <v>0.0002234706930296093</v>
      </c>
      <c r="U202" s="24">
        <v>0.0001049266334749433</v>
      </c>
      <c r="V202" s="24">
        <v>6.889328230541046E-05</v>
      </c>
      <c r="W202" s="24">
        <v>3.224861110790285E-05</v>
      </c>
      <c r="X202" s="24">
        <v>67.5</v>
      </c>
    </row>
    <row r="203" spans="1:24" ht="12.75" hidden="1">
      <c r="A203" s="24">
        <v>1273</v>
      </c>
      <c r="B203" s="24">
        <v>97.0999984741211</v>
      </c>
      <c r="C203" s="24">
        <v>115</v>
      </c>
      <c r="D203" s="24">
        <v>9.37453842163086</v>
      </c>
      <c r="E203" s="24">
        <v>9.581645011901855</v>
      </c>
      <c r="F203" s="24">
        <v>12.519572785795482</v>
      </c>
      <c r="G203" s="24" t="s">
        <v>57</v>
      </c>
      <c r="H203" s="24">
        <v>2.1513349284551992</v>
      </c>
      <c r="I203" s="24">
        <v>31.751333402576297</v>
      </c>
      <c r="J203" s="24" t="s">
        <v>60</v>
      </c>
      <c r="K203" s="24">
        <v>0.949550417506525</v>
      </c>
      <c r="L203" s="24">
        <v>0.002881619855844883</v>
      </c>
      <c r="M203" s="24">
        <v>-0.2241123266576813</v>
      </c>
      <c r="N203" s="24">
        <v>-0.0012469728890467482</v>
      </c>
      <c r="O203" s="24">
        <v>0.03824039713952823</v>
      </c>
      <c r="P203" s="24">
        <v>0.000329438346506301</v>
      </c>
      <c r="Q203" s="24">
        <v>-0.004593152161485938</v>
      </c>
      <c r="R203" s="24">
        <v>-0.00010021475984889438</v>
      </c>
      <c r="S203" s="24">
        <v>0.0005090316296896067</v>
      </c>
      <c r="T203" s="24">
        <v>2.3443914841868143E-05</v>
      </c>
      <c r="U203" s="24">
        <v>-9.776174528688038E-05</v>
      </c>
      <c r="V203" s="24">
        <v>-7.897565778397237E-06</v>
      </c>
      <c r="W203" s="24">
        <v>3.191665700699147E-05</v>
      </c>
      <c r="X203" s="24">
        <v>67.5</v>
      </c>
    </row>
    <row r="204" spans="1:24" ht="12.75" hidden="1">
      <c r="A204" s="24">
        <v>1276</v>
      </c>
      <c r="B204" s="24">
        <v>111.13999938964844</v>
      </c>
      <c r="C204" s="24">
        <v>137.5399932861328</v>
      </c>
      <c r="D204" s="24">
        <v>8.666199684143066</v>
      </c>
      <c r="E204" s="24">
        <v>8.98800277709961</v>
      </c>
      <c r="F204" s="24">
        <v>17.43227250838806</v>
      </c>
      <c r="G204" s="24" t="s">
        <v>58</v>
      </c>
      <c r="H204" s="24">
        <v>4.212437240486899</v>
      </c>
      <c r="I204" s="24">
        <v>47.85243663013534</v>
      </c>
      <c r="J204" s="24" t="s">
        <v>61</v>
      </c>
      <c r="K204" s="24">
        <v>0.24746627175801175</v>
      </c>
      <c r="L204" s="24">
        <v>0.5293586685932756</v>
      </c>
      <c r="M204" s="24">
        <v>0.06113642847164873</v>
      </c>
      <c r="N204" s="24">
        <v>-0.12058716397744254</v>
      </c>
      <c r="O204" s="24">
        <v>0.009526989528612256</v>
      </c>
      <c r="P204" s="24">
        <v>0.015182196561330054</v>
      </c>
      <c r="Q204" s="24">
        <v>0.0013834049689995602</v>
      </c>
      <c r="R204" s="24">
        <v>-0.0018535276872757933</v>
      </c>
      <c r="S204" s="24">
        <v>9.085497990078177E-05</v>
      </c>
      <c r="T204" s="24">
        <v>0.00022223756095678587</v>
      </c>
      <c r="U204" s="24">
        <v>3.810826118898911E-05</v>
      </c>
      <c r="V204" s="24">
        <v>-6.843911748107855E-05</v>
      </c>
      <c r="W204" s="24">
        <v>4.615184057739987E-06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1274</v>
      </c>
      <c r="B206" s="24">
        <v>82.62</v>
      </c>
      <c r="C206" s="24">
        <v>85.12</v>
      </c>
      <c r="D206" s="24">
        <v>9.2435304249412</v>
      </c>
      <c r="E206" s="24">
        <v>9.553773703028417</v>
      </c>
      <c r="F206" s="24">
        <v>12.390924388731987</v>
      </c>
      <c r="G206" s="24" t="s">
        <v>59</v>
      </c>
      <c r="H206" s="24">
        <v>16.731038760578954</v>
      </c>
      <c r="I206" s="24">
        <v>31.851038760578955</v>
      </c>
      <c r="J206" s="24" t="s">
        <v>73</v>
      </c>
      <c r="K206" s="24">
        <v>1.3518879982600664</v>
      </c>
      <c r="M206" s="24" t="s">
        <v>68</v>
      </c>
      <c r="N206" s="24">
        <v>0.718168435920387</v>
      </c>
      <c r="X206" s="24">
        <v>67.5</v>
      </c>
    </row>
    <row r="207" spans="1:24" ht="12.75" hidden="1">
      <c r="A207" s="24">
        <v>1275</v>
      </c>
      <c r="B207" s="24">
        <v>89.19999694824219</v>
      </c>
      <c r="C207" s="24">
        <v>98.69999694824219</v>
      </c>
      <c r="D207" s="24">
        <v>9.829168319702148</v>
      </c>
      <c r="E207" s="24">
        <v>10.247429847717285</v>
      </c>
      <c r="F207" s="24">
        <v>8.015770754564098</v>
      </c>
      <c r="G207" s="24" t="s">
        <v>56</v>
      </c>
      <c r="H207" s="24">
        <v>-2.3176422609651723</v>
      </c>
      <c r="I207" s="24">
        <v>19.38235468727701</v>
      </c>
      <c r="J207" s="24" t="s">
        <v>62</v>
      </c>
      <c r="K207" s="24">
        <v>1.1230068077866524</v>
      </c>
      <c r="L207" s="24">
        <v>0.06183814986317054</v>
      </c>
      <c r="M207" s="24">
        <v>0.26585699468800494</v>
      </c>
      <c r="N207" s="24">
        <v>0.11903192299740598</v>
      </c>
      <c r="O207" s="24">
        <v>0.045102070632443564</v>
      </c>
      <c r="P207" s="24">
        <v>0.001773962250776468</v>
      </c>
      <c r="Q207" s="24">
        <v>0.005489891768694501</v>
      </c>
      <c r="R207" s="24">
        <v>0.0018321977269499018</v>
      </c>
      <c r="S207" s="24">
        <v>0.0005917500857494017</v>
      </c>
      <c r="T207" s="24">
        <v>2.608307693033044E-05</v>
      </c>
      <c r="U207" s="24">
        <v>0.00012006906025921368</v>
      </c>
      <c r="V207" s="24">
        <v>6.800650356603841E-05</v>
      </c>
      <c r="W207" s="24">
        <v>3.6903963635529115E-05</v>
      </c>
      <c r="X207" s="24">
        <v>67.5</v>
      </c>
    </row>
    <row r="208" spans="1:24" ht="12.75" hidden="1">
      <c r="A208" s="24">
        <v>1276</v>
      </c>
      <c r="B208" s="24">
        <v>111.13999938964844</v>
      </c>
      <c r="C208" s="24">
        <v>137.5399932861328</v>
      </c>
      <c r="D208" s="24">
        <v>8.666199684143066</v>
      </c>
      <c r="E208" s="24">
        <v>8.98800277709961</v>
      </c>
      <c r="F208" s="24">
        <v>14.775012413516906</v>
      </c>
      <c r="G208" s="24" t="s">
        <v>57</v>
      </c>
      <c r="H208" s="24">
        <v>-3.081871074073021</v>
      </c>
      <c r="I208" s="24">
        <v>40.558128315575416</v>
      </c>
      <c r="J208" s="24" t="s">
        <v>60</v>
      </c>
      <c r="K208" s="24">
        <v>0.7652497552432098</v>
      </c>
      <c r="L208" s="24">
        <v>-0.0003353439692237324</v>
      </c>
      <c r="M208" s="24">
        <v>-0.17893895097746695</v>
      </c>
      <c r="N208" s="24">
        <v>-0.001230792700798235</v>
      </c>
      <c r="O208" s="24">
        <v>0.03108797434936045</v>
      </c>
      <c r="P208" s="24">
        <v>-3.8609765348069306E-05</v>
      </c>
      <c r="Q208" s="24">
        <v>-0.003587231061012407</v>
      </c>
      <c r="R208" s="24">
        <v>-9.893534797259997E-05</v>
      </c>
      <c r="S208" s="24">
        <v>0.0004359016478503437</v>
      </c>
      <c r="T208" s="24">
        <v>-2.762468456811023E-06</v>
      </c>
      <c r="U208" s="24">
        <v>-7.100976062315032E-05</v>
      </c>
      <c r="V208" s="24">
        <v>-7.798516639537253E-06</v>
      </c>
      <c r="W208" s="24">
        <v>2.7996443811233004E-05</v>
      </c>
      <c r="X208" s="24">
        <v>67.5</v>
      </c>
    </row>
    <row r="209" spans="1:24" ht="12.75" hidden="1">
      <c r="A209" s="24">
        <v>1273</v>
      </c>
      <c r="B209" s="24">
        <v>97.0999984741211</v>
      </c>
      <c r="C209" s="24">
        <v>115</v>
      </c>
      <c r="D209" s="24">
        <v>9.37453842163086</v>
      </c>
      <c r="E209" s="24">
        <v>9.581645011901855</v>
      </c>
      <c r="F209" s="24">
        <v>19.213862270394</v>
      </c>
      <c r="G209" s="24" t="s">
        <v>58</v>
      </c>
      <c r="H209" s="24">
        <v>19.128960359892233</v>
      </c>
      <c r="I209" s="24">
        <v>48.728958834013326</v>
      </c>
      <c r="J209" s="24" t="s">
        <v>61</v>
      </c>
      <c r="K209" s="24">
        <v>0.8219106413931959</v>
      </c>
      <c r="L209" s="24">
        <v>-0.06183724058301958</v>
      </c>
      <c r="M209" s="24">
        <v>0.19662348142483282</v>
      </c>
      <c r="N209" s="24">
        <v>-0.11902555961552144</v>
      </c>
      <c r="O209" s="24">
        <v>0.032676208871095104</v>
      </c>
      <c r="P209" s="24">
        <v>-0.0017735420359268846</v>
      </c>
      <c r="Q209" s="24">
        <v>0.004155801360374125</v>
      </c>
      <c r="R209" s="24">
        <v>-0.0018295246124504386</v>
      </c>
      <c r="S209" s="24">
        <v>0.0004001973480494082</v>
      </c>
      <c r="T209" s="24">
        <v>-2.5936377352642372E-05</v>
      </c>
      <c r="U209" s="24">
        <v>9.682041689526841E-05</v>
      </c>
      <c r="V209" s="24">
        <v>-6.755788381455162E-05</v>
      </c>
      <c r="W209" s="24">
        <v>2.4043744840122726E-05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1274</v>
      </c>
      <c r="B211" s="24">
        <v>82.62</v>
      </c>
      <c r="C211" s="24">
        <v>85.12</v>
      </c>
      <c r="D211" s="24">
        <v>9.2435304249412</v>
      </c>
      <c r="E211" s="24">
        <v>9.553773703028417</v>
      </c>
      <c r="F211" s="24">
        <v>16.313497548901676</v>
      </c>
      <c r="G211" s="24" t="s">
        <v>59</v>
      </c>
      <c r="H211" s="24">
        <v>26.81406613175612</v>
      </c>
      <c r="I211" s="24">
        <v>41.934066131756126</v>
      </c>
      <c r="J211" s="24" t="s">
        <v>73</v>
      </c>
      <c r="K211" s="24">
        <v>1.2339562388556702</v>
      </c>
      <c r="M211" s="24" t="s">
        <v>68</v>
      </c>
      <c r="N211" s="24">
        <v>1.0327338644818738</v>
      </c>
      <c r="X211" s="24">
        <v>67.5</v>
      </c>
    </row>
    <row r="212" spans="1:24" ht="12.75" hidden="1">
      <c r="A212" s="24">
        <v>1273</v>
      </c>
      <c r="B212" s="24">
        <v>97.0999984741211</v>
      </c>
      <c r="C212" s="24">
        <v>115</v>
      </c>
      <c r="D212" s="24">
        <v>9.37453842163086</v>
      </c>
      <c r="E212" s="24">
        <v>9.581645011901855</v>
      </c>
      <c r="F212" s="24">
        <v>9.399937511720879</v>
      </c>
      <c r="G212" s="24" t="s">
        <v>56</v>
      </c>
      <c r="H212" s="24">
        <v>-5.760482940758649</v>
      </c>
      <c r="I212" s="24">
        <v>23.83951553336244</v>
      </c>
      <c r="J212" s="24" t="s">
        <v>62</v>
      </c>
      <c r="K212" s="24">
        <v>0.5623728635575047</v>
      </c>
      <c r="L212" s="24">
        <v>0.940529635172087</v>
      </c>
      <c r="M212" s="24">
        <v>0.1331337370551796</v>
      </c>
      <c r="N212" s="24">
        <v>0.11884100192716994</v>
      </c>
      <c r="O212" s="24">
        <v>0.022585663394107128</v>
      </c>
      <c r="P212" s="24">
        <v>0.026980747236341973</v>
      </c>
      <c r="Q212" s="24">
        <v>0.002749152732747158</v>
      </c>
      <c r="R212" s="24">
        <v>0.0018292339637728974</v>
      </c>
      <c r="S212" s="24">
        <v>0.0002963652488228646</v>
      </c>
      <c r="T212" s="24">
        <v>0.0003970154295743728</v>
      </c>
      <c r="U212" s="24">
        <v>6.014961215993519E-05</v>
      </c>
      <c r="V212" s="24">
        <v>6.788258945447613E-05</v>
      </c>
      <c r="W212" s="24">
        <v>1.848979476870169E-05</v>
      </c>
      <c r="X212" s="24">
        <v>67.5</v>
      </c>
    </row>
    <row r="213" spans="1:24" ht="12.75" hidden="1">
      <c r="A213" s="24">
        <v>1275</v>
      </c>
      <c r="B213" s="24">
        <v>89.19999694824219</v>
      </c>
      <c r="C213" s="24">
        <v>98.69999694824219</v>
      </c>
      <c r="D213" s="24">
        <v>9.829168319702148</v>
      </c>
      <c r="E213" s="24">
        <v>10.247429847717285</v>
      </c>
      <c r="F213" s="24">
        <v>14.11895358019133</v>
      </c>
      <c r="G213" s="24" t="s">
        <v>57</v>
      </c>
      <c r="H213" s="24">
        <v>12.440022082198468</v>
      </c>
      <c r="I213" s="24">
        <v>34.140019030440655</v>
      </c>
      <c r="J213" s="24" t="s">
        <v>60</v>
      </c>
      <c r="K213" s="24">
        <v>0.5532523913029048</v>
      </c>
      <c r="L213" s="24">
        <v>0.00511870032265891</v>
      </c>
      <c r="M213" s="24">
        <v>-0.1306945859038482</v>
      </c>
      <c r="N213" s="24">
        <v>-0.0012291247241715555</v>
      </c>
      <c r="O213" s="24">
        <v>0.022261713787940028</v>
      </c>
      <c r="P213" s="24">
        <v>0.0005854665315289212</v>
      </c>
      <c r="Q213" s="24">
        <v>-0.0026841272378660508</v>
      </c>
      <c r="R213" s="24">
        <v>-9.877326081715066E-05</v>
      </c>
      <c r="S213" s="24">
        <v>0.00029482167901836304</v>
      </c>
      <c r="T213" s="24">
        <v>4.168046778963729E-05</v>
      </c>
      <c r="U213" s="24">
        <v>-5.75198358086974E-05</v>
      </c>
      <c r="V213" s="24">
        <v>-7.78688474241286E-06</v>
      </c>
      <c r="W213" s="24">
        <v>1.844538053989363E-05</v>
      </c>
      <c r="X213" s="24">
        <v>67.5</v>
      </c>
    </row>
    <row r="214" spans="1:24" ht="12.75" hidden="1">
      <c r="A214" s="24">
        <v>1276</v>
      </c>
      <c r="B214" s="24">
        <v>111.13999938964844</v>
      </c>
      <c r="C214" s="24">
        <v>137.5399932861328</v>
      </c>
      <c r="D214" s="24">
        <v>8.666199684143066</v>
      </c>
      <c r="E214" s="24">
        <v>8.98800277709961</v>
      </c>
      <c r="F214" s="24">
        <v>14.775012413516906</v>
      </c>
      <c r="G214" s="24" t="s">
        <v>58</v>
      </c>
      <c r="H214" s="24">
        <v>-3.081871074073021</v>
      </c>
      <c r="I214" s="24">
        <v>40.558128315575416</v>
      </c>
      <c r="J214" s="24" t="s">
        <v>61</v>
      </c>
      <c r="K214" s="24">
        <v>0.10087134966622255</v>
      </c>
      <c r="L214" s="24">
        <v>0.940515706165477</v>
      </c>
      <c r="M214" s="24">
        <v>0.02536763997102117</v>
      </c>
      <c r="N214" s="24">
        <v>-0.11883464558564577</v>
      </c>
      <c r="O214" s="24">
        <v>0.003811599424880791</v>
      </c>
      <c r="P214" s="24">
        <v>0.026974394346710263</v>
      </c>
      <c r="Q214" s="24">
        <v>0.0005943918900159485</v>
      </c>
      <c r="R214" s="24">
        <v>-0.0018265652841242366</v>
      </c>
      <c r="S214" s="24">
        <v>3.0208248718384253E-05</v>
      </c>
      <c r="T214" s="24">
        <v>0.0003948214658867483</v>
      </c>
      <c r="U214" s="24">
        <v>1.759102985987789E-05</v>
      </c>
      <c r="V214" s="24">
        <v>-6.74344895217079E-05</v>
      </c>
      <c r="W214" s="24">
        <v>1.2807994875161876E-06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1274</v>
      </c>
      <c r="B216" s="100">
        <v>82.62</v>
      </c>
      <c r="C216" s="100">
        <v>85.12</v>
      </c>
      <c r="D216" s="100">
        <v>9.2435304249412</v>
      </c>
      <c r="E216" s="100">
        <v>9.553773703028417</v>
      </c>
      <c r="F216" s="100">
        <v>9.470894153780081</v>
      </c>
      <c r="G216" s="100" t="s">
        <v>59</v>
      </c>
      <c r="H216" s="100">
        <v>9.225061540663617</v>
      </c>
      <c r="I216" s="100">
        <v>24.34506154066362</v>
      </c>
      <c r="J216" s="100" t="s">
        <v>73</v>
      </c>
      <c r="K216" s="100">
        <v>1.2681505134006728</v>
      </c>
      <c r="M216" s="100" t="s">
        <v>68</v>
      </c>
      <c r="N216" s="100">
        <v>0.6737861222047488</v>
      </c>
      <c r="X216" s="100">
        <v>67.5</v>
      </c>
    </row>
    <row r="217" spans="1:24" s="100" customFormat="1" ht="12.75">
      <c r="A217" s="100">
        <v>1273</v>
      </c>
      <c r="B217" s="100">
        <v>97.0999984741211</v>
      </c>
      <c r="C217" s="100">
        <v>115</v>
      </c>
      <c r="D217" s="100">
        <v>9.37453842163086</v>
      </c>
      <c r="E217" s="100">
        <v>9.581645011901855</v>
      </c>
      <c r="F217" s="100">
        <v>9.399937511720879</v>
      </c>
      <c r="G217" s="100" t="s">
        <v>56</v>
      </c>
      <c r="H217" s="100">
        <v>-5.760482940758649</v>
      </c>
      <c r="I217" s="100">
        <v>23.83951553336244</v>
      </c>
      <c r="J217" s="100" t="s">
        <v>62</v>
      </c>
      <c r="K217" s="100">
        <v>1.0877585198362603</v>
      </c>
      <c r="L217" s="100">
        <v>0.05622268565337735</v>
      </c>
      <c r="M217" s="100">
        <v>0.2575123015655778</v>
      </c>
      <c r="N217" s="100">
        <v>0.11625569818929053</v>
      </c>
      <c r="O217" s="100">
        <v>0.043686661603723725</v>
      </c>
      <c r="P217" s="100">
        <v>0.0016128228343886472</v>
      </c>
      <c r="Q217" s="100">
        <v>0.005317585527650402</v>
      </c>
      <c r="R217" s="100">
        <v>0.0017894405955806527</v>
      </c>
      <c r="S217" s="100">
        <v>0.0005731777620917388</v>
      </c>
      <c r="T217" s="100">
        <v>2.37256004842698E-05</v>
      </c>
      <c r="U217" s="100">
        <v>0.00011629990734759634</v>
      </c>
      <c r="V217" s="100">
        <v>6.641418559664637E-05</v>
      </c>
      <c r="W217" s="100">
        <v>3.57479524522959E-05</v>
      </c>
      <c r="X217" s="100">
        <v>67.5</v>
      </c>
    </row>
    <row r="218" spans="1:24" s="100" customFormat="1" ht="12.75">
      <c r="A218" s="100">
        <v>1276</v>
      </c>
      <c r="B218" s="100">
        <v>111.13999938964844</v>
      </c>
      <c r="C218" s="100">
        <v>137.5399932861328</v>
      </c>
      <c r="D218" s="100">
        <v>8.666199684143066</v>
      </c>
      <c r="E218" s="100">
        <v>8.98800277709961</v>
      </c>
      <c r="F218" s="100">
        <v>17.43227250838806</v>
      </c>
      <c r="G218" s="100" t="s">
        <v>57</v>
      </c>
      <c r="H218" s="100">
        <v>4.212437240486899</v>
      </c>
      <c r="I218" s="100">
        <v>47.85243663013534</v>
      </c>
      <c r="J218" s="100" t="s">
        <v>60</v>
      </c>
      <c r="K218" s="100">
        <v>0.19695965170106391</v>
      </c>
      <c r="L218" s="100">
        <v>-0.00030500647219245265</v>
      </c>
      <c r="M218" s="100">
        <v>-0.04374576993372726</v>
      </c>
      <c r="N218" s="100">
        <v>-0.0012023566890825563</v>
      </c>
      <c r="O218" s="100">
        <v>0.008373165036533103</v>
      </c>
      <c r="P218" s="100">
        <v>-3.504407721805685E-05</v>
      </c>
      <c r="Q218" s="100">
        <v>-0.0007654964715036963</v>
      </c>
      <c r="R218" s="100">
        <v>-9.665796519019023E-05</v>
      </c>
      <c r="S218" s="100">
        <v>0.00014760754942505096</v>
      </c>
      <c r="T218" s="100">
        <v>-2.50169709103391E-06</v>
      </c>
      <c r="U218" s="100">
        <v>-7.57316003474899E-06</v>
      </c>
      <c r="V218" s="100">
        <v>-7.623592765665488E-06</v>
      </c>
      <c r="W218" s="100">
        <v>1.0349824550560822E-05</v>
      </c>
      <c r="X218" s="100">
        <v>67.5</v>
      </c>
    </row>
    <row r="219" spans="1:24" s="100" customFormat="1" ht="12.75">
      <c r="A219" s="100">
        <v>1275</v>
      </c>
      <c r="B219" s="100">
        <v>89.19999694824219</v>
      </c>
      <c r="C219" s="100">
        <v>98.69999694824219</v>
      </c>
      <c r="D219" s="100">
        <v>9.829168319702148</v>
      </c>
      <c r="E219" s="100">
        <v>10.247429847717285</v>
      </c>
      <c r="F219" s="100">
        <v>18.102774955859445</v>
      </c>
      <c r="G219" s="100" t="s">
        <v>58</v>
      </c>
      <c r="H219" s="100">
        <v>22.073012006466122</v>
      </c>
      <c r="I219" s="100">
        <v>43.77300895470831</v>
      </c>
      <c r="J219" s="100" t="s">
        <v>61</v>
      </c>
      <c r="K219" s="100">
        <v>1.0697782448143949</v>
      </c>
      <c r="L219" s="100">
        <v>-0.05622185832156745</v>
      </c>
      <c r="M219" s="100">
        <v>0.25376936984298654</v>
      </c>
      <c r="N219" s="100">
        <v>-0.1162494804283943</v>
      </c>
      <c r="O219" s="100">
        <v>0.042876736225478364</v>
      </c>
      <c r="P219" s="100">
        <v>-0.0016124420633862678</v>
      </c>
      <c r="Q219" s="100">
        <v>0.005262198304510426</v>
      </c>
      <c r="R219" s="100">
        <v>-0.0017868281626606775</v>
      </c>
      <c r="S219" s="100">
        <v>0.0005538454281739853</v>
      </c>
      <c r="T219" s="100">
        <v>-2.359333867861638E-05</v>
      </c>
      <c r="U219" s="100">
        <v>0.00011605307275616434</v>
      </c>
      <c r="V219" s="100">
        <v>-6.59751838330829E-05</v>
      </c>
      <c r="W219" s="100">
        <v>3.4216914476676843E-05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1274</v>
      </c>
      <c r="B221" s="24">
        <v>82.62</v>
      </c>
      <c r="C221" s="24">
        <v>85.12</v>
      </c>
      <c r="D221" s="24">
        <v>9.2435304249412</v>
      </c>
      <c r="E221" s="24">
        <v>9.553773703028417</v>
      </c>
      <c r="F221" s="24">
        <v>12.390924388731987</v>
      </c>
      <c r="G221" s="24" t="s">
        <v>59</v>
      </c>
      <c r="H221" s="24">
        <v>16.731038760578954</v>
      </c>
      <c r="I221" s="24">
        <v>31.851038760578955</v>
      </c>
      <c r="J221" s="24" t="s">
        <v>73</v>
      </c>
      <c r="K221" s="24">
        <v>1.236981901525086</v>
      </c>
      <c r="M221" s="24" t="s">
        <v>68</v>
      </c>
      <c r="N221" s="24">
        <v>1.0340960095544338</v>
      </c>
      <c r="X221" s="24">
        <v>67.5</v>
      </c>
    </row>
    <row r="222" spans="1:24" ht="12.75" hidden="1">
      <c r="A222" s="24">
        <v>1276</v>
      </c>
      <c r="B222" s="24">
        <v>111.13999938964844</v>
      </c>
      <c r="C222" s="24">
        <v>137.5399932861328</v>
      </c>
      <c r="D222" s="24">
        <v>8.666199684143066</v>
      </c>
      <c r="E222" s="24">
        <v>8.98800277709961</v>
      </c>
      <c r="F222" s="24">
        <v>11.707930847898615</v>
      </c>
      <c r="G222" s="24" t="s">
        <v>56</v>
      </c>
      <c r="H222" s="24">
        <v>-11.50115927574518</v>
      </c>
      <c r="I222" s="24">
        <v>32.13884011390326</v>
      </c>
      <c r="J222" s="24" t="s">
        <v>62</v>
      </c>
      <c r="K222" s="24">
        <v>0.5638699936816978</v>
      </c>
      <c r="L222" s="24">
        <v>0.9416537932544659</v>
      </c>
      <c r="M222" s="24">
        <v>0.13348869544978478</v>
      </c>
      <c r="N222" s="24">
        <v>0.1150993839892743</v>
      </c>
      <c r="O222" s="24">
        <v>0.022646589545145007</v>
      </c>
      <c r="P222" s="24">
        <v>0.027013072213331907</v>
      </c>
      <c r="Q222" s="24">
        <v>0.002756472975451012</v>
      </c>
      <c r="R222" s="24">
        <v>0.0017716051442018166</v>
      </c>
      <c r="S222" s="24">
        <v>0.0002971440294104169</v>
      </c>
      <c r="T222" s="24">
        <v>0.000397473951579069</v>
      </c>
      <c r="U222" s="24">
        <v>6.025685915478429E-05</v>
      </c>
      <c r="V222" s="24">
        <v>6.573690276880849E-05</v>
      </c>
      <c r="W222" s="24">
        <v>1.8534879269899764E-05</v>
      </c>
      <c r="X222" s="24">
        <v>67.5</v>
      </c>
    </row>
    <row r="223" spans="1:24" ht="12.75" hidden="1">
      <c r="A223" s="24">
        <v>1275</v>
      </c>
      <c r="B223" s="24">
        <v>89.19999694824219</v>
      </c>
      <c r="C223" s="24">
        <v>98.69999694824219</v>
      </c>
      <c r="D223" s="24">
        <v>9.829168319702148</v>
      </c>
      <c r="E223" s="24">
        <v>10.247429847717285</v>
      </c>
      <c r="F223" s="24">
        <v>18.102774955859445</v>
      </c>
      <c r="G223" s="24" t="s">
        <v>57</v>
      </c>
      <c r="H223" s="24">
        <v>22.073012006466122</v>
      </c>
      <c r="I223" s="24">
        <v>43.77300895470831</v>
      </c>
      <c r="J223" s="24" t="s">
        <v>60</v>
      </c>
      <c r="K223" s="24">
        <v>-0.20341929841539363</v>
      </c>
      <c r="L223" s="24">
        <v>0.005124496040435793</v>
      </c>
      <c r="M223" s="24">
        <v>0.04956916603418654</v>
      </c>
      <c r="N223" s="24">
        <v>-0.0011908104998532682</v>
      </c>
      <c r="O223" s="24">
        <v>-0.007941641294847838</v>
      </c>
      <c r="P223" s="24">
        <v>0.0005862539061877327</v>
      </c>
      <c r="Q223" s="24">
        <v>0.001090442053491905</v>
      </c>
      <c r="R223" s="24">
        <v>-9.57050300301895E-05</v>
      </c>
      <c r="S223" s="24">
        <v>-8.512033986991472E-05</v>
      </c>
      <c r="T223" s="24">
        <v>4.1745918260234575E-05</v>
      </c>
      <c r="U223" s="24">
        <v>2.8130925523102344E-05</v>
      </c>
      <c r="V223" s="24">
        <v>-7.551033180581025E-06</v>
      </c>
      <c r="W223" s="24">
        <v>-4.703270981217382E-06</v>
      </c>
      <c r="X223" s="24">
        <v>67.5</v>
      </c>
    </row>
    <row r="224" spans="1:24" ht="12.75" hidden="1">
      <c r="A224" s="24">
        <v>1273</v>
      </c>
      <c r="B224" s="24">
        <v>97.0999984741211</v>
      </c>
      <c r="C224" s="24">
        <v>115</v>
      </c>
      <c r="D224" s="24">
        <v>9.37453842163086</v>
      </c>
      <c r="E224" s="24">
        <v>9.581645011901855</v>
      </c>
      <c r="F224" s="24">
        <v>12.519572785795482</v>
      </c>
      <c r="G224" s="24" t="s">
        <v>58</v>
      </c>
      <c r="H224" s="24">
        <v>2.1513349284551992</v>
      </c>
      <c r="I224" s="24">
        <v>31.751333402576297</v>
      </c>
      <c r="J224" s="24" t="s">
        <v>61</v>
      </c>
      <c r="K224" s="24">
        <v>0.5258991907264994</v>
      </c>
      <c r="L224" s="24">
        <v>0.9416398493536984</v>
      </c>
      <c r="M224" s="24">
        <v>0.12394405831487301</v>
      </c>
      <c r="N224" s="24">
        <v>-0.11509322380168109</v>
      </c>
      <c r="O224" s="24">
        <v>0.021208450003954528</v>
      </c>
      <c r="P224" s="24">
        <v>0.02700670984700217</v>
      </c>
      <c r="Q224" s="24">
        <v>0.0025316159646297286</v>
      </c>
      <c r="R224" s="24">
        <v>-0.0017690181836796533</v>
      </c>
      <c r="S224" s="24">
        <v>0.00028469123968729513</v>
      </c>
      <c r="T224" s="24">
        <v>0.0003952756259782405</v>
      </c>
      <c r="U224" s="24">
        <v>5.3287335309744854E-05</v>
      </c>
      <c r="V224" s="24">
        <v>-6.530177856338636E-05</v>
      </c>
      <c r="W224" s="24">
        <v>1.7928217748203486E-05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1274</v>
      </c>
      <c r="B226" s="24">
        <v>82.62</v>
      </c>
      <c r="C226" s="24">
        <v>85.12</v>
      </c>
      <c r="D226" s="24">
        <v>9.2435304249412</v>
      </c>
      <c r="E226" s="24">
        <v>9.553773703028417</v>
      </c>
      <c r="F226" s="24">
        <v>9.470894153780081</v>
      </c>
      <c r="G226" s="24" t="s">
        <v>59</v>
      </c>
      <c r="H226" s="24">
        <v>9.225061540663617</v>
      </c>
      <c r="I226" s="24">
        <v>24.34506154066362</v>
      </c>
      <c r="J226" s="24" t="s">
        <v>73</v>
      </c>
      <c r="K226" s="24">
        <v>1.35106349502531</v>
      </c>
      <c r="M226" s="24" t="s">
        <v>68</v>
      </c>
      <c r="N226" s="24">
        <v>0.8373222567439214</v>
      </c>
      <c r="X226" s="24">
        <v>67.5</v>
      </c>
    </row>
    <row r="227" spans="1:24" ht="12.75" hidden="1">
      <c r="A227" s="24">
        <v>1276</v>
      </c>
      <c r="B227" s="24">
        <v>111.13999938964844</v>
      </c>
      <c r="C227" s="24">
        <v>137.5399932861328</v>
      </c>
      <c r="D227" s="24">
        <v>8.666199684143066</v>
      </c>
      <c r="E227" s="24">
        <v>8.98800277709961</v>
      </c>
      <c r="F227" s="24">
        <v>11.707930847898615</v>
      </c>
      <c r="G227" s="24" t="s">
        <v>56</v>
      </c>
      <c r="H227" s="24">
        <v>-11.50115927574518</v>
      </c>
      <c r="I227" s="24">
        <v>32.13884011390326</v>
      </c>
      <c r="J227" s="24" t="s">
        <v>62</v>
      </c>
      <c r="K227" s="24">
        <v>0.9965096550922872</v>
      </c>
      <c r="L227" s="24">
        <v>0.5361061340420449</v>
      </c>
      <c r="M227" s="24">
        <v>0.23591008389735726</v>
      </c>
      <c r="N227" s="24">
        <v>0.11446910122064267</v>
      </c>
      <c r="O227" s="24">
        <v>0.04002214797853939</v>
      </c>
      <c r="P227" s="24">
        <v>0.0153792347729415</v>
      </c>
      <c r="Q227" s="24">
        <v>0.004871491797002461</v>
      </c>
      <c r="R227" s="24">
        <v>0.0017619032143712508</v>
      </c>
      <c r="S227" s="24">
        <v>0.000525100244841601</v>
      </c>
      <c r="T227" s="24">
        <v>0.00022628661030963334</v>
      </c>
      <c r="U227" s="24">
        <v>0.00010652580138855975</v>
      </c>
      <c r="V227" s="24">
        <v>6.537994364555612E-05</v>
      </c>
      <c r="W227" s="24">
        <v>3.274860260658283E-05</v>
      </c>
      <c r="X227" s="24">
        <v>67.5</v>
      </c>
    </row>
    <row r="228" spans="1:24" ht="12.75" hidden="1">
      <c r="A228" s="24">
        <v>1273</v>
      </c>
      <c r="B228" s="24">
        <v>97.0999984741211</v>
      </c>
      <c r="C228" s="24">
        <v>115</v>
      </c>
      <c r="D228" s="24">
        <v>9.37453842163086</v>
      </c>
      <c r="E228" s="24">
        <v>9.581645011901855</v>
      </c>
      <c r="F228" s="24">
        <v>19.213862270394</v>
      </c>
      <c r="G228" s="24" t="s">
        <v>57</v>
      </c>
      <c r="H228" s="24">
        <v>19.128960359892233</v>
      </c>
      <c r="I228" s="24">
        <v>48.728958834013326</v>
      </c>
      <c r="J228" s="24" t="s">
        <v>60</v>
      </c>
      <c r="K228" s="24">
        <v>-0.37733951924978554</v>
      </c>
      <c r="L228" s="24">
        <v>0.002917756226168022</v>
      </c>
      <c r="M228" s="24">
        <v>0.09180626825728357</v>
      </c>
      <c r="N228" s="24">
        <v>-0.0011842914545471348</v>
      </c>
      <c r="O228" s="24">
        <v>-0.014754358627779433</v>
      </c>
      <c r="P228" s="24">
        <v>0.0003337917478461498</v>
      </c>
      <c r="Q228" s="24">
        <v>0.002012928248010256</v>
      </c>
      <c r="R228" s="24">
        <v>-9.519626650908078E-05</v>
      </c>
      <c r="S228" s="24">
        <v>-0.00016013709912411785</v>
      </c>
      <c r="T228" s="24">
        <v>2.37701630008741E-05</v>
      </c>
      <c r="U228" s="24">
        <v>5.155456723986495E-05</v>
      </c>
      <c r="V228" s="24">
        <v>-7.512615926986554E-06</v>
      </c>
      <c r="W228" s="24">
        <v>-8.934436935083068E-06</v>
      </c>
      <c r="X228" s="24">
        <v>67.5</v>
      </c>
    </row>
    <row r="229" spans="1:24" ht="12.75" hidden="1">
      <c r="A229" s="24">
        <v>1275</v>
      </c>
      <c r="B229" s="24">
        <v>89.19999694824219</v>
      </c>
      <c r="C229" s="24">
        <v>98.69999694824219</v>
      </c>
      <c r="D229" s="24">
        <v>9.829168319702148</v>
      </c>
      <c r="E229" s="24">
        <v>10.247429847717285</v>
      </c>
      <c r="F229" s="24">
        <v>14.11895358019133</v>
      </c>
      <c r="G229" s="24" t="s">
        <v>58</v>
      </c>
      <c r="H229" s="24">
        <v>12.440022082198468</v>
      </c>
      <c r="I229" s="24">
        <v>34.140019030440655</v>
      </c>
      <c r="J229" s="24" t="s">
        <v>61</v>
      </c>
      <c r="K229" s="24">
        <v>0.9223049278327042</v>
      </c>
      <c r="L229" s="24">
        <v>0.5360981940429492</v>
      </c>
      <c r="M229" s="24">
        <v>0.21731354489108548</v>
      </c>
      <c r="N229" s="24">
        <v>-0.11446297474734973</v>
      </c>
      <c r="O229" s="24">
        <v>0.037203242201439585</v>
      </c>
      <c r="P229" s="24">
        <v>0.015375612029129857</v>
      </c>
      <c r="Q229" s="24">
        <v>0.00443616413093842</v>
      </c>
      <c r="R229" s="24">
        <v>-0.0017593295903992742</v>
      </c>
      <c r="S229" s="24">
        <v>0.0005000863691571906</v>
      </c>
      <c r="T229" s="24">
        <v>0.00022503468478511426</v>
      </c>
      <c r="U229" s="24">
        <v>9.321948808154399E-05</v>
      </c>
      <c r="V229" s="24">
        <v>-6.494688316639746E-05</v>
      </c>
      <c r="W229" s="24">
        <v>3.150629793131695E-05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2004-07-26T11:17:01Z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