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<sst xmlns="http://schemas.openxmlformats.org/spreadsheetml/2006/main" count="625" uniqueCount="145">
  <si>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</si>
  <si>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</si>
  <si>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</si>
  <si>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</si>
  <si>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</si>
  <si>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</si>
  <si>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</si>
  <si>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</si>
  <si>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</si>
  <si>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</si>
  <si>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</si>
  <si>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</si>
  <si>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</si>
  <si>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</si>
  <si>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</si>
  <si>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</si>
  <si>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</si>
  <si>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</si>
  <si>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</si>
  <si>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</si>
  <si>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</si>
  <si>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</si>
  <si>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</si>
  <si>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</si>
  <si>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</si>
  <si>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</si>
  <si>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</si>
  <si>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</si>
  <si>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</si>
  <si>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</si>
  <si>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</si>
  <si>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</si>
  <si>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</si>
  <si>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</si>
  <si>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</si>
  <si>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</si>
  <si>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</si>
  <si>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</si>
  <si>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</si>
  <si>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</si>
  <si>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</si>
  <si>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</si>
  <si>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</si>
  <si>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</si>
  <si>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</si>
  <si>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</si>
  <si>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</si>
  <si>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</si>
  <si>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</si>
  <si>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</si>
  <si>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</si>
  <si>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</si>
  <si>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</si>
  <si>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</si>
  <si>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</si>
  <si>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</si>
  <si>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</si>
  <si>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</si>
  <si>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</si>
  <si>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</si>
  <si>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</si>
  <si>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</si>
  <si>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</si>
  <si>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</si>
  <si>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</si>
  <si>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</si>
  <si>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</si>
  <si>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</si>
  <si>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</si>
  <si>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</si>
  <si>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</si>
  <si>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</si>
  <si>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</si>
  <si>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</si>
  <si>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</si>
  <si>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</si>
  <si>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</si>
  <si>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</si>
  <si>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</si>
  <si>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</si>
  <si>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</si>
  <si>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</si>
  <si>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</si>
  <si>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</si>
  <si>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</si>
  <si>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</si>
  <si>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</si>
  <si>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</si>
  <si>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</si>
  <si>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</si>
  <si>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</si>
  <si>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</si>
  <si>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</si>
  <si>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</si>
  <si>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</si>
  <si>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</si>
  <si>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</si>
  <si>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</si>
  <si>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</si>
  <si>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</si>
  <si>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</si>
  <si>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</si>
  <si>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</si>
  <si>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</si>
  <si>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</si>
  <si>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</si>
  <si>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</si>
  <si>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</si>
  <si>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</si>
  <si>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</si>
  <si>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</si>
  <si>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</si>
  <si>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</si>
  <si>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</si>
  <si>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</si>
  <si>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</si>
  <si>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</si>
  <si>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</si>
  <si>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</si>
  <si>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</si>
  <si>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</si>
  <si>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</si>
  <si>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</si>
  <si>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</si>
  <si>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</si>
  <si>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</si>
  <si>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</si>
  <si>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</si>
  <si>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</si>
  <si>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</si>
  <si>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</si>
  <si>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</si>
  <si>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</si>
  <si>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</si>
  <si>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</si>
  <si>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</si>
  <si>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</si>
  <si>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</si>
  <si>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</si>
  <si>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</si>
  <si>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</si>
  <si>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</si>
  <si>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</si>
  <si>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295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</si>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</sst>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99.63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86.66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91.66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87.78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86.26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25.07924656647448</v>
      </c>
      <c r="C41" s="77">
        <f aca="true" t="shared" si="0" ref="C41:C55">($B$41*H41+$B$42*J41+$B$43*L41+$B$44*N41+$B$45*P41+$B$46*R41+$B$47*T41+$B$48*V41)/100</f>
        <v>3.2446039229425935E-08</v>
      </c>
      <c r="D41" s="77">
        <f aca="true" t="shared" si="1" ref="D41:D55">($B$41*I41+$B$42*K41+$B$43*M41+$B$44*O41+$B$45*Q41+$B$46*S41+$B$47*U41+$B$48*W41)/100</f>
        <v>-7.996164346678425E-08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4.416030532355563</v>
      </c>
      <c r="C42" s="77">
        <f t="shared" si="0"/>
        <v>-1.3833082597214144E-10</v>
      </c>
      <c r="D42" s="77">
        <f t="shared" si="1"/>
        <v>-5.155959236712902E-08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0.04783786222868969</v>
      </c>
      <c r="C43" s="77">
        <f t="shared" si="0"/>
        <v>-0.3959465537528894</v>
      </c>
      <c r="D43" s="77">
        <f t="shared" si="1"/>
        <v>-0.9612289887209823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-5.7811376815610345</v>
      </c>
      <c r="C44" s="77">
        <f t="shared" si="0"/>
        <v>-0.002817482318220413</v>
      </c>
      <c r="D44" s="77">
        <f t="shared" si="1"/>
        <v>-0.5180499457596562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25.07924656647448</v>
      </c>
      <c r="C45" s="77">
        <f t="shared" si="0"/>
        <v>0.0911427498197683</v>
      </c>
      <c r="D45" s="77">
        <f t="shared" si="1"/>
        <v>-0.22860903038127617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4.416030532355563</v>
      </c>
      <c r="C46" s="77">
        <f t="shared" si="0"/>
        <v>-0.0009600934805182393</v>
      </c>
      <c r="D46" s="77">
        <f t="shared" si="1"/>
        <v>-0.09285145128228971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0.04783786222868969</v>
      </c>
      <c r="C47" s="77">
        <f t="shared" si="0"/>
        <v>-0.016317228940955344</v>
      </c>
      <c r="D47" s="77">
        <f t="shared" si="1"/>
        <v>-0.0384310734859364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-5.7811376815610345</v>
      </c>
      <c r="C48" s="77">
        <f t="shared" si="0"/>
        <v>-0.0003223525504815884</v>
      </c>
      <c r="D48" s="77">
        <f t="shared" si="1"/>
        <v>-0.014858109214507706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0.0017575650725051494</v>
      </c>
      <c r="D49" s="77">
        <f t="shared" si="1"/>
        <v>-0.004768660006725964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-7.719970406473642E-05</v>
      </c>
      <c r="D50" s="77">
        <f t="shared" si="1"/>
        <v>-0.0014272790580716129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-0.0002476309027876122</v>
      </c>
      <c r="D51" s="77">
        <f t="shared" si="1"/>
        <v>-0.0004886454268573964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-2.2959852153116203E-05</v>
      </c>
      <c r="D52" s="77">
        <f t="shared" si="1"/>
        <v>-0.00021750355769169032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3.0049802798647468E-05</v>
      </c>
      <c r="D53" s="77">
        <f t="shared" si="1"/>
        <v>-0.00010702270067558197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-6.0968745150694355E-06</v>
      </c>
      <c r="D54" s="77">
        <f t="shared" si="1"/>
        <v>-5.269067214887795E-05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-1.644621627839555E-05</v>
      </c>
      <c r="D55" s="77">
        <f t="shared" si="1"/>
        <v>-2.9939030104694348E-05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2" sqref="F12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1292</v>
      </c>
      <c r="B3" s="11">
        <v>129.50666666666666</v>
      </c>
      <c r="C3" s="11">
        <v>136.75666666666666</v>
      </c>
      <c r="D3" s="11">
        <v>8.488166289167683</v>
      </c>
      <c r="E3" s="11">
        <v>9.104077325560628</v>
      </c>
      <c r="F3" s="12" t="s">
        <v>69</v>
      </c>
      <c r="H3" s="102">
        <v>0.0625</v>
      </c>
    </row>
    <row r="4" spans="1:9" ht="16.5" customHeight="1">
      <c r="A4" s="13">
        <v>1291</v>
      </c>
      <c r="B4" s="14">
        <v>86.26666666666665</v>
      </c>
      <c r="C4" s="14">
        <v>99.63333333333334</v>
      </c>
      <c r="D4" s="14">
        <v>9.153463128477995</v>
      </c>
      <c r="E4" s="14">
        <v>9.447729999672136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1290</v>
      </c>
      <c r="B5" s="26">
        <v>91.66666666666669</v>
      </c>
      <c r="C5" s="26">
        <v>86.66666666666667</v>
      </c>
      <c r="D5" s="26">
        <v>9.158612765499837</v>
      </c>
      <c r="E5" s="26">
        <v>9.755002568557668</v>
      </c>
      <c r="F5" s="15" t="s">
        <v>71</v>
      </c>
      <c r="I5" s="75">
        <v>2293</v>
      </c>
    </row>
    <row r="6" spans="1:6" s="2" customFormat="1" ht="13.5" thickBot="1">
      <c r="A6" s="16">
        <v>1289</v>
      </c>
      <c r="B6" s="17">
        <v>87.78333333333335</v>
      </c>
      <c r="C6" s="17">
        <v>113.03333333333335</v>
      </c>
      <c r="D6" s="17">
        <v>9.173745371563948</v>
      </c>
      <c r="E6" s="17">
        <v>9.294091928611829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2306</v>
      </c>
      <c r="K15" s="75">
        <v>2285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25.07924656647448</v>
      </c>
      <c r="C19" s="34">
        <v>43.84591323314113</v>
      </c>
      <c r="D19" s="35">
        <v>16.888463496201698</v>
      </c>
      <c r="K19" s="97" t="s">
        <v>131</v>
      </c>
    </row>
    <row r="20" spans="1:11" ht="12.75">
      <c r="A20" s="33" t="s">
        <v>57</v>
      </c>
      <c r="B20" s="34">
        <v>4.416030532355563</v>
      </c>
      <c r="C20" s="34">
        <v>28.58269719902225</v>
      </c>
      <c r="D20" s="35">
        <v>11.013105867676517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0.04783786222868969</v>
      </c>
      <c r="C21" s="34">
        <v>20.331171195562032</v>
      </c>
      <c r="D21" s="35">
        <v>7.847962974237954</v>
      </c>
      <c r="F21" s="24" t="s">
        <v>134</v>
      </c>
    </row>
    <row r="22" spans="1:11" ht="16.5" thickBot="1">
      <c r="A22" s="36" t="s">
        <v>59</v>
      </c>
      <c r="B22" s="37">
        <v>-5.7811376815610345</v>
      </c>
      <c r="C22" s="37">
        <v>56.225528985105626</v>
      </c>
      <c r="D22" s="38">
        <v>20.046267188079923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3.183526039123535</v>
      </c>
      <c r="I23" s="75">
        <v>2308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-0.3959465537528894</v>
      </c>
      <c r="C27" s="44">
        <v>-0.002817482318220413</v>
      </c>
      <c r="D27" s="44">
        <v>0.0911427498197683</v>
      </c>
      <c r="E27" s="44">
        <v>-0.0009600934805182393</v>
      </c>
      <c r="F27" s="44">
        <v>-0.016317228940955344</v>
      </c>
      <c r="G27" s="44">
        <v>-0.0003223525504815884</v>
      </c>
      <c r="H27" s="44">
        <v>0.0017575650725051494</v>
      </c>
      <c r="I27" s="45">
        <v>-7.719970406473642E-05</v>
      </c>
    </row>
    <row r="28" spans="1:9" ht="13.5" thickBot="1">
      <c r="A28" s="46" t="s">
        <v>61</v>
      </c>
      <c r="B28" s="47">
        <v>-0.9612289887209823</v>
      </c>
      <c r="C28" s="47">
        <v>-0.5180499457596562</v>
      </c>
      <c r="D28" s="47">
        <v>-0.22860903038127617</v>
      </c>
      <c r="E28" s="47">
        <v>-0.09285145128228971</v>
      </c>
      <c r="F28" s="47">
        <v>-0.0384310734859364</v>
      </c>
      <c r="G28" s="47">
        <v>-0.014858109214507706</v>
      </c>
      <c r="H28" s="47">
        <v>-0.004768660006725964</v>
      </c>
      <c r="I28" s="48">
        <v>-0.0014272790580716129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1292</v>
      </c>
      <c r="B39" s="50">
        <v>129.50666666666666</v>
      </c>
      <c r="C39" s="50">
        <v>136.75666666666666</v>
      </c>
      <c r="D39" s="50">
        <v>8.488166289167683</v>
      </c>
      <c r="E39" s="50">
        <v>9.104077325560628</v>
      </c>
      <c r="F39" s="54">
        <f>I39*D39/(23678+B39)*1000</f>
        <v>20.046267188079923</v>
      </c>
      <c r="G39" s="59" t="s">
        <v>59</v>
      </c>
      <c r="H39" s="58">
        <f>I39-B39+X39</f>
        <v>-5.7811376815610345</v>
      </c>
      <c r="I39" s="58">
        <f>(B39+C42-2*X39)*(23678+B39)*E42/((23678+C42)*D39+E42*(23678+B39))</f>
        <v>56.225528985105626</v>
      </c>
      <c r="J39" s="24" t="s">
        <v>73</v>
      </c>
      <c r="K39" s="24">
        <f>(K40*K40+L40*L40+M40*M40+N40*N40+O40*O40+P40*P40+Q40*Q40+R40*R40+S40*S40+T40*T40+U40*U40+V40*V40+W40*W40)</f>
        <v>1.4203022332921016</v>
      </c>
      <c r="M39" s="24" t="s">
        <v>68</v>
      </c>
      <c r="N39" s="24">
        <f>(K44*K44+L44*L44+M44*M44+N44*N44+O44*O44+P44*P44+Q44*Q44+R44*R44+S44*S44+T44*T44+U44*U44+V44*V44+W44*W44)</f>
        <v>0.8593364251017622</v>
      </c>
      <c r="X39" s="55">
        <f>(1-$H$2)*1000</f>
        <v>67.5</v>
      </c>
    </row>
    <row r="40" spans="1:24" ht="12.75">
      <c r="A40" s="49">
        <v>1291</v>
      </c>
      <c r="B40" s="50">
        <v>86.26666666666665</v>
      </c>
      <c r="C40" s="50">
        <v>99.63333333333334</v>
      </c>
      <c r="D40" s="50">
        <v>9.153463128477995</v>
      </c>
      <c r="E40" s="50">
        <v>9.447729999672136</v>
      </c>
      <c r="F40" s="54">
        <f>I40*D40/(23678+B40)*1000</f>
        <v>16.888463496201698</v>
      </c>
      <c r="G40" s="59" t="s">
        <v>56</v>
      </c>
      <c r="H40" s="58">
        <f>I40-B40+X40</f>
        <v>25.07924656647448</v>
      </c>
      <c r="I40" s="58">
        <f>(B40+C39-2*X40)*(23678+B40)*E39/((23678+C39)*D40+E39*(23678+B40))</f>
        <v>43.84591323314113</v>
      </c>
      <c r="J40" s="24" t="s">
        <v>62</v>
      </c>
      <c r="K40" s="52">
        <f aca="true" t="shared" si="0" ref="K40:W40">SQRT(K41*K41+K42*K42)</f>
        <v>1.0395839755336516</v>
      </c>
      <c r="L40" s="52">
        <f t="shared" si="0"/>
        <v>0.5180576073258613</v>
      </c>
      <c r="M40" s="52">
        <f t="shared" si="0"/>
        <v>0.24610788206917739</v>
      </c>
      <c r="N40" s="52">
        <f t="shared" si="0"/>
        <v>0.09285641488189576</v>
      </c>
      <c r="O40" s="52">
        <f t="shared" si="0"/>
        <v>0.04175163912462592</v>
      </c>
      <c r="P40" s="52">
        <f t="shared" si="0"/>
        <v>0.014861605586108145</v>
      </c>
      <c r="Q40" s="52">
        <f t="shared" si="0"/>
        <v>0.005082238999086691</v>
      </c>
      <c r="R40" s="52">
        <f t="shared" si="0"/>
        <v>0.001429365350047871</v>
      </c>
      <c r="S40" s="52">
        <f t="shared" si="0"/>
        <v>0.000547809654172008</v>
      </c>
      <c r="T40" s="52">
        <f t="shared" si="0"/>
        <v>0.00021871203080634457</v>
      </c>
      <c r="U40" s="52">
        <f t="shared" si="0"/>
        <v>0.00011116136517753287</v>
      </c>
      <c r="V40" s="52">
        <f t="shared" si="0"/>
        <v>5.304223609872651E-05</v>
      </c>
      <c r="W40" s="52">
        <f t="shared" si="0"/>
        <v>3.415879906386577E-05</v>
      </c>
      <c r="X40" s="55">
        <f>(1-$H$2)*1000</f>
        <v>67.5</v>
      </c>
    </row>
    <row r="41" spans="1:24" ht="12.75">
      <c r="A41" s="49">
        <v>1290</v>
      </c>
      <c r="B41" s="50">
        <v>91.66666666666669</v>
      </c>
      <c r="C41" s="50">
        <v>86.66666666666667</v>
      </c>
      <c r="D41" s="50">
        <v>9.158612765499837</v>
      </c>
      <c r="E41" s="50">
        <v>9.755002568557668</v>
      </c>
      <c r="F41" s="54">
        <f>I41*D41/(23678+B41)*1000</f>
        <v>11.013105867676517</v>
      </c>
      <c r="G41" s="59" t="s">
        <v>57</v>
      </c>
      <c r="H41" s="58">
        <f>I41-B41+X41</f>
        <v>4.416030532355563</v>
      </c>
      <c r="I41" s="58">
        <f>(B41+C40-2*X41)*(23678+B41)*E40/((23678+C40)*D41+E40*(23678+B41))</f>
        <v>28.58269719902225</v>
      </c>
      <c r="J41" s="24" t="s">
        <v>60</v>
      </c>
      <c r="K41" s="52">
        <f>'calcul config'!C43</f>
        <v>-0.3959465537528894</v>
      </c>
      <c r="L41" s="52">
        <f>'calcul config'!C44</f>
        <v>-0.002817482318220413</v>
      </c>
      <c r="M41" s="52">
        <f>'calcul config'!C45</f>
        <v>0.0911427498197683</v>
      </c>
      <c r="N41" s="52">
        <f>'calcul config'!C46</f>
        <v>-0.0009600934805182393</v>
      </c>
      <c r="O41" s="52">
        <f>'calcul config'!C47</f>
        <v>-0.016317228940955344</v>
      </c>
      <c r="P41" s="52">
        <f>'calcul config'!C48</f>
        <v>-0.0003223525504815884</v>
      </c>
      <c r="Q41" s="52">
        <f>'calcul config'!C49</f>
        <v>0.0017575650725051494</v>
      </c>
      <c r="R41" s="52">
        <f>'calcul config'!C50</f>
        <v>-7.719970406473642E-05</v>
      </c>
      <c r="S41" s="52">
        <f>'calcul config'!C51</f>
        <v>-0.0002476309027876122</v>
      </c>
      <c r="T41" s="52">
        <f>'calcul config'!C52</f>
        <v>-2.2959852153116203E-05</v>
      </c>
      <c r="U41" s="52">
        <f>'calcul config'!C53</f>
        <v>3.0049802798647468E-05</v>
      </c>
      <c r="V41" s="52">
        <f>'calcul config'!C54</f>
        <v>-6.0968745150694355E-06</v>
      </c>
      <c r="W41" s="52">
        <f>'calcul config'!C55</f>
        <v>-1.644621627839555E-05</v>
      </c>
      <c r="X41" s="55">
        <f>(1-$H$2)*1000</f>
        <v>67.5</v>
      </c>
    </row>
    <row r="42" spans="1:24" ht="12.75">
      <c r="A42" s="49">
        <v>1289</v>
      </c>
      <c r="B42" s="50">
        <v>87.78333333333335</v>
      </c>
      <c r="C42" s="50">
        <v>113.03333333333335</v>
      </c>
      <c r="D42" s="50">
        <v>9.173745371563948</v>
      </c>
      <c r="E42" s="50">
        <v>9.294091928611829</v>
      </c>
      <c r="F42" s="54">
        <f>I42*D42/(23678+B42)*1000</f>
        <v>7.847962974237954</v>
      </c>
      <c r="G42" s="59" t="s">
        <v>58</v>
      </c>
      <c r="H42" s="58">
        <f>I42-B42+X42</f>
        <v>0.04783786222868969</v>
      </c>
      <c r="I42" s="58">
        <f>(B42+C41-2*X42)*(23678+B42)*E41/((23678+C41)*D42+E41*(23678+B42))</f>
        <v>20.331171195562032</v>
      </c>
      <c r="J42" s="24" t="s">
        <v>61</v>
      </c>
      <c r="K42" s="52">
        <f>'calcul config'!D43</f>
        <v>-0.9612289887209823</v>
      </c>
      <c r="L42" s="52">
        <f>'calcul config'!D44</f>
        <v>-0.5180499457596562</v>
      </c>
      <c r="M42" s="52">
        <f>'calcul config'!D45</f>
        <v>-0.22860903038127617</v>
      </c>
      <c r="N42" s="52">
        <f>'calcul config'!D46</f>
        <v>-0.09285145128228971</v>
      </c>
      <c r="O42" s="52">
        <f>'calcul config'!D47</f>
        <v>-0.0384310734859364</v>
      </c>
      <c r="P42" s="52">
        <f>'calcul config'!D48</f>
        <v>-0.014858109214507706</v>
      </c>
      <c r="Q42" s="52">
        <f>'calcul config'!D49</f>
        <v>-0.004768660006725964</v>
      </c>
      <c r="R42" s="52">
        <f>'calcul config'!D50</f>
        <v>-0.0014272790580716129</v>
      </c>
      <c r="S42" s="52">
        <f>'calcul config'!D51</f>
        <v>-0.0004886454268573964</v>
      </c>
      <c r="T42" s="52">
        <f>'calcul config'!D52</f>
        <v>-0.00021750355769169032</v>
      </c>
      <c r="U42" s="52">
        <f>'calcul config'!D53</f>
        <v>-0.00010702270067558197</v>
      </c>
      <c r="V42" s="52">
        <f>'calcul config'!D54</f>
        <v>-5.269067214887795E-05</v>
      </c>
      <c r="W42" s="52">
        <f>'calcul config'!D55</f>
        <v>-2.9939030104694348E-05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0.693055983689101</v>
      </c>
      <c r="L44" s="52">
        <f>L40/(L43*1.5)</f>
        <v>0.4933881974532013</v>
      </c>
      <c r="M44" s="52">
        <f aca="true" t="shared" si="1" ref="M44:W44">M40/(M43*1.5)</f>
        <v>0.273453202299086</v>
      </c>
      <c r="N44" s="52">
        <f t="shared" si="1"/>
        <v>0.12380855317586102</v>
      </c>
      <c r="O44" s="52">
        <f t="shared" si="1"/>
        <v>0.185562840553893</v>
      </c>
      <c r="P44" s="52">
        <f t="shared" si="1"/>
        <v>0.09907737057405429</v>
      </c>
      <c r="Q44" s="52">
        <f t="shared" si="1"/>
        <v>0.0338815933272446</v>
      </c>
      <c r="R44" s="52">
        <f t="shared" si="1"/>
        <v>0.003176367444550825</v>
      </c>
      <c r="S44" s="52">
        <f t="shared" si="1"/>
        <v>0.0073041287222934395</v>
      </c>
      <c r="T44" s="52">
        <f t="shared" si="1"/>
        <v>0.0029161604107512604</v>
      </c>
      <c r="U44" s="52">
        <f t="shared" si="1"/>
        <v>0.001482151535700438</v>
      </c>
      <c r="V44" s="52">
        <f t="shared" si="1"/>
        <v>0.0007072298146496868</v>
      </c>
      <c r="W44" s="52">
        <f t="shared" si="1"/>
        <v>0.0004554506541848768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1291</v>
      </c>
      <c r="B51" s="24">
        <v>93.48</v>
      </c>
      <c r="C51" s="24">
        <v>101.08</v>
      </c>
      <c r="D51" s="24">
        <v>9.009859244271242</v>
      </c>
      <c r="E51" s="24">
        <v>9.394570801184123</v>
      </c>
      <c r="F51" s="24">
        <v>21.09472215302681</v>
      </c>
      <c r="G51" s="24" t="s">
        <v>59</v>
      </c>
      <c r="H51" s="24">
        <v>29.67600440262966</v>
      </c>
      <c r="I51" s="24">
        <v>55.65600440262966</v>
      </c>
      <c r="J51" s="24" t="s">
        <v>73</v>
      </c>
      <c r="K51" s="24">
        <v>1.8969655213433172</v>
      </c>
      <c r="M51" s="24" t="s">
        <v>68</v>
      </c>
      <c r="N51" s="24">
        <v>1.2587152084102902</v>
      </c>
      <c r="X51" s="24">
        <v>67.5</v>
      </c>
    </row>
    <row r="52" spans="1:24" ht="12.75" hidden="1">
      <c r="A52" s="24">
        <v>1289</v>
      </c>
      <c r="B52" s="24">
        <v>88.68000030517578</v>
      </c>
      <c r="C52" s="24">
        <v>110.9800033569336</v>
      </c>
      <c r="D52" s="24">
        <v>9.211383819580078</v>
      </c>
      <c r="E52" s="24">
        <v>9.524160385131836</v>
      </c>
      <c r="F52" s="24">
        <v>10.713530840379244</v>
      </c>
      <c r="G52" s="24" t="s">
        <v>56</v>
      </c>
      <c r="H52" s="24">
        <v>6.4624325956716575</v>
      </c>
      <c r="I52" s="24">
        <v>27.642432900847435</v>
      </c>
      <c r="J52" s="24" t="s">
        <v>62</v>
      </c>
      <c r="K52" s="24">
        <v>1.098013878580775</v>
      </c>
      <c r="L52" s="24">
        <v>0.7779477253250476</v>
      </c>
      <c r="M52" s="24">
        <v>0.2599389092532557</v>
      </c>
      <c r="N52" s="24">
        <v>0.12682426848078487</v>
      </c>
      <c r="O52" s="24">
        <v>0.04409793267841633</v>
      </c>
      <c r="P52" s="24">
        <v>0.022316682581637253</v>
      </c>
      <c r="Q52" s="24">
        <v>0.005367770742302245</v>
      </c>
      <c r="R52" s="24">
        <v>0.001952166245816919</v>
      </c>
      <c r="S52" s="24">
        <v>0.0005785726186909113</v>
      </c>
      <c r="T52" s="24">
        <v>0.00032838704375694617</v>
      </c>
      <c r="U52" s="24">
        <v>0.00011743588816955227</v>
      </c>
      <c r="V52" s="24">
        <v>7.244749057953528E-05</v>
      </c>
      <c r="W52" s="24">
        <v>3.60768772712976E-05</v>
      </c>
      <c r="X52" s="24">
        <v>67.5</v>
      </c>
    </row>
    <row r="53" spans="1:24" ht="12.75" hidden="1">
      <c r="A53" s="24">
        <v>1290</v>
      </c>
      <c r="B53" s="24">
        <v>100.58000183105469</v>
      </c>
      <c r="C53" s="24">
        <v>111.68000030517578</v>
      </c>
      <c r="D53" s="24">
        <v>8.921408653259277</v>
      </c>
      <c r="E53" s="24">
        <v>9.523747444152832</v>
      </c>
      <c r="F53" s="24">
        <v>14.828330380513883</v>
      </c>
      <c r="G53" s="24" t="s">
        <v>57</v>
      </c>
      <c r="H53" s="24">
        <v>6.442528068729288</v>
      </c>
      <c r="I53" s="24">
        <v>39.522529899783976</v>
      </c>
      <c r="J53" s="24" t="s">
        <v>60</v>
      </c>
      <c r="K53" s="24">
        <v>0.8911192955306656</v>
      </c>
      <c r="L53" s="24">
        <v>0.0042345003251307665</v>
      </c>
      <c r="M53" s="24">
        <v>-0.21267232365518232</v>
      </c>
      <c r="N53" s="24">
        <v>-0.0013113614485689982</v>
      </c>
      <c r="O53" s="24">
        <v>0.035508699105374845</v>
      </c>
      <c r="P53" s="24">
        <v>0.0004842500970139415</v>
      </c>
      <c r="Q53" s="24">
        <v>-0.0044711206715431495</v>
      </c>
      <c r="R53" s="24">
        <v>-0.00010538233978651788</v>
      </c>
      <c r="S53" s="24">
        <v>0.00044167593344655794</v>
      </c>
      <c r="T53" s="24">
        <v>3.446641085303335E-05</v>
      </c>
      <c r="U53" s="24">
        <v>-0.00010265773414143837</v>
      </c>
      <c r="V53" s="24">
        <v>-8.306528293001728E-06</v>
      </c>
      <c r="W53" s="24">
        <v>2.675788806159403E-05</v>
      </c>
      <c r="X53" s="24">
        <v>67.5</v>
      </c>
    </row>
    <row r="54" spans="1:24" ht="12.75" hidden="1">
      <c r="A54" s="24">
        <v>1292</v>
      </c>
      <c r="B54" s="24">
        <v>141.27999877929688</v>
      </c>
      <c r="C54" s="24">
        <v>153.97999572753906</v>
      </c>
      <c r="D54" s="24">
        <v>8.135324478149414</v>
      </c>
      <c r="E54" s="24">
        <v>8.850240707397461</v>
      </c>
      <c r="F54" s="24">
        <v>21.740508945604912</v>
      </c>
      <c r="G54" s="24" t="s">
        <v>58</v>
      </c>
      <c r="H54" s="24">
        <v>-10.126327523503761</v>
      </c>
      <c r="I54" s="24">
        <v>63.65367125579311</v>
      </c>
      <c r="J54" s="24" t="s">
        <v>61</v>
      </c>
      <c r="K54" s="24">
        <v>-0.6415145194685208</v>
      </c>
      <c r="L54" s="24">
        <v>0.7779362006909128</v>
      </c>
      <c r="M54" s="24">
        <v>-0.14946143079362545</v>
      </c>
      <c r="N54" s="24">
        <v>-0.12681748856856223</v>
      </c>
      <c r="O54" s="24">
        <v>-0.026148804071201622</v>
      </c>
      <c r="P54" s="24">
        <v>0.022311428087262667</v>
      </c>
      <c r="Q54" s="24">
        <v>-0.002970192364547376</v>
      </c>
      <c r="R54" s="24">
        <v>-0.0019493197823261435</v>
      </c>
      <c r="S54" s="24">
        <v>-0.00037372268450412585</v>
      </c>
      <c r="T54" s="24">
        <v>0.00032657329503548875</v>
      </c>
      <c r="U54" s="24">
        <v>-5.703137251651362E-05</v>
      </c>
      <c r="V54" s="24">
        <v>-7.196971918098205E-05</v>
      </c>
      <c r="W54" s="24">
        <v>-2.4198274734606045E-05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1291</v>
      </c>
      <c r="B56" s="24">
        <v>93.48</v>
      </c>
      <c r="C56" s="24">
        <v>101.08</v>
      </c>
      <c r="D56" s="24">
        <v>9.009859244271242</v>
      </c>
      <c r="E56" s="24">
        <v>9.394570801184123</v>
      </c>
      <c r="F56" s="24">
        <v>13.65959055210072</v>
      </c>
      <c r="G56" s="24" t="s">
        <v>59</v>
      </c>
      <c r="H56" s="24">
        <v>10.059262635974186</v>
      </c>
      <c r="I56" s="24">
        <v>36.03926263597419</v>
      </c>
      <c r="J56" s="24" t="s">
        <v>73</v>
      </c>
      <c r="K56" s="24">
        <v>1.7234527072690509</v>
      </c>
      <c r="M56" s="24" t="s">
        <v>68</v>
      </c>
      <c r="N56" s="24">
        <v>1.0917316874568497</v>
      </c>
      <c r="X56" s="24">
        <v>67.5</v>
      </c>
    </row>
    <row r="57" spans="1:24" ht="12.75" hidden="1">
      <c r="A57" s="24">
        <v>1289</v>
      </c>
      <c r="B57" s="24">
        <v>88.68000030517578</v>
      </c>
      <c r="C57" s="24">
        <v>110.9800033569336</v>
      </c>
      <c r="D57" s="24">
        <v>9.211383819580078</v>
      </c>
      <c r="E57" s="24">
        <v>9.524160385131836</v>
      </c>
      <c r="F57" s="24">
        <v>10.713530840379244</v>
      </c>
      <c r="G57" s="24" t="s">
        <v>56</v>
      </c>
      <c r="H57" s="24">
        <v>6.4624325956716575</v>
      </c>
      <c r="I57" s="24">
        <v>27.642432900847435</v>
      </c>
      <c r="J57" s="24" t="s">
        <v>62</v>
      </c>
      <c r="K57" s="24">
        <v>1.1013962283416179</v>
      </c>
      <c r="L57" s="24">
        <v>0.6511610855385763</v>
      </c>
      <c r="M57" s="24">
        <v>0.2607409881312132</v>
      </c>
      <c r="N57" s="24">
        <v>0.1266633906442884</v>
      </c>
      <c r="O57" s="24">
        <v>0.044234145420994346</v>
      </c>
      <c r="P57" s="24">
        <v>0.018679798802443203</v>
      </c>
      <c r="Q57" s="24">
        <v>0.005384249557067179</v>
      </c>
      <c r="R57" s="24">
        <v>0.0019497000603221988</v>
      </c>
      <c r="S57" s="24">
        <v>0.0005803372980530174</v>
      </c>
      <c r="T57" s="24">
        <v>0.0002748451709939692</v>
      </c>
      <c r="U57" s="24">
        <v>0.00011775558055761531</v>
      </c>
      <c r="V57" s="24">
        <v>7.237262938960381E-05</v>
      </c>
      <c r="W57" s="24">
        <v>3.618727215593386E-05</v>
      </c>
      <c r="X57" s="24">
        <v>67.5</v>
      </c>
    </row>
    <row r="58" spans="1:24" ht="12.75" hidden="1">
      <c r="A58" s="24">
        <v>1292</v>
      </c>
      <c r="B58" s="24">
        <v>141.27999877929688</v>
      </c>
      <c r="C58" s="24">
        <v>153.97999572753906</v>
      </c>
      <c r="D58" s="24">
        <v>8.135324478149414</v>
      </c>
      <c r="E58" s="24">
        <v>8.850240707397461</v>
      </c>
      <c r="F58" s="24">
        <v>21.612220803901018</v>
      </c>
      <c r="G58" s="24" t="s">
        <v>57</v>
      </c>
      <c r="H58" s="24">
        <v>-10.501940220449711</v>
      </c>
      <c r="I58" s="24">
        <v>63.27805855884716</v>
      </c>
      <c r="J58" s="24" t="s">
        <v>60</v>
      </c>
      <c r="K58" s="24">
        <v>0.7938039920440727</v>
      </c>
      <c r="L58" s="24">
        <v>-0.0035417161024581673</v>
      </c>
      <c r="M58" s="24">
        <v>-0.18585556023669497</v>
      </c>
      <c r="N58" s="24">
        <v>-0.0013094880521139496</v>
      </c>
      <c r="O58" s="24">
        <v>0.03220954181994285</v>
      </c>
      <c r="P58" s="24">
        <v>-0.0004054780280663169</v>
      </c>
      <c r="Q58" s="24">
        <v>-0.0037374643761323694</v>
      </c>
      <c r="R58" s="24">
        <v>-0.000105278285901276</v>
      </c>
      <c r="S58" s="24">
        <v>0.0004484804554295649</v>
      </c>
      <c r="T58" s="24">
        <v>-2.8889361841566547E-05</v>
      </c>
      <c r="U58" s="24">
        <v>-7.475816535373067E-05</v>
      </c>
      <c r="V58" s="24">
        <v>-8.299774404400346E-06</v>
      </c>
      <c r="W58" s="24">
        <v>2.8709790362540337E-05</v>
      </c>
      <c r="X58" s="24">
        <v>67.5</v>
      </c>
    </row>
    <row r="59" spans="1:24" ht="12.75" hidden="1">
      <c r="A59" s="24">
        <v>1290</v>
      </c>
      <c r="B59" s="24">
        <v>100.58000183105469</v>
      </c>
      <c r="C59" s="24">
        <v>111.68000030517578</v>
      </c>
      <c r="D59" s="24">
        <v>8.921408653259277</v>
      </c>
      <c r="E59" s="24">
        <v>9.523747444152832</v>
      </c>
      <c r="F59" s="24">
        <v>22.31369192736191</v>
      </c>
      <c r="G59" s="24" t="s">
        <v>58</v>
      </c>
      <c r="H59" s="24">
        <v>26.393555457137253</v>
      </c>
      <c r="I59" s="24">
        <v>59.47355728819194</v>
      </c>
      <c r="J59" s="24" t="s">
        <v>61</v>
      </c>
      <c r="K59" s="24">
        <v>0.7635108866414642</v>
      </c>
      <c r="L59" s="24">
        <v>-0.6511514536318157</v>
      </c>
      <c r="M59" s="24">
        <v>0.18287584209169264</v>
      </c>
      <c r="N59" s="24">
        <v>-0.12665662150297938</v>
      </c>
      <c r="O59" s="24">
        <v>0.030318394365055477</v>
      </c>
      <c r="P59" s="24">
        <v>-0.018675397475516123</v>
      </c>
      <c r="Q59" s="24">
        <v>0.0038757584199637096</v>
      </c>
      <c r="R59" s="24">
        <v>-0.0019468556206709512</v>
      </c>
      <c r="S59" s="24">
        <v>0.00036831597930196686</v>
      </c>
      <c r="T59" s="24">
        <v>-0.0002733226532709852</v>
      </c>
      <c r="U59" s="24">
        <v>9.098128085164164E-05</v>
      </c>
      <c r="V59" s="24">
        <v>-7.189514051450909E-05</v>
      </c>
      <c r="W59" s="24">
        <v>2.202876763295242E-05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1291</v>
      </c>
      <c r="B61" s="100">
        <v>93.48</v>
      </c>
      <c r="C61" s="100">
        <v>101.08</v>
      </c>
      <c r="D61" s="100">
        <v>9.009859244271242</v>
      </c>
      <c r="E61" s="100">
        <v>9.394570801184123</v>
      </c>
      <c r="F61" s="100">
        <v>21.09472215302681</v>
      </c>
      <c r="G61" s="100" t="s">
        <v>59</v>
      </c>
      <c r="H61" s="100">
        <v>29.67600440262966</v>
      </c>
      <c r="I61" s="100">
        <v>55.65600440262966</v>
      </c>
      <c r="J61" s="100" t="s">
        <v>73</v>
      </c>
      <c r="K61" s="100">
        <v>1.7134176570876993</v>
      </c>
      <c r="M61" s="100" t="s">
        <v>68</v>
      </c>
      <c r="N61" s="100">
        <v>1.3313395181226515</v>
      </c>
      <c r="X61" s="100">
        <v>67.5</v>
      </c>
    </row>
    <row r="62" spans="1:24" s="100" customFormat="1" ht="12.75">
      <c r="A62" s="100">
        <v>1290</v>
      </c>
      <c r="B62" s="100">
        <v>100.58000183105469</v>
      </c>
      <c r="C62" s="100">
        <v>111.68000030517578</v>
      </c>
      <c r="D62" s="100">
        <v>8.921408653259277</v>
      </c>
      <c r="E62" s="100">
        <v>9.523747444152832</v>
      </c>
      <c r="F62" s="100">
        <v>12.827888793701735</v>
      </c>
      <c r="G62" s="100" t="s">
        <v>56</v>
      </c>
      <c r="H62" s="100">
        <v>1.1106727351408523</v>
      </c>
      <c r="I62" s="100">
        <v>34.19067456619554</v>
      </c>
      <c r="J62" s="100" t="s">
        <v>62</v>
      </c>
      <c r="K62" s="100">
        <v>0.8125154274168312</v>
      </c>
      <c r="L62" s="100">
        <v>0.999192652697988</v>
      </c>
      <c r="M62" s="100">
        <v>0.1923511151840754</v>
      </c>
      <c r="N62" s="100">
        <v>0.12627380061098104</v>
      </c>
      <c r="O62" s="100">
        <v>0.03263169891995613</v>
      </c>
      <c r="P62" s="100">
        <v>0.02866353377152327</v>
      </c>
      <c r="Q62" s="100">
        <v>0.003972078077965534</v>
      </c>
      <c r="R62" s="100">
        <v>0.0019436683299390775</v>
      </c>
      <c r="S62" s="100">
        <v>0.00042813792464783344</v>
      </c>
      <c r="T62" s="100">
        <v>0.0004217739107676842</v>
      </c>
      <c r="U62" s="100">
        <v>8.69154462670091E-05</v>
      </c>
      <c r="V62" s="100">
        <v>7.212836195364641E-05</v>
      </c>
      <c r="W62" s="100">
        <v>2.6698016713687252E-05</v>
      </c>
      <c r="X62" s="100">
        <v>67.5</v>
      </c>
    </row>
    <row r="63" spans="1:24" s="100" customFormat="1" ht="12.75">
      <c r="A63" s="100">
        <v>1289</v>
      </c>
      <c r="B63" s="100">
        <v>88.68000030517578</v>
      </c>
      <c r="C63" s="100">
        <v>110.9800033569336</v>
      </c>
      <c r="D63" s="100">
        <v>9.211383819580078</v>
      </c>
      <c r="E63" s="100">
        <v>9.524160385131836</v>
      </c>
      <c r="F63" s="100">
        <v>12.87101948691384</v>
      </c>
      <c r="G63" s="100" t="s">
        <v>57</v>
      </c>
      <c r="H63" s="100">
        <v>12.029060072151822</v>
      </c>
      <c r="I63" s="100">
        <v>33.2090603773276</v>
      </c>
      <c r="J63" s="100" t="s">
        <v>60</v>
      </c>
      <c r="K63" s="100">
        <v>0.6769956425534587</v>
      </c>
      <c r="L63" s="100">
        <v>0.005438173332755758</v>
      </c>
      <c r="M63" s="100">
        <v>-0.16146747715390986</v>
      </c>
      <c r="N63" s="100">
        <v>-0.001305865510282592</v>
      </c>
      <c r="O63" s="100">
        <v>0.026992839179801963</v>
      </c>
      <c r="P63" s="100">
        <v>0.0006220022492476953</v>
      </c>
      <c r="Q63" s="100">
        <v>-0.003389759423695364</v>
      </c>
      <c r="R63" s="100">
        <v>-0.00010493758602916653</v>
      </c>
      <c r="S63" s="100">
        <v>0.00033713250249139585</v>
      </c>
      <c r="T63" s="100">
        <v>4.4279045905239056E-05</v>
      </c>
      <c r="U63" s="100">
        <v>-7.752721246766577E-05</v>
      </c>
      <c r="V63" s="100">
        <v>-8.272750817517913E-06</v>
      </c>
      <c r="W63" s="100">
        <v>2.047267608721632E-05</v>
      </c>
      <c r="X63" s="100">
        <v>67.5</v>
      </c>
    </row>
    <row r="64" spans="1:24" s="100" customFormat="1" ht="12.75">
      <c r="A64" s="100">
        <v>1292</v>
      </c>
      <c r="B64" s="100">
        <v>141.27999877929688</v>
      </c>
      <c r="C64" s="100">
        <v>153.97999572753906</v>
      </c>
      <c r="D64" s="100">
        <v>8.135324478149414</v>
      </c>
      <c r="E64" s="100">
        <v>8.850240707397461</v>
      </c>
      <c r="F64" s="100">
        <v>21.612220803901018</v>
      </c>
      <c r="G64" s="100" t="s">
        <v>58</v>
      </c>
      <c r="H64" s="100">
        <v>-10.501940220449711</v>
      </c>
      <c r="I64" s="100">
        <v>63.27805855884716</v>
      </c>
      <c r="J64" s="100" t="s">
        <v>61</v>
      </c>
      <c r="K64" s="100">
        <v>-0.4492863449449422</v>
      </c>
      <c r="L64" s="100">
        <v>0.9991778537760156</v>
      </c>
      <c r="M64" s="100">
        <v>-0.10453327381321718</v>
      </c>
      <c r="N64" s="100">
        <v>-0.1262670481004876</v>
      </c>
      <c r="O64" s="100">
        <v>-0.018336150288869642</v>
      </c>
      <c r="P64" s="100">
        <v>0.028656784213745717</v>
      </c>
      <c r="Q64" s="100">
        <v>-0.002070491561664245</v>
      </c>
      <c r="R64" s="100">
        <v>-0.0019408335013201246</v>
      </c>
      <c r="S64" s="100">
        <v>-0.0002639010388112235</v>
      </c>
      <c r="T64" s="100">
        <v>0.0004194431998471166</v>
      </c>
      <c r="U64" s="100">
        <v>-3.929155286810074E-05</v>
      </c>
      <c r="V64" s="100">
        <v>-7.165237045644396E-05</v>
      </c>
      <c r="W64" s="100">
        <v>-1.713632487647935E-05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1291</v>
      </c>
      <c r="B66" s="24">
        <v>93.48</v>
      </c>
      <c r="C66" s="24">
        <v>101.08</v>
      </c>
      <c r="D66" s="24">
        <v>9.009859244271242</v>
      </c>
      <c r="E66" s="24">
        <v>9.394570801184123</v>
      </c>
      <c r="F66" s="24">
        <v>13.523785423902568</v>
      </c>
      <c r="G66" s="24" t="s">
        <v>59</v>
      </c>
      <c r="H66" s="24">
        <v>9.700956384862387</v>
      </c>
      <c r="I66" s="24">
        <v>35.68095638486239</v>
      </c>
      <c r="J66" s="24" t="s">
        <v>73</v>
      </c>
      <c r="K66" s="24">
        <v>2.493587246485331</v>
      </c>
      <c r="M66" s="24" t="s">
        <v>68</v>
      </c>
      <c r="N66" s="24">
        <v>1.4866110058028277</v>
      </c>
      <c r="X66" s="24">
        <v>67.5</v>
      </c>
    </row>
    <row r="67" spans="1:24" ht="12.75" hidden="1">
      <c r="A67" s="24">
        <v>1290</v>
      </c>
      <c r="B67" s="24">
        <v>100.58000183105469</v>
      </c>
      <c r="C67" s="24">
        <v>111.68000030517578</v>
      </c>
      <c r="D67" s="24">
        <v>8.921408653259277</v>
      </c>
      <c r="E67" s="24">
        <v>9.523747444152832</v>
      </c>
      <c r="F67" s="24">
        <v>12.827888793701735</v>
      </c>
      <c r="G67" s="24" t="s">
        <v>56</v>
      </c>
      <c r="H67" s="24">
        <v>1.1106727351408523</v>
      </c>
      <c r="I67" s="24">
        <v>34.19067456619554</v>
      </c>
      <c r="J67" s="24" t="s">
        <v>62</v>
      </c>
      <c r="K67" s="24">
        <v>1.3956104342409181</v>
      </c>
      <c r="L67" s="24">
        <v>0.6460225031490175</v>
      </c>
      <c r="M67" s="24">
        <v>0.3303923739078872</v>
      </c>
      <c r="N67" s="24">
        <v>0.12577175107958175</v>
      </c>
      <c r="O67" s="24">
        <v>0.05605038756081124</v>
      </c>
      <c r="P67" s="24">
        <v>0.018532342464070546</v>
      </c>
      <c r="Q67" s="24">
        <v>0.006822565708807571</v>
      </c>
      <c r="R67" s="24">
        <v>0.001935956680952686</v>
      </c>
      <c r="S67" s="24">
        <v>0.0007353674916834307</v>
      </c>
      <c r="T67" s="24">
        <v>0.000272671827918778</v>
      </c>
      <c r="U67" s="24">
        <v>0.00014921692787878385</v>
      </c>
      <c r="V67" s="24">
        <v>7.186360325011472E-05</v>
      </c>
      <c r="W67" s="24">
        <v>4.585612913444136E-05</v>
      </c>
      <c r="X67" s="24">
        <v>67.5</v>
      </c>
    </row>
    <row r="68" spans="1:24" ht="12.75" hidden="1">
      <c r="A68" s="24">
        <v>1292</v>
      </c>
      <c r="B68" s="24">
        <v>141.27999877929688</v>
      </c>
      <c r="C68" s="24">
        <v>153.97999572753906</v>
      </c>
      <c r="D68" s="24">
        <v>8.135324478149414</v>
      </c>
      <c r="E68" s="24">
        <v>8.850240707397461</v>
      </c>
      <c r="F68" s="24">
        <v>21.740508945604912</v>
      </c>
      <c r="G68" s="24" t="s">
        <v>57</v>
      </c>
      <c r="H68" s="24">
        <v>-10.126327523503761</v>
      </c>
      <c r="I68" s="24">
        <v>63.65367125579311</v>
      </c>
      <c r="J68" s="24" t="s">
        <v>60</v>
      </c>
      <c r="K68" s="24">
        <v>0.7671409829884217</v>
      </c>
      <c r="L68" s="24">
        <v>-0.0035139101109470795</v>
      </c>
      <c r="M68" s="24">
        <v>-0.1784612895931432</v>
      </c>
      <c r="N68" s="24">
        <v>-0.0013003502400999551</v>
      </c>
      <c r="O68" s="24">
        <v>0.031313054520012214</v>
      </c>
      <c r="P68" s="24">
        <v>-0.0004022987619476039</v>
      </c>
      <c r="Q68" s="24">
        <v>-0.0035332508382476912</v>
      </c>
      <c r="R68" s="24">
        <v>-0.00010454490359839501</v>
      </c>
      <c r="S68" s="24">
        <v>0.00045107066304484166</v>
      </c>
      <c r="T68" s="24">
        <v>-2.8661517351092554E-05</v>
      </c>
      <c r="U68" s="24">
        <v>-6.690582440196637E-05</v>
      </c>
      <c r="V68" s="24">
        <v>-8.241636770037968E-06</v>
      </c>
      <c r="W68" s="24">
        <v>2.931187221798629E-05</v>
      </c>
      <c r="X68" s="24">
        <v>67.5</v>
      </c>
    </row>
    <row r="69" spans="1:24" ht="12.75" hidden="1">
      <c r="A69" s="24">
        <v>1289</v>
      </c>
      <c r="B69" s="24">
        <v>88.68000030517578</v>
      </c>
      <c r="C69" s="24">
        <v>110.9800033569336</v>
      </c>
      <c r="D69" s="24">
        <v>9.211383819580078</v>
      </c>
      <c r="E69" s="24">
        <v>9.524160385131836</v>
      </c>
      <c r="F69" s="24">
        <v>20.417420228421967</v>
      </c>
      <c r="G69" s="24" t="s">
        <v>58</v>
      </c>
      <c r="H69" s="24">
        <v>31.499846990861016</v>
      </c>
      <c r="I69" s="24">
        <v>52.6798472960368</v>
      </c>
      <c r="J69" s="24" t="s">
        <v>61</v>
      </c>
      <c r="K69" s="24">
        <v>1.1658572795937254</v>
      </c>
      <c r="L69" s="24">
        <v>-0.6460129464729438</v>
      </c>
      <c r="M69" s="24">
        <v>0.2780479973911725</v>
      </c>
      <c r="N69" s="24">
        <v>-0.12576502875949794</v>
      </c>
      <c r="O69" s="24">
        <v>0.046488047521313317</v>
      </c>
      <c r="P69" s="24">
        <v>-0.018527975413188777</v>
      </c>
      <c r="Q69" s="24">
        <v>0.005836397978635361</v>
      </c>
      <c r="R69" s="24">
        <v>-0.0019331318200414948</v>
      </c>
      <c r="S69" s="24">
        <v>0.0005807758644822179</v>
      </c>
      <c r="T69" s="24">
        <v>-0.00027116128625543273</v>
      </c>
      <c r="U69" s="24">
        <v>0.00013337654301516223</v>
      </c>
      <c r="V69" s="24">
        <v>-7.138944526637434E-05</v>
      </c>
      <c r="W69" s="24">
        <v>3.5264695181881346E-05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1291</v>
      </c>
      <c r="B71" s="24">
        <v>93.48</v>
      </c>
      <c r="C71" s="24">
        <v>101.08</v>
      </c>
      <c r="D71" s="24">
        <v>9.009859244271242</v>
      </c>
      <c r="E71" s="24">
        <v>9.394570801184123</v>
      </c>
      <c r="F71" s="24">
        <v>13.65959055210072</v>
      </c>
      <c r="G71" s="24" t="s">
        <v>59</v>
      </c>
      <c r="H71" s="24">
        <v>10.059262635974186</v>
      </c>
      <c r="I71" s="24">
        <v>36.03926263597419</v>
      </c>
      <c r="J71" s="24" t="s">
        <v>73</v>
      </c>
      <c r="K71" s="24">
        <v>2.544620458627529</v>
      </c>
      <c r="M71" s="24" t="s">
        <v>68</v>
      </c>
      <c r="N71" s="24">
        <v>1.7639363334984564</v>
      </c>
      <c r="X71" s="24">
        <v>67.5</v>
      </c>
    </row>
    <row r="72" spans="1:24" ht="12.75" hidden="1">
      <c r="A72" s="24">
        <v>1292</v>
      </c>
      <c r="B72" s="24">
        <v>141.27999877929688</v>
      </c>
      <c r="C72" s="24">
        <v>153.97999572753906</v>
      </c>
      <c r="D72" s="24">
        <v>8.135324478149414</v>
      </c>
      <c r="E72" s="24">
        <v>8.850240707397461</v>
      </c>
      <c r="F72" s="24">
        <v>19.666481071025842</v>
      </c>
      <c r="G72" s="24" t="s">
        <v>56</v>
      </c>
      <c r="H72" s="24">
        <v>-16.198838927635208</v>
      </c>
      <c r="I72" s="24">
        <v>57.58115985166167</v>
      </c>
      <c r="J72" s="24" t="s">
        <v>62</v>
      </c>
      <c r="K72" s="24">
        <v>1.1993348773386394</v>
      </c>
      <c r="L72" s="24">
        <v>1.0034789400986317</v>
      </c>
      <c r="M72" s="24">
        <v>0.28392615756375794</v>
      </c>
      <c r="N72" s="24">
        <v>0.12427706837987018</v>
      </c>
      <c r="O72" s="24">
        <v>0.04816809221212927</v>
      </c>
      <c r="P72" s="24">
        <v>0.028786695179457207</v>
      </c>
      <c r="Q72" s="24">
        <v>0.005863023701943337</v>
      </c>
      <c r="R72" s="24">
        <v>0.0019128416325386853</v>
      </c>
      <c r="S72" s="24">
        <v>0.0006319577928356581</v>
      </c>
      <c r="T72" s="24">
        <v>0.00042355689352989727</v>
      </c>
      <c r="U72" s="24">
        <v>0.00012819297838048422</v>
      </c>
      <c r="V72" s="24">
        <v>7.097204026161494E-05</v>
      </c>
      <c r="W72" s="24">
        <v>3.9406030324342655E-05</v>
      </c>
      <c r="X72" s="24">
        <v>67.5</v>
      </c>
    </row>
    <row r="73" spans="1:24" ht="12.75" hidden="1">
      <c r="A73" s="24">
        <v>1289</v>
      </c>
      <c r="B73" s="24">
        <v>88.68000030517578</v>
      </c>
      <c r="C73" s="24">
        <v>110.9800033569336</v>
      </c>
      <c r="D73" s="24">
        <v>9.211383819580078</v>
      </c>
      <c r="E73" s="24">
        <v>9.524160385131836</v>
      </c>
      <c r="F73" s="24">
        <v>20.417420228421967</v>
      </c>
      <c r="G73" s="24" t="s">
        <v>57</v>
      </c>
      <c r="H73" s="24">
        <v>31.499846990861016</v>
      </c>
      <c r="I73" s="24">
        <v>52.6798472960368</v>
      </c>
      <c r="J73" s="24" t="s">
        <v>60</v>
      </c>
      <c r="K73" s="24">
        <v>-0.82125601540599</v>
      </c>
      <c r="L73" s="24">
        <v>0.005460751072445291</v>
      </c>
      <c r="M73" s="24">
        <v>0.1967609173926485</v>
      </c>
      <c r="N73" s="24">
        <v>-0.001286053880469313</v>
      </c>
      <c r="O73" s="24">
        <v>-0.032602793279516915</v>
      </c>
      <c r="P73" s="24">
        <v>0.0006248182818373985</v>
      </c>
      <c r="Q73" s="24">
        <v>0.0041726541143702785</v>
      </c>
      <c r="R73" s="24">
        <v>-0.00010336944984332328</v>
      </c>
      <c r="S73" s="24">
        <v>-0.0003953014148432445</v>
      </c>
      <c r="T73" s="24">
        <v>4.449915363458504E-05</v>
      </c>
      <c r="U73" s="24">
        <v>9.807753649808144E-05</v>
      </c>
      <c r="V73" s="24">
        <v>-8.160773277263261E-06</v>
      </c>
      <c r="W73" s="24">
        <v>-2.359952475134286E-05</v>
      </c>
      <c r="X73" s="24">
        <v>67.5</v>
      </c>
    </row>
    <row r="74" spans="1:24" ht="12.75" hidden="1">
      <c r="A74" s="24">
        <v>1290</v>
      </c>
      <c r="B74" s="24">
        <v>100.58000183105469</v>
      </c>
      <c r="C74" s="24">
        <v>111.68000030517578</v>
      </c>
      <c r="D74" s="24">
        <v>8.921408653259277</v>
      </c>
      <c r="E74" s="24">
        <v>9.523747444152832</v>
      </c>
      <c r="F74" s="24">
        <v>14.828330380513883</v>
      </c>
      <c r="G74" s="24" t="s">
        <v>58</v>
      </c>
      <c r="H74" s="24">
        <v>6.442528068729288</v>
      </c>
      <c r="I74" s="24">
        <v>39.522529899783976</v>
      </c>
      <c r="J74" s="24" t="s">
        <v>61</v>
      </c>
      <c r="K74" s="24">
        <v>0.8740381600138322</v>
      </c>
      <c r="L74" s="24">
        <v>1.0034640817783156</v>
      </c>
      <c r="M74" s="24">
        <v>0.2046929513581825</v>
      </c>
      <c r="N74" s="24">
        <v>-0.12427041397899766</v>
      </c>
      <c r="O74" s="24">
        <v>0.03545734025176275</v>
      </c>
      <c r="P74" s="24">
        <v>0.02877991350698724</v>
      </c>
      <c r="Q74" s="24">
        <v>0.004118738225643643</v>
      </c>
      <c r="R74" s="24">
        <v>-0.0019100465617393602</v>
      </c>
      <c r="S74" s="24">
        <v>0.0004930592696103033</v>
      </c>
      <c r="T74" s="24">
        <v>0.00042121285282206467</v>
      </c>
      <c r="U74" s="24">
        <v>8.254838908498944E-05</v>
      </c>
      <c r="V74" s="24">
        <v>-7.050129274285258E-05</v>
      </c>
      <c r="W74" s="24">
        <v>3.1557846210313026E-05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1291</v>
      </c>
      <c r="B76" s="24">
        <v>93.48</v>
      </c>
      <c r="C76" s="24">
        <v>101.08</v>
      </c>
      <c r="D76" s="24">
        <v>9.009859244271242</v>
      </c>
      <c r="E76" s="24">
        <v>9.394570801184123</v>
      </c>
      <c r="F76" s="24">
        <v>13.523785423902568</v>
      </c>
      <c r="G76" s="24" t="s">
        <v>59</v>
      </c>
      <c r="H76" s="24">
        <v>9.700956384862387</v>
      </c>
      <c r="I76" s="24">
        <v>35.68095638486239</v>
      </c>
      <c r="J76" s="24" t="s">
        <v>73</v>
      </c>
      <c r="K76" s="24">
        <v>2.318766762951106</v>
      </c>
      <c r="M76" s="24" t="s">
        <v>68</v>
      </c>
      <c r="N76" s="24">
        <v>1.4823379173018687</v>
      </c>
      <c r="X76" s="24">
        <v>67.5</v>
      </c>
    </row>
    <row r="77" spans="1:24" ht="12.75" hidden="1">
      <c r="A77" s="24">
        <v>1292</v>
      </c>
      <c r="B77" s="24">
        <v>141.27999877929688</v>
      </c>
      <c r="C77" s="24">
        <v>153.97999572753906</v>
      </c>
      <c r="D77" s="24">
        <v>8.135324478149414</v>
      </c>
      <c r="E77" s="24">
        <v>8.850240707397461</v>
      </c>
      <c r="F77" s="24">
        <v>19.666481071025842</v>
      </c>
      <c r="G77" s="24" t="s">
        <v>56</v>
      </c>
      <c r="H77" s="24">
        <v>-16.198838927635208</v>
      </c>
      <c r="I77" s="24">
        <v>57.58115985166167</v>
      </c>
      <c r="J77" s="24" t="s">
        <v>62</v>
      </c>
      <c r="K77" s="24">
        <v>1.2613345364764281</v>
      </c>
      <c r="L77" s="24">
        <v>0.7873725951501396</v>
      </c>
      <c r="M77" s="24">
        <v>0.2986036924087621</v>
      </c>
      <c r="N77" s="24">
        <v>0.12475361631549922</v>
      </c>
      <c r="O77" s="24">
        <v>0.05065812054208256</v>
      </c>
      <c r="P77" s="24">
        <v>0.02258730033275453</v>
      </c>
      <c r="Q77" s="24">
        <v>0.006166113557050779</v>
      </c>
      <c r="R77" s="24">
        <v>0.0019201827564012419</v>
      </c>
      <c r="S77" s="24">
        <v>0.0006646412092468657</v>
      </c>
      <c r="T77" s="24">
        <v>0.00033234321994264583</v>
      </c>
      <c r="U77" s="24">
        <v>0.00013483222331464102</v>
      </c>
      <c r="V77" s="24">
        <v>7.124921141056338E-05</v>
      </c>
      <c r="W77" s="24">
        <v>4.144837363867213E-05</v>
      </c>
      <c r="X77" s="24">
        <v>67.5</v>
      </c>
    </row>
    <row r="78" spans="1:24" ht="12.75" hidden="1">
      <c r="A78" s="24">
        <v>1290</v>
      </c>
      <c r="B78" s="24">
        <v>100.58000183105469</v>
      </c>
      <c r="C78" s="24">
        <v>111.68000030517578</v>
      </c>
      <c r="D78" s="24">
        <v>8.921408653259277</v>
      </c>
      <c r="E78" s="24">
        <v>9.523747444152832</v>
      </c>
      <c r="F78" s="24">
        <v>22.31369192736191</v>
      </c>
      <c r="G78" s="24" t="s">
        <v>57</v>
      </c>
      <c r="H78" s="24">
        <v>26.393555457137253</v>
      </c>
      <c r="I78" s="24">
        <v>59.47355728819194</v>
      </c>
      <c r="J78" s="24" t="s">
        <v>60</v>
      </c>
      <c r="K78" s="24">
        <v>-0.6378038875382859</v>
      </c>
      <c r="L78" s="24">
        <v>0.00428489061649274</v>
      </c>
      <c r="M78" s="24">
        <v>0.15391011412167438</v>
      </c>
      <c r="N78" s="24">
        <v>-0.0012908708461929167</v>
      </c>
      <c r="O78" s="24">
        <v>-0.025142650370788347</v>
      </c>
      <c r="P78" s="24">
        <v>0.000490246099553385</v>
      </c>
      <c r="Q78" s="24">
        <v>0.0033158313294173835</v>
      </c>
      <c r="R78" s="24">
        <v>-0.00010376088826092759</v>
      </c>
      <c r="S78" s="24">
        <v>-0.00029010662998280647</v>
      </c>
      <c r="T78" s="24">
        <v>3.49144177963173E-05</v>
      </c>
      <c r="U78" s="24">
        <v>8.127533289283824E-05</v>
      </c>
      <c r="V78" s="24">
        <v>-8.190103245421523E-06</v>
      </c>
      <c r="W78" s="24">
        <v>-1.68282845423645E-05</v>
      </c>
      <c r="X78" s="24">
        <v>67.5</v>
      </c>
    </row>
    <row r="79" spans="1:24" ht="12.75" hidden="1">
      <c r="A79" s="24">
        <v>1289</v>
      </c>
      <c r="B79" s="24">
        <v>88.68000030517578</v>
      </c>
      <c r="C79" s="24">
        <v>110.9800033569336</v>
      </c>
      <c r="D79" s="24">
        <v>9.211383819580078</v>
      </c>
      <c r="E79" s="24">
        <v>9.524160385131836</v>
      </c>
      <c r="F79" s="24">
        <v>12.87101948691384</v>
      </c>
      <c r="G79" s="24" t="s">
        <v>58</v>
      </c>
      <c r="H79" s="24">
        <v>12.029060072151822</v>
      </c>
      <c r="I79" s="24">
        <v>33.2090603773276</v>
      </c>
      <c r="J79" s="24" t="s">
        <v>61</v>
      </c>
      <c r="K79" s="24">
        <v>1.0881962203340239</v>
      </c>
      <c r="L79" s="24">
        <v>0.7873609358520846</v>
      </c>
      <c r="M79" s="24">
        <v>0.2558824767177303</v>
      </c>
      <c r="N79" s="24">
        <v>-0.1247469375826647</v>
      </c>
      <c r="O79" s="24">
        <v>0.04397831635236237</v>
      </c>
      <c r="P79" s="24">
        <v>0.022581979432368757</v>
      </c>
      <c r="Q79" s="24">
        <v>0.00519867473432408</v>
      </c>
      <c r="R79" s="24">
        <v>-0.0019173772440623086</v>
      </c>
      <c r="S79" s="24">
        <v>0.000597985016759747</v>
      </c>
      <c r="T79" s="24">
        <v>0.00033050415923523575</v>
      </c>
      <c r="U79" s="24">
        <v>0.00010758275283300549</v>
      </c>
      <c r="V79" s="24">
        <v>-7.077691951092878E-05</v>
      </c>
      <c r="W79" s="24">
        <v>3.787844395764149E-05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1291</v>
      </c>
      <c r="B81" s="24">
        <v>98.32</v>
      </c>
      <c r="C81" s="24">
        <v>103.72</v>
      </c>
      <c r="D81" s="24">
        <v>8.809124057100714</v>
      </c>
      <c r="E81" s="24">
        <v>9.133320966900571</v>
      </c>
      <c r="F81" s="24">
        <v>20.480664903380276</v>
      </c>
      <c r="G81" s="24" t="s">
        <v>59</v>
      </c>
      <c r="H81" s="24">
        <v>24.458463488435264</v>
      </c>
      <c r="I81" s="24">
        <v>55.27846348843526</v>
      </c>
      <c r="J81" s="24" t="s">
        <v>73</v>
      </c>
      <c r="K81" s="24">
        <v>2.215856304990749</v>
      </c>
      <c r="M81" s="24" t="s">
        <v>68</v>
      </c>
      <c r="N81" s="24">
        <v>1.555304483505145</v>
      </c>
      <c r="X81" s="24">
        <v>67.5</v>
      </c>
    </row>
    <row r="82" spans="1:24" ht="12.75" hidden="1">
      <c r="A82" s="24">
        <v>1289</v>
      </c>
      <c r="B82" s="24">
        <v>86.5</v>
      </c>
      <c r="C82" s="24">
        <v>117.80000305175781</v>
      </c>
      <c r="D82" s="24">
        <v>9.127935409545898</v>
      </c>
      <c r="E82" s="24">
        <v>9.234904289245605</v>
      </c>
      <c r="F82" s="24">
        <v>10.604277239167477</v>
      </c>
      <c r="G82" s="24" t="s">
        <v>56</v>
      </c>
      <c r="H82" s="24">
        <v>8.608143040391255</v>
      </c>
      <c r="I82" s="24">
        <v>27.608143040391255</v>
      </c>
      <c r="J82" s="24" t="s">
        <v>62</v>
      </c>
      <c r="K82" s="24">
        <v>1.0998734118587872</v>
      </c>
      <c r="L82" s="24">
        <v>0.9603061837642867</v>
      </c>
      <c r="M82" s="24">
        <v>0.26037955889548464</v>
      </c>
      <c r="N82" s="24">
        <v>0.11578676843033199</v>
      </c>
      <c r="O82" s="24">
        <v>0.04417270796243621</v>
      </c>
      <c r="P82" s="24">
        <v>0.02754795568804555</v>
      </c>
      <c r="Q82" s="24">
        <v>0.005376962047841479</v>
      </c>
      <c r="R82" s="24">
        <v>0.0017822666219887593</v>
      </c>
      <c r="S82" s="24">
        <v>0.0005795322863258256</v>
      </c>
      <c r="T82" s="24">
        <v>0.0004053442722209612</v>
      </c>
      <c r="U82" s="24">
        <v>0.00011764136371089705</v>
      </c>
      <c r="V82" s="24">
        <v>6.613346797021165E-05</v>
      </c>
      <c r="W82" s="24">
        <v>3.613181917719016E-05</v>
      </c>
      <c r="X82" s="24">
        <v>67.5</v>
      </c>
    </row>
    <row r="83" spans="1:24" ht="12.75" hidden="1">
      <c r="A83" s="24">
        <v>1290</v>
      </c>
      <c r="B83" s="24">
        <v>88.12000274658203</v>
      </c>
      <c r="C83" s="24">
        <v>89.72000122070312</v>
      </c>
      <c r="D83" s="24">
        <v>9.186800956726074</v>
      </c>
      <c r="E83" s="24">
        <v>9.728161811828613</v>
      </c>
      <c r="F83" s="24">
        <v>13.7343137469029</v>
      </c>
      <c r="G83" s="24" t="s">
        <v>57</v>
      </c>
      <c r="H83" s="24">
        <v>14.910466477885684</v>
      </c>
      <c r="I83" s="24">
        <v>35.530469224467716</v>
      </c>
      <c r="J83" s="24" t="s">
        <v>60</v>
      </c>
      <c r="K83" s="24">
        <v>0.36319975453612846</v>
      </c>
      <c r="L83" s="24">
        <v>0.005226629754602494</v>
      </c>
      <c r="M83" s="24">
        <v>-0.08876990179417453</v>
      </c>
      <c r="N83" s="24">
        <v>-0.0011974226606161465</v>
      </c>
      <c r="O83" s="24">
        <v>0.014135915181157595</v>
      </c>
      <c r="P83" s="24">
        <v>0.0005978712385453269</v>
      </c>
      <c r="Q83" s="24">
        <v>-0.0019650812936319144</v>
      </c>
      <c r="R83" s="24">
        <v>-9.622415684069617E-05</v>
      </c>
      <c r="S83" s="24">
        <v>0.00014800484756865824</v>
      </c>
      <c r="T83" s="24">
        <v>4.2562917012285825E-05</v>
      </c>
      <c r="U83" s="24">
        <v>-5.1554546442268924E-05</v>
      </c>
      <c r="V83" s="24">
        <v>-7.588842495177622E-06</v>
      </c>
      <c r="W83" s="24">
        <v>8.071664910758743E-06</v>
      </c>
      <c r="X83" s="24">
        <v>67.5</v>
      </c>
    </row>
    <row r="84" spans="1:24" ht="12.75" hidden="1">
      <c r="A84" s="24">
        <v>1292</v>
      </c>
      <c r="B84" s="24">
        <v>132.5</v>
      </c>
      <c r="C84" s="24">
        <v>146.6999969482422</v>
      </c>
      <c r="D84" s="24">
        <v>8.474308013916016</v>
      </c>
      <c r="E84" s="24">
        <v>8.913628578186035</v>
      </c>
      <c r="F84" s="24">
        <v>16.604114021564996</v>
      </c>
      <c r="G84" s="24" t="s">
        <v>58</v>
      </c>
      <c r="H84" s="24">
        <v>-18.346956912440646</v>
      </c>
      <c r="I84" s="24">
        <v>46.65304308755935</v>
      </c>
      <c r="J84" s="24" t="s">
        <v>61</v>
      </c>
      <c r="K84" s="24">
        <v>-1.0381750625105506</v>
      </c>
      <c r="L84" s="24">
        <v>0.960291960248203</v>
      </c>
      <c r="M84" s="24">
        <v>-0.24478034893769507</v>
      </c>
      <c r="N84" s="24">
        <v>-0.1157805766202223</v>
      </c>
      <c r="O84" s="24">
        <v>-0.041849779339033485</v>
      </c>
      <c r="P84" s="24">
        <v>0.027541467146334844</v>
      </c>
      <c r="Q84" s="24">
        <v>-0.005005015122189498</v>
      </c>
      <c r="R84" s="24">
        <v>-0.0017796671664936452</v>
      </c>
      <c r="S84" s="24">
        <v>-0.0005603144081586845</v>
      </c>
      <c r="T84" s="24">
        <v>0.00040310343228226915</v>
      </c>
      <c r="U84" s="24">
        <v>-0.00010574317565163012</v>
      </c>
      <c r="V84" s="24">
        <v>-6.569661372818538E-05</v>
      </c>
      <c r="W84" s="24">
        <v>-3.521869649236883E-05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1291</v>
      </c>
      <c r="B86" s="24">
        <v>98.32</v>
      </c>
      <c r="C86" s="24">
        <v>103.72</v>
      </c>
      <c r="D86" s="24">
        <v>8.809124057100714</v>
      </c>
      <c r="E86" s="24">
        <v>9.133320966900571</v>
      </c>
      <c r="F86" s="24">
        <v>10.314564790922088</v>
      </c>
      <c r="G86" s="24" t="s">
        <v>59</v>
      </c>
      <c r="H86" s="24">
        <v>-2.980411007946273</v>
      </c>
      <c r="I86" s="24">
        <v>27.839588992053724</v>
      </c>
      <c r="J86" s="24" t="s">
        <v>73</v>
      </c>
      <c r="K86" s="24">
        <v>1.4084087071277909</v>
      </c>
      <c r="M86" s="24" t="s">
        <v>68</v>
      </c>
      <c r="N86" s="24">
        <v>1.0733777817263088</v>
      </c>
      <c r="X86" s="24">
        <v>67.5</v>
      </c>
    </row>
    <row r="87" spans="1:24" ht="12.75" hidden="1">
      <c r="A87" s="24">
        <v>1289</v>
      </c>
      <c r="B87" s="24">
        <v>86.5</v>
      </c>
      <c r="C87" s="24">
        <v>117.80000305175781</v>
      </c>
      <c r="D87" s="24">
        <v>9.127935409545898</v>
      </c>
      <c r="E87" s="24">
        <v>9.234904289245605</v>
      </c>
      <c r="F87" s="24">
        <v>10.604277239167477</v>
      </c>
      <c r="G87" s="24" t="s">
        <v>56</v>
      </c>
      <c r="H87" s="24">
        <v>8.608143040391255</v>
      </c>
      <c r="I87" s="24">
        <v>27.608143040391255</v>
      </c>
      <c r="J87" s="24" t="s">
        <v>62</v>
      </c>
      <c r="K87" s="24">
        <v>0.7675342942429139</v>
      </c>
      <c r="L87" s="24">
        <v>0.8784183512882684</v>
      </c>
      <c r="M87" s="24">
        <v>0.1817034136286236</v>
      </c>
      <c r="N87" s="24">
        <v>0.1142899079056202</v>
      </c>
      <c r="O87" s="24">
        <v>0.030825671916158294</v>
      </c>
      <c r="P87" s="24">
        <v>0.02519906198380857</v>
      </c>
      <c r="Q87" s="24">
        <v>0.003752131114575865</v>
      </c>
      <c r="R87" s="24">
        <v>0.0017592357470108274</v>
      </c>
      <c r="S87" s="24">
        <v>0.0004044014978711026</v>
      </c>
      <c r="T87" s="24">
        <v>0.0003707928699858243</v>
      </c>
      <c r="U87" s="24">
        <v>8.206952153630247E-05</v>
      </c>
      <c r="V87" s="24">
        <v>6.529837121523066E-05</v>
      </c>
      <c r="W87" s="24">
        <v>2.5218740130005733E-05</v>
      </c>
      <c r="X87" s="24">
        <v>67.5</v>
      </c>
    </row>
    <row r="88" spans="1:24" ht="12.75" hidden="1">
      <c r="A88" s="24">
        <v>1292</v>
      </c>
      <c r="B88" s="24">
        <v>132.5</v>
      </c>
      <c r="C88" s="24">
        <v>146.6999969482422</v>
      </c>
      <c r="D88" s="24">
        <v>8.474308013916016</v>
      </c>
      <c r="E88" s="24">
        <v>8.913628578186035</v>
      </c>
      <c r="F88" s="24">
        <v>21.4055566100103</v>
      </c>
      <c r="G88" s="24" t="s">
        <v>57</v>
      </c>
      <c r="H88" s="24">
        <v>-4.856209518737302</v>
      </c>
      <c r="I88" s="24">
        <v>60.1437904812627</v>
      </c>
      <c r="J88" s="24" t="s">
        <v>60</v>
      </c>
      <c r="K88" s="24">
        <v>0.07512003191884911</v>
      </c>
      <c r="L88" s="24">
        <v>-0.0047784713176875415</v>
      </c>
      <c r="M88" s="24">
        <v>-0.01572706536068711</v>
      </c>
      <c r="N88" s="24">
        <v>-0.0011817376493321128</v>
      </c>
      <c r="O88" s="24">
        <v>0.003347846166525547</v>
      </c>
      <c r="P88" s="24">
        <v>-0.0005468493252686224</v>
      </c>
      <c r="Q88" s="24">
        <v>-0.00022654386268063255</v>
      </c>
      <c r="R88" s="24">
        <v>-9.502545660930276E-05</v>
      </c>
      <c r="S88" s="24">
        <v>7.096875489313612E-05</v>
      </c>
      <c r="T88" s="24">
        <v>-3.894857947301812E-05</v>
      </c>
      <c r="U88" s="24">
        <v>1.5648051579039553E-06</v>
      </c>
      <c r="V88" s="24">
        <v>-7.497600157450513E-06</v>
      </c>
      <c r="W88" s="24">
        <v>5.24457147582348E-06</v>
      </c>
      <c r="X88" s="24">
        <v>67.5</v>
      </c>
    </row>
    <row r="89" spans="1:24" ht="12.75" hidden="1">
      <c r="A89" s="24">
        <v>1290</v>
      </c>
      <c r="B89" s="24">
        <v>88.12000274658203</v>
      </c>
      <c r="C89" s="24">
        <v>89.72000122070312</v>
      </c>
      <c r="D89" s="24">
        <v>9.186800956726074</v>
      </c>
      <c r="E89" s="24">
        <v>9.728161811828613</v>
      </c>
      <c r="F89" s="24">
        <v>18.97781739940448</v>
      </c>
      <c r="G89" s="24" t="s">
        <v>58</v>
      </c>
      <c r="H89" s="24">
        <v>28.475333903140417</v>
      </c>
      <c r="I89" s="24">
        <v>49.09533664972245</v>
      </c>
      <c r="J89" s="24" t="s">
        <v>61</v>
      </c>
      <c r="K89" s="24">
        <v>0.763849378898405</v>
      </c>
      <c r="L89" s="24">
        <v>-0.8784053540887975</v>
      </c>
      <c r="M89" s="24">
        <v>0.1810215178906512</v>
      </c>
      <c r="N89" s="24">
        <v>-0.11428379826206031</v>
      </c>
      <c r="O89" s="24">
        <v>0.03064333492177231</v>
      </c>
      <c r="P89" s="24">
        <v>-0.025193127647818555</v>
      </c>
      <c r="Q89" s="24">
        <v>0.003745285807418449</v>
      </c>
      <c r="R89" s="24">
        <v>-0.001756667463169093</v>
      </c>
      <c r="S89" s="24">
        <v>0.0003981256174994387</v>
      </c>
      <c r="T89" s="24">
        <v>-0.00036874159053374816</v>
      </c>
      <c r="U89" s="24">
        <v>8.205460224762175E-05</v>
      </c>
      <c r="V89" s="24">
        <v>-6.486650349171799E-05</v>
      </c>
      <c r="W89" s="24">
        <v>2.4667373670087788E-05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1291</v>
      </c>
      <c r="B91" s="100">
        <v>98.32</v>
      </c>
      <c r="C91" s="100">
        <v>103.72</v>
      </c>
      <c r="D91" s="100">
        <v>8.809124057100714</v>
      </c>
      <c r="E91" s="100">
        <v>9.133320966900571</v>
      </c>
      <c r="F91" s="100">
        <v>20.480664903380276</v>
      </c>
      <c r="G91" s="100" t="s">
        <v>59</v>
      </c>
      <c r="H91" s="100">
        <v>24.458463488435264</v>
      </c>
      <c r="I91" s="100">
        <v>55.27846348843526</v>
      </c>
      <c r="J91" s="100" t="s">
        <v>73</v>
      </c>
      <c r="K91" s="100">
        <v>1.2491375494021133</v>
      </c>
      <c r="M91" s="100" t="s">
        <v>68</v>
      </c>
      <c r="N91" s="100">
        <v>0.7553303423665073</v>
      </c>
      <c r="X91" s="100">
        <v>67.5</v>
      </c>
    </row>
    <row r="92" spans="1:24" s="100" customFormat="1" ht="12.75">
      <c r="A92" s="100">
        <v>1290</v>
      </c>
      <c r="B92" s="100">
        <v>88.12000274658203</v>
      </c>
      <c r="C92" s="100">
        <v>89.72000122070312</v>
      </c>
      <c r="D92" s="100">
        <v>9.186800956726074</v>
      </c>
      <c r="E92" s="100">
        <v>9.728161811828613</v>
      </c>
      <c r="F92" s="100">
        <v>10.950086368817232</v>
      </c>
      <c r="G92" s="100" t="s">
        <v>56</v>
      </c>
      <c r="H92" s="100">
        <v>7.707710883832</v>
      </c>
      <c r="I92" s="100">
        <v>28.32771363041403</v>
      </c>
      <c r="J92" s="100" t="s">
        <v>62</v>
      </c>
      <c r="K92" s="100">
        <v>0.9809112580960014</v>
      </c>
      <c r="L92" s="100">
        <v>0.46681034163321544</v>
      </c>
      <c r="M92" s="100">
        <v>0.23221660996990426</v>
      </c>
      <c r="N92" s="100">
        <v>0.11557004776107395</v>
      </c>
      <c r="O92" s="100">
        <v>0.03939496608871895</v>
      </c>
      <c r="P92" s="100">
        <v>0.01339115530484343</v>
      </c>
      <c r="Q92" s="100">
        <v>0.004795287450493371</v>
      </c>
      <c r="R92" s="100">
        <v>0.0017789427109116461</v>
      </c>
      <c r="S92" s="100">
        <v>0.0005168718481402269</v>
      </c>
      <c r="T92" s="100">
        <v>0.00019705356494102195</v>
      </c>
      <c r="U92" s="100">
        <v>0.00010490389949747708</v>
      </c>
      <c r="V92" s="100">
        <v>6.602191443421418E-05</v>
      </c>
      <c r="W92" s="100">
        <v>3.2229405460471193E-05</v>
      </c>
      <c r="X92" s="100">
        <v>67.5</v>
      </c>
    </row>
    <row r="93" spans="1:24" s="100" customFormat="1" ht="12.75">
      <c r="A93" s="100">
        <v>1289</v>
      </c>
      <c r="B93" s="100">
        <v>86.5</v>
      </c>
      <c r="C93" s="100">
        <v>117.80000305175781</v>
      </c>
      <c r="D93" s="100">
        <v>9.127935409545898</v>
      </c>
      <c r="E93" s="100">
        <v>9.234904289245605</v>
      </c>
      <c r="F93" s="100">
        <v>8.167748738446774</v>
      </c>
      <c r="G93" s="100" t="s">
        <v>57</v>
      </c>
      <c r="H93" s="100">
        <v>2.2646624001992848</v>
      </c>
      <c r="I93" s="100">
        <v>21.264662400199285</v>
      </c>
      <c r="J93" s="100" t="s">
        <v>60</v>
      </c>
      <c r="K93" s="100">
        <v>0.8517338636401779</v>
      </c>
      <c r="L93" s="100">
        <v>0.0025414368952684295</v>
      </c>
      <c r="M93" s="100">
        <v>-0.20293210958887575</v>
      </c>
      <c r="N93" s="100">
        <v>-0.001194910201042695</v>
      </c>
      <c r="O93" s="100">
        <v>0.03399420659574888</v>
      </c>
      <c r="P93" s="100">
        <v>0.0002905504563143507</v>
      </c>
      <c r="Q93" s="100">
        <v>-0.004250239335175782</v>
      </c>
      <c r="R93" s="100">
        <v>-9.603094119858654E-05</v>
      </c>
      <c r="S93" s="100">
        <v>0.0004273700105768004</v>
      </c>
      <c r="T93" s="100">
        <v>2.0673892148596715E-05</v>
      </c>
      <c r="U93" s="100">
        <v>-9.653378106425615E-05</v>
      </c>
      <c r="V93" s="100">
        <v>-7.569343612827892E-06</v>
      </c>
      <c r="W93" s="100">
        <v>2.603583409337554E-05</v>
      </c>
      <c r="X93" s="100">
        <v>67.5</v>
      </c>
    </row>
    <row r="94" spans="1:24" s="100" customFormat="1" ht="12.75">
      <c r="A94" s="100">
        <v>1292</v>
      </c>
      <c r="B94" s="100">
        <v>132.5</v>
      </c>
      <c r="C94" s="100">
        <v>146.6999969482422</v>
      </c>
      <c r="D94" s="100">
        <v>8.474308013916016</v>
      </c>
      <c r="E94" s="100">
        <v>8.913628578186035</v>
      </c>
      <c r="F94" s="100">
        <v>21.4055566100103</v>
      </c>
      <c r="G94" s="100" t="s">
        <v>58</v>
      </c>
      <c r="H94" s="100">
        <v>-4.856209518737302</v>
      </c>
      <c r="I94" s="100">
        <v>60.1437904812627</v>
      </c>
      <c r="J94" s="100" t="s">
        <v>61</v>
      </c>
      <c r="K94" s="100">
        <v>-0.4865555690648863</v>
      </c>
      <c r="L94" s="100">
        <v>0.46680342346026843</v>
      </c>
      <c r="M94" s="100">
        <v>-0.11288539694629755</v>
      </c>
      <c r="N94" s="100">
        <v>-0.11556387034496705</v>
      </c>
      <c r="O94" s="100">
        <v>-0.019908723491395913</v>
      </c>
      <c r="P94" s="100">
        <v>0.01338800286938914</v>
      </c>
      <c r="Q94" s="100">
        <v>-0.00222041602556452</v>
      </c>
      <c r="R94" s="100">
        <v>-0.0017763488472251699</v>
      </c>
      <c r="S94" s="100">
        <v>-0.00029070841312125686</v>
      </c>
      <c r="T94" s="100">
        <v>0.0001959660624684635</v>
      </c>
      <c r="U94" s="100">
        <v>-4.106162738147419E-05</v>
      </c>
      <c r="V94" s="100">
        <v>-6.558657044570664E-05</v>
      </c>
      <c r="W94" s="100">
        <v>-1.8996576517827478E-05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1291</v>
      </c>
      <c r="B96" s="24">
        <v>98.32</v>
      </c>
      <c r="C96" s="24">
        <v>103.72</v>
      </c>
      <c r="D96" s="24">
        <v>8.809124057100714</v>
      </c>
      <c r="E96" s="24">
        <v>9.133320966900571</v>
      </c>
      <c r="F96" s="24">
        <v>15.375925597337243</v>
      </c>
      <c r="G96" s="24" t="s">
        <v>59</v>
      </c>
      <c r="H96" s="24">
        <v>10.680485738283863</v>
      </c>
      <c r="I96" s="24">
        <v>41.50048573828386</v>
      </c>
      <c r="J96" s="24" t="s">
        <v>73</v>
      </c>
      <c r="K96" s="24">
        <v>2.8407624948567998</v>
      </c>
      <c r="M96" s="24" t="s">
        <v>68</v>
      </c>
      <c r="N96" s="24">
        <v>1.812565955311751</v>
      </c>
      <c r="X96" s="24">
        <v>67.5</v>
      </c>
    </row>
    <row r="97" spans="1:24" ht="12.75" hidden="1">
      <c r="A97" s="24">
        <v>1290</v>
      </c>
      <c r="B97" s="24">
        <v>88.12000274658203</v>
      </c>
      <c r="C97" s="24">
        <v>89.72000122070312</v>
      </c>
      <c r="D97" s="24">
        <v>9.186800956726074</v>
      </c>
      <c r="E97" s="24">
        <v>9.728161811828613</v>
      </c>
      <c r="F97" s="24">
        <v>10.950086368817232</v>
      </c>
      <c r="G97" s="24" t="s">
        <v>56</v>
      </c>
      <c r="H97" s="24">
        <v>7.707710883832</v>
      </c>
      <c r="I97" s="24">
        <v>28.32771363041403</v>
      </c>
      <c r="J97" s="24" t="s">
        <v>62</v>
      </c>
      <c r="K97" s="24">
        <v>1.395026106322987</v>
      </c>
      <c r="L97" s="24">
        <v>0.8766353963816801</v>
      </c>
      <c r="M97" s="24">
        <v>0.33025401052510256</v>
      </c>
      <c r="N97" s="24">
        <v>0.11526292815125418</v>
      </c>
      <c r="O97" s="24">
        <v>0.056026815058966714</v>
      </c>
      <c r="P97" s="24">
        <v>0.02514794384926751</v>
      </c>
      <c r="Q97" s="24">
        <v>0.006819706782933016</v>
      </c>
      <c r="R97" s="24">
        <v>0.0017742328388186412</v>
      </c>
      <c r="S97" s="24">
        <v>0.0007350455377398969</v>
      </c>
      <c r="T97" s="24">
        <v>0.0003700096893245442</v>
      </c>
      <c r="U97" s="24">
        <v>0.00014914661362446267</v>
      </c>
      <c r="V97" s="24">
        <v>6.586679148725227E-05</v>
      </c>
      <c r="W97" s="24">
        <v>4.5830299202925585E-05</v>
      </c>
      <c r="X97" s="24">
        <v>67.5</v>
      </c>
    </row>
    <row r="98" spans="1:24" ht="12.75" hidden="1">
      <c r="A98" s="24">
        <v>1292</v>
      </c>
      <c r="B98" s="24">
        <v>132.5</v>
      </c>
      <c r="C98" s="24">
        <v>146.6999969482422</v>
      </c>
      <c r="D98" s="24">
        <v>8.474308013916016</v>
      </c>
      <c r="E98" s="24">
        <v>8.913628578186035</v>
      </c>
      <c r="F98" s="24">
        <v>16.604114021564996</v>
      </c>
      <c r="G98" s="24" t="s">
        <v>57</v>
      </c>
      <c r="H98" s="24">
        <v>-18.346956912440646</v>
      </c>
      <c r="I98" s="24">
        <v>46.65304308755935</v>
      </c>
      <c r="J98" s="24" t="s">
        <v>60</v>
      </c>
      <c r="K98" s="24">
        <v>1.119702681556268</v>
      </c>
      <c r="L98" s="24">
        <v>-0.004768597565828996</v>
      </c>
      <c r="M98" s="24">
        <v>-0.2628182268293008</v>
      </c>
      <c r="N98" s="24">
        <v>-0.0011913917180010206</v>
      </c>
      <c r="O98" s="24">
        <v>0.045327191508459944</v>
      </c>
      <c r="P98" s="24">
        <v>-0.000545899885380958</v>
      </c>
      <c r="Q98" s="24">
        <v>-0.005316922009519889</v>
      </c>
      <c r="R98" s="24">
        <v>-9.57866992693385E-05</v>
      </c>
      <c r="S98" s="24">
        <v>0.000622493685809213</v>
      </c>
      <c r="T98" s="24">
        <v>-3.8891868041445944E-05</v>
      </c>
      <c r="U98" s="24">
        <v>-0.00010850139167033047</v>
      </c>
      <c r="V98" s="24">
        <v>-7.548226484457522E-06</v>
      </c>
      <c r="W98" s="24">
        <v>3.959828848776707E-05</v>
      </c>
      <c r="X98" s="24">
        <v>67.5</v>
      </c>
    </row>
    <row r="99" spans="1:24" ht="12.75" hidden="1">
      <c r="A99" s="24">
        <v>1289</v>
      </c>
      <c r="B99" s="24">
        <v>86.5</v>
      </c>
      <c r="C99" s="24">
        <v>117.80000305175781</v>
      </c>
      <c r="D99" s="24">
        <v>9.127935409545898</v>
      </c>
      <c r="E99" s="24">
        <v>9.234904289245605</v>
      </c>
      <c r="F99" s="24">
        <v>18.61141738866311</v>
      </c>
      <c r="G99" s="24" t="s">
        <v>58</v>
      </c>
      <c r="H99" s="24">
        <v>29.454662384041548</v>
      </c>
      <c r="I99" s="24">
        <v>48.45466238404155</v>
      </c>
      <c r="J99" s="24" t="s">
        <v>61</v>
      </c>
      <c r="K99" s="24">
        <v>0.8320839754726541</v>
      </c>
      <c r="L99" s="24">
        <v>-0.8766224265135593</v>
      </c>
      <c r="M99" s="24">
        <v>0.19998572727626526</v>
      </c>
      <c r="N99" s="24">
        <v>-0.11525677069819135</v>
      </c>
      <c r="O99" s="24">
        <v>0.032930984127521254</v>
      </c>
      <c r="P99" s="24">
        <v>-0.025142018080517175</v>
      </c>
      <c r="Q99" s="24">
        <v>0.0042706838972072815</v>
      </c>
      <c r="R99" s="24">
        <v>-0.0017716453015729585</v>
      </c>
      <c r="S99" s="24">
        <v>0.00039088816006499223</v>
      </c>
      <c r="T99" s="24">
        <v>-0.0003679600423881545</v>
      </c>
      <c r="U99" s="24">
        <v>0.00010233357396889007</v>
      </c>
      <c r="V99" s="24">
        <v>-6.543285488013266E-05</v>
      </c>
      <c r="W99" s="24">
        <v>2.307361856903367E-05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1291</v>
      </c>
      <c r="B101" s="24">
        <v>98.32</v>
      </c>
      <c r="C101" s="24">
        <v>103.72</v>
      </c>
      <c r="D101" s="24">
        <v>8.809124057100714</v>
      </c>
      <c r="E101" s="24">
        <v>9.133320966900571</v>
      </c>
      <c r="F101" s="24">
        <v>10.314564790922088</v>
      </c>
      <c r="G101" s="24" t="s">
        <v>59</v>
      </c>
      <c r="H101" s="24">
        <v>-2.980411007946273</v>
      </c>
      <c r="I101" s="24">
        <v>27.839588992053724</v>
      </c>
      <c r="J101" s="24" t="s">
        <v>73</v>
      </c>
      <c r="K101" s="24">
        <v>3.0524430658179478</v>
      </c>
      <c r="M101" s="24" t="s">
        <v>68</v>
      </c>
      <c r="N101" s="24">
        <v>1.6877721284052454</v>
      </c>
      <c r="X101" s="24">
        <v>67.5</v>
      </c>
    </row>
    <row r="102" spans="1:24" ht="12.75" hidden="1">
      <c r="A102" s="24">
        <v>1292</v>
      </c>
      <c r="B102" s="24">
        <v>132.5</v>
      </c>
      <c r="C102" s="24">
        <v>146.6999969482422</v>
      </c>
      <c r="D102" s="24">
        <v>8.474308013916016</v>
      </c>
      <c r="E102" s="24">
        <v>8.913628578186035</v>
      </c>
      <c r="F102" s="24">
        <v>18.69746042053537</v>
      </c>
      <c r="G102" s="24" t="s">
        <v>56</v>
      </c>
      <c r="H102" s="24">
        <v>-12.46522304687501</v>
      </c>
      <c r="I102" s="24">
        <v>52.53477695312499</v>
      </c>
      <c r="J102" s="24" t="s">
        <v>62</v>
      </c>
      <c r="K102" s="24">
        <v>1.632473859209607</v>
      </c>
      <c r="L102" s="24">
        <v>0.4698908079043936</v>
      </c>
      <c r="M102" s="24">
        <v>0.3864656334636031</v>
      </c>
      <c r="N102" s="24">
        <v>0.1130101561302684</v>
      </c>
      <c r="O102" s="24">
        <v>0.06556353983692231</v>
      </c>
      <c r="P102" s="24">
        <v>0.013479771279960601</v>
      </c>
      <c r="Q102" s="24">
        <v>0.007980471032201116</v>
      </c>
      <c r="R102" s="24">
        <v>0.0017394246987445094</v>
      </c>
      <c r="S102" s="24">
        <v>0.000860170319417002</v>
      </c>
      <c r="T102" s="24">
        <v>0.00019831328139728954</v>
      </c>
      <c r="U102" s="24">
        <v>0.00017451769921065908</v>
      </c>
      <c r="V102" s="24">
        <v>6.453714550724694E-05</v>
      </c>
      <c r="W102" s="24">
        <v>5.3634799473241876E-05</v>
      </c>
      <c r="X102" s="24">
        <v>67.5</v>
      </c>
    </row>
    <row r="103" spans="1:24" ht="12.75" hidden="1">
      <c r="A103" s="24">
        <v>1289</v>
      </c>
      <c r="B103" s="24">
        <v>86.5</v>
      </c>
      <c r="C103" s="24">
        <v>117.80000305175781</v>
      </c>
      <c r="D103" s="24">
        <v>9.127935409545898</v>
      </c>
      <c r="E103" s="24">
        <v>9.234904289245605</v>
      </c>
      <c r="F103" s="24">
        <v>18.61141738866311</v>
      </c>
      <c r="G103" s="24" t="s">
        <v>57</v>
      </c>
      <c r="H103" s="24">
        <v>29.454662384041548</v>
      </c>
      <c r="I103" s="24">
        <v>48.45466238404155</v>
      </c>
      <c r="J103" s="24" t="s">
        <v>60</v>
      </c>
      <c r="K103" s="24">
        <v>-1.2434153388220701</v>
      </c>
      <c r="L103" s="24">
        <v>0.0025572654524470616</v>
      </c>
      <c r="M103" s="24">
        <v>0.29718918280210593</v>
      </c>
      <c r="N103" s="24">
        <v>-0.0011695536088686582</v>
      </c>
      <c r="O103" s="24">
        <v>-0.049476726198450664</v>
      </c>
      <c r="P103" s="24">
        <v>0.0002926924914485034</v>
      </c>
      <c r="Q103" s="24">
        <v>0.006268722517906872</v>
      </c>
      <c r="R103" s="24">
        <v>-9.402616105178764E-05</v>
      </c>
      <c r="S103" s="24">
        <v>-0.0006094929618251338</v>
      </c>
      <c r="T103" s="24">
        <v>2.0852944725106504E-05</v>
      </c>
      <c r="U103" s="24">
        <v>0.00014520993326774844</v>
      </c>
      <c r="V103" s="24">
        <v>-7.427982637909925E-06</v>
      </c>
      <c r="W103" s="24">
        <v>-3.6715258554368125E-05</v>
      </c>
      <c r="X103" s="24">
        <v>67.5</v>
      </c>
    </row>
    <row r="104" spans="1:24" ht="12.75" hidden="1">
      <c r="A104" s="24">
        <v>1290</v>
      </c>
      <c r="B104" s="24">
        <v>88.12000274658203</v>
      </c>
      <c r="C104" s="24">
        <v>89.72000122070312</v>
      </c>
      <c r="D104" s="24">
        <v>9.186800956726074</v>
      </c>
      <c r="E104" s="24">
        <v>9.728161811828613</v>
      </c>
      <c r="F104" s="24">
        <v>13.7343137469029</v>
      </c>
      <c r="G104" s="24" t="s">
        <v>58</v>
      </c>
      <c r="H104" s="24">
        <v>14.910466477885684</v>
      </c>
      <c r="I104" s="24">
        <v>35.530469224467716</v>
      </c>
      <c r="J104" s="24" t="s">
        <v>61</v>
      </c>
      <c r="K104" s="24">
        <v>1.0577755887638478</v>
      </c>
      <c r="L104" s="24">
        <v>0.46988384920791804</v>
      </c>
      <c r="M104" s="24">
        <v>0.24705115962860902</v>
      </c>
      <c r="N104" s="24">
        <v>-0.11300410405354144</v>
      </c>
      <c r="O104" s="24">
        <v>0.04301896466247467</v>
      </c>
      <c r="P104" s="24">
        <v>0.013476593221786445</v>
      </c>
      <c r="Q104" s="24">
        <v>0.004938728165154313</v>
      </c>
      <c r="R104" s="24">
        <v>-0.00173688150535386</v>
      </c>
      <c r="S104" s="24">
        <v>0.0006069689513406541</v>
      </c>
      <c r="T104" s="24">
        <v>0.00019721387444815387</v>
      </c>
      <c r="U104" s="24">
        <v>9.680135648924615E-05</v>
      </c>
      <c r="V104" s="24">
        <v>-6.410825394716714E-05</v>
      </c>
      <c r="W104" s="24">
        <v>3.909835679182394E-05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1291</v>
      </c>
      <c r="B106" s="24">
        <v>98.32</v>
      </c>
      <c r="C106" s="24">
        <v>103.72</v>
      </c>
      <c r="D106" s="24">
        <v>8.809124057100714</v>
      </c>
      <c r="E106" s="24">
        <v>9.133320966900571</v>
      </c>
      <c r="F106" s="24">
        <v>15.375925597337243</v>
      </c>
      <c r="G106" s="24" t="s">
        <v>59</v>
      </c>
      <c r="H106" s="24">
        <v>10.680485738283863</v>
      </c>
      <c r="I106" s="24">
        <v>41.50048573828386</v>
      </c>
      <c r="J106" s="24" t="s">
        <v>73</v>
      </c>
      <c r="K106" s="24">
        <v>1.7800718593188818</v>
      </c>
      <c r="M106" s="24" t="s">
        <v>68</v>
      </c>
      <c r="N106" s="24">
        <v>1.333323942901831</v>
      </c>
      <c r="X106" s="24">
        <v>67.5</v>
      </c>
    </row>
    <row r="107" spans="1:24" ht="12.75" hidden="1">
      <c r="A107" s="24">
        <v>1292</v>
      </c>
      <c r="B107" s="24">
        <v>132.5</v>
      </c>
      <c r="C107" s="24">
        <v>146.6999969482422</v>
      </c>
      <c r="D107" s="24">
        <v>8.474308013916016</v>
      </c>
      <c r="E107" s="24">
        <v>8.913628578186035</v>
      </c>
      <c r="F107" s="24">
        <v>18.69746042053537</v>
      </c>
      <c r="G107" s="24" t="s">
        <v>56</v>
      </c>
      <c r="H107" s="24">
        <v>-12.46522304687501</v>
      </c>
      <c r="I107" s="24">
        <v>52.53477695312499</v>
      </c>
      <c r="J107" s="24" t="s">
        <v>62</v>
      </c>
      <c r="K107" s="24">
        <v>0.8884888623782152</v>
      </c>
      <c r="L107" s="24">
        <v>0.9651696048975564</v>
      </c>
      <c r="M107" s="24">
        <v>0.21033772406377418</v>
      </c>
      <c r="N107" s="24">
        <v>0.11314960815158934</v>
      </c>
      <c r="O107" s="24">
        <v>0.03568384374512468</v>
      </c>
      <c r="P107" s="24">
        <v>0.027687689791280796</v>
      </c>
      <c r="Q107" s="24">
        <v>0.004343430928622559</v>
      </c>
      <c r="R107" s="24">
        <v>0.0017415793361657845</v>
      </c>
      <c r="S107" s="24">
        <v>0.000468157414620123</v>
      </c>
      <c r="T107" s="24">
        <v>0.0004073873619767731</v>
      </c>
      <c r="U107" s="24">
        <v>9.49576892715595E-05</v>
      </c>
      <c r="V107" s="24">
        <v>6.461720719341494E-05</v>
      </c>
      <c r="W107" s="24">
        <v>2.9190081240102024E-05</v>
      </c>
      <c r="X107" s="24">
        <v>67.5</v>
      </c>
    </row>
    <row r="108" spans="1:24" ht="12.75" hidden="1">
      <c r="A108" s="24">
        <v>1290</v>
      </c>
      <c r="B108" s="24">
        <v>88.12000274658203</v>
      </c>
      <c r="C108" s="24">
        <v>89.72000122070312</v>
      </c>
      <c r="D108" s="24">
        <v>9.186800956726074</v>
      </c>
      <c r="E108" s="24">
        <v>9.728161811828613</v>
      </c>
      <c r="F108" s="24">
        <v>18.97781739940448</v>
      </c>
      <c r="G108" s="24" t="s">
        <v>57</v>
      </c>
      <c r="H108" s="24">
        <v>28.475333903140417</v>
      </c>
      <c r="I108" s="24">
        <v>49.09533664972245</v>
      </c>
      <c r="J108" s="24" t="s">
        <v>60</v>
      </c>
      <c r="K108" s="24">
        <v>-0.6822182122425231</v>
      </c>
      <c r="L108" s="24">
        <v>0.005252323637689833</v>
      </c>
      <c r="M108" s="24">
        <v>0.16302748571860207</v>
      </c>
      <c r="N108" s="24">
        <v>-0.0011708555023733295</v>
      </c>
      <c r="O108" s="24">
        <v>-0.027151155714949367</v>
      </c>
      <c r="P108" s="24">
        <v>0.00060096180955814</v>
      </c>
      <c r="Q108" s="24">
        <v>0.0034373968354125058</v>
      </c>
      <c r="R108" s="24">
        <v>-9.410713319850324E-05</v>
      </c>
      <c r="S108" s="24">
        <v>-0.0003348429069823871</v>
      </c>
      <c r="T108" s="24">
        <v>4.279861073289501E-05</v>
      </c>
      <c r="U108" s="24">
        <v>7.951162034997749E-05</v>
      </c>
      <c r="V108" s="24">
        <v>-7.429147604831396E-06</v>
      </c>
      <c r="W108" s="24">
        <v>-2.0176650063972413E-05</v>
      </c>
      <c r="X108" s="24">
        <v>67.5</v>
      </c>
    </row>
    <row r="109" spans="1:24" ht="12.75" hidden="1">
      <c r="A109" s="24">
        <v>1289</v>
      </c>
      <c r="B109" s="24">
        <v>86.5</v>
      </c>
      <c r="C109" s="24">
        <v>117.80000305175781</v>
      </c>
      <c r="D109" s="24">
        <v>9.127935409545898</v>
      </c>
      <c r="E109" s="24">
        <v>9.234904289245605</v>
      </c>
      <c r="F109" s="24">
        <v>8.167748738446774</v>
      </c>
      <c r="G109" s="24" t="s">
        <v>58</v>
      </c>
      <c r="H109" s="24">
        <v>2.2646624001992848</v>
      </c>
      <c r="I109" s="24">
        <v>21.264662400199285</v>
      </c>
      <c r="J109" s="24" t="s">
        <v>61</v>
      </c>
      <c r="K109" s="24">
        <v>0.569201870565049</v>
      </c>
      <c r="L109" s="24">
        <v>0.9651553135710905</v>
      </c>
      <c r="M109" s="24">
        <v>0.13290597076354171</v>
      </c>
      <c r="N109" s="24">
        <v>-0.1131435500691523</v>
      </c>
      <c r="O109" s="24">
        <v>0.023154944348217424</v>
      </c>
      <c r="P109" s="24">
        <v>0.027681167079472054</v>
      </c>
      <c r="Q109" s="24">
        <v>0.0026551262168889663</v>
      </c>
      <c r="R109" s="24">
        <v>-0.0017390349138648176</v>
      </c>
      <c r="S109" s="24">
        <v>0.00032718739662062507</v>
      </c>
      <c r="T109" s="24">
        <v>0.0004051329925070636</v>
      </c>
      <c r="U109" s="24">
        <v>5.1912088968900986E-05</v>
      </c>
      <c r="V109" s="24">
        <v>-6.418871576330487E-05</v>
      </c>
      <c r="W109" s="24">
        <v>2.1094161158950078E-05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1291</v>
      </c>
      <c r="B111" s="24">
        <v>90.04</v>
      </c>
      <c r="C111" s="24">
        <v>100.24</v>
      </c>
      <c r="D111" s="24">
        <v>9.260612375202731</v>
      </c>
      <c r="E111" s="24">
        <v>9.45890906188335</v>
      </c>
      <c r="F111" s="24">
        <v>16.850350901426385</v>
      </c>
      <c r="G111" s="24" t="s">
        <v>59</v>
      </c>
      <c r="H111" s="24">
        <v>20.70765987523268</v>
      </c>
      <c r="I111" s="24">
        <v>43.247659875232685</v>
      </c>
      <c r="J111" s="24" t="s">
        <v>73</v>
      </c>
      <c r="K111" s="24">
        <v>3.6516371345816885</v>
      </c>
      <c r="M111" s="24" t="s">
        <v>68</v>
      </c>
      <c r="N111" s="24">
        <v>2.233805385015652</v>
      </c>
      <c r="X111" s="24">
        <v>67.5</v>
      </c>
    </row>
    <row r="112" spans="1:24" ht="12.75" hidden="1">
      <c r="A112" s="24">
        <v>1289</v>
      </c>
      <c r="B112" s="24">
        <v>79.23999786376953</v>
      </c>
      <c r="C112" s="24">
        <v>98.54000091552734</v>
      </c>
      <c r="D112" s="24">
        <v>9.28976058959961</v>
      </c>
      <c r="E112" s="24">
        <v>9.438958168029785</v>
      </c>
      <c r="F112" s="24">
        <v>8.771092996218764</v>
      </c>
      <c r="G112" s="24" t="s">
        <v>56</v>
      </c>
      <c r="H112" s="24">
        <v>10.690823613808746</v>
      </c>
      <c r="I112" s="24">
        <v>22.43082147757828</v>
      </c>
      <c r="J112" s="24" t="s">
        <v>62</v>
      </c>
      <c r="K112" s="24">
        <v>1.6386834608138126</v>
      </c>
      <c r="L112" s="24">
        <v>0.8998391360465564</v>
      </c>
      <c r="M112" s="24">
        <v>0.387935508493003</v>
      </c>
      <c r="N112" s="24">
        <v>0.03295823993730665</v>
      </c>
      <c r="O112" s="24">
        <v>0.06581253355865246</v>
      </c>
      <c r="P112" s="24">
        <v>0.025813342453329707</v>
      </c>
      <c r="Q112" s="24">
        <v>0.008010952184956423</v>
      </c>
      <c r="R112" s="24">
        <v>0.0005073474387273863</v>
      </c>
      <c r="S112" s="24">
        <v>0.0008634445121892407</v>
      </c>
      <c r="T112" s="24">
        <v>0.0003798276217209579</v>
      </c>
      <c r="U112" s="24">
        <v>0.00017524207254992837</v>
      </c>
      <c r="V112" s="24">
        <v>1.8820786159987664E-05</v>
      </c>
      <c r="W112" s="24">
        <v>5.3839042433674654E-05</v>
      </c>
      <c r="X112" s="24">
        <v>67.5</v>
      </c>
    </row>
    <row r="113" spans="1:24" ht="12.75" hidden="1">
      <c r="A113" s="24">
        <v>1290</v>
      </c>
      <c r="B113" s="24">
        <v>86.36000061035156</v>
      </c>
      <c r="C113" s="24">
        <v>71.66000366210938</v>
      </c>
      <c r="D113" s="24">
        <v>9.11648178100586</v>
      </c>
      <c r="E113" s="24">
        <v>9.745030403137207</v>
      </c>
      <c r="F113" s="24">
        <v>9.7352063858461</v>
      </c>
      <c r="G113" s="24" t="s">
        <v>57</v>
      </c>
      <c r="H113" s="24">
        <v>6.517217793737828</v>
      </c>
      <c r="I113" s="24">
        <v>25.37721840408939</v>
      </c>
      <c r="J113" s="24" t="s">
        <v>60</v>
      </c>
      <c r="K113" s="24">
        <v>0.5397787189380095</v>
      </c>
      <c r="L113" s="24">
        <v>0.004896960482210052</v>
      </c>
      <c r="M113" s="24">
        <v>-0.13193981760032547</v>
      </c>
      <c r="N113" s="24">
        <v>-0.0003406631595273434</v>
      </c>
      <c r="O113" s="24">
        <v>0.02100673877265455</v>
      </c>
      <c r="P113" s="24">
        <v>0.0005601977267938099</v>
      </c>
      <c r="Q113" s="24">
        <v>-0.002921288736236142</v>
      </c>
      <c r="R113" s="24">
        <v>-2.734790762225093E-05</v>
      </c>
      <c r="S113" s="24">
        <v>0.00021974622107017738</v>
      </c>
      <c r="T113" s="24">
        <v>3.9881737192401477E-05</v>
      </c>
      <c r="U113" s="24">
        <v>-7.664798474044369E-05</v>
      </c>
      <c r="V113" s="24">
        <v>-2.1534569157750003E-06</v>
      </c>
      <c r="W113" s="24">
        <v>1.1969730360119507E-05</v>
      </c>
      <c r="X113" s="24">
        <v>67.5</v>
      </c>
    </row>
    <row r="114" spans="1:24" ht="12.75" hidden="1">
      <c r="A114" s="24">
        <v>1292</v>
      </c>
      <c r="B114" s="24">
        <v>134.8800048828125</v>
      </c>
      <c r="C114" s="24">
        <v>131.17999267578125</v>
      </c>
      <c r="D114" s="24">
        <v>8.67345142364502</v>
      </c>
      <c r="E114" s="24">
        <v>9.336077690124512</v>
      </c>
      <c r="F114" s="24">
        <v>13.803896022628171</v>
      </c>
      <c r="G114" s="24" t="s">
        <v>58</v>
      </c>
      <c r="H114" s="24">
        <v>-29.481537072107557</v>
      </c>
      <c r="I114" s="24">
        <v>37.89846781070494</v>
      </c>
      <c r="J114" s="24" t="s">
        <v>61</v>
      </c>
      <c r="K114" s="24">
        <v>-1.5472305643718312</v>
      </c>
      <c r="L114" s="24">
        <v>0.8998258112207321</v>
      </c>
      <c r="M114" s="24">
        <v>-0.3648093245536874</v>
      </c>
      <c r="N114" s="24">
        <v>-0.03295647930797244</v>
      </c>
      <c r="O114" s="24">
        <v>-0.062369916622889675</v>
      </c>
      <c r="P114" s="24">
        <v>0.025807263069139448</v>
      </c>
      <c r="Q114" s="24">
        <v>-0.00745931813433359</v>
      </c>
      <c r="R114" s="24">
        <v>-0.000506609825735668</v>
      </c>
      <c r="S114" s="24">
        <v>-0.0008350137866856406</v>
      </c>
      <c r="T114" s="24">
        <v>0.00037772803610629084</v>
      </c>
      <c r="U114" s="24">
        <v>-0.00015759083230576287</v>
      </c>
      <c r="V114" s="24">
        <v>-1.8697182006705823E-05</v>
      </c>
      <c r="W114" s="24">
        <v>-5.2491599759209605E-05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1291</v>
      </c>
      <c r="B116" s="24">
        <v>90.04</v>
      </c>
      <c r="C116" s="24">
        <v>100.24</v>
      </c>
      <c r="D116" s="24">
        <v>9.260612375202731</v>
      </c>
      <c r="E116" s="24">
        <v>9.45890906188335</v>
      </c>
      <c r="F116" s="24">
        <v>5.336075502313196</v>
      </c>
      <c r="G116" s="24" t="s">
        <v>59</v>
      </c>
      <c r="H116" s="24">
        <v>-8.844571356251848</v>
      </c>
      <c r="I116" s="24">
        <v>13.695428643748155</v>
      </c>
      <c r="J116" s="24" t="s">
        <v>73</v>
      </c>
      <c r="K116" s="24">
        <v>1.621767612825594</v>
      </c>
      <c r="M116" s="24" t="s">
        <v>68</v>
      </c>
      <c r="N116" s="24">
        <v>1.3966603490802496</v>
      </c>
      <c r="X116" s="24">
        <v>67.5</v>
      </c>
    </row>
    <row r="117" spans="1:24" ht="12.75" hidden="1">
      <c r="A117" s="24">
        <v>1289</v>
      </c>
      <c r="B117" s="24">
        <v>79.23999786376953</v>
      </c>
      <c r="C117" s="24">
        <v>98.54000091552734</v>
      </c>
      <c r="D117" s="24">
        <v>9.28976058959961</v>
      </c>
      <c r="E117" s="24">
        <v>9.438958168029785</v>
      </c>
      <c r="F117" s="24">
        <v>8.771092996218764</v>
      </c>
      <c r="G117" s="24" t="s">
        <v>56</v>
      </c>
      <c r="H117" s="24">
        <v>10.690823613808746</v>
      </c>
      <c r="I117" s="24">
        <v>22.43082147757828</v>
      </c>
      <c r="J117" s="24" t="s">
        <v>62</v>
      </c>
      <c r="K117" s="24">
        <v>0.5440744386588855</v>
      </c>
      <c r="L117" s="24">
        <v>1.1430031140896495</v>
      </c>
      <c r="M117" s="24">
        <v>0.12880249615442046</v>
      </c>
      <c r="N117" s="24">
        <v>0.033825389628251074</v>
      </c>
      <c r="O117" s="24">
        <v>0.021851000816060832</v>
      </c>
      <c r="P117" s="24">
        <v>0.03278915009974409</v>
      </c>
      <c r="Q117" s="24">
        <v>0.0026597849947670605</v>
      </c>
      <c r="R117" s="24">
        <v>0.0005207067317508727</v>
      </c>
      <c r="S117" s="24">
        <v>0.0002866374023024151</v>
      </c>
      <c r="T117" s="24">
        <v>0.00048246730255909425</v>
      </c>
      <c r="U117" s="24">
        <v>5.8174799144671325E-05</v>
      </c>
      <c r="V117" s="24">
        <v>1.9339041845020378E-05</v>
      </c>
      <c r="W117" s="24">
        <v>1.7866545648683942E-05</v>
      </c>
      <c r="X117" s="24">
        <v>67.5</v>
      </c>
    </row>
    <row r="118" spans="1:24" ht="12.75" hidden="1">
      <c r="A118" s="24">
        <v>1292</v>
      </c>
      <c r="B118" s="24">
        <v>134.8800048828125</v>
      </c>
      <c r="C118" s="24">
        <v>131.17999267578125</v>
      </c>
      <c r="D118" s="24">
        <v>8.67345142364502</v>
      </c>
      <c r="E118" s="24">
        <v>9.336077690124512</v>
      </c>
      <c r="F118" s="24">
        <v>18.69514058098152</v>
      </c>
      <c r="G118" s="24" t="s">
        <v>57</v>
      </c>
      <c r="H118" s="24">
        <v>-16.052670747327255</v>
      </c>
      <c r="I118" s="24">
        <v>51.32733413548524</v>
      </c>
      <c r="J118" s="24" t="s">
        <v>60</v>
      </c>
      <c r="K118" s="24">
        <v>0.2790583878036341</v>
      </c>
      <c r="L118" s="24">
        <v>-0.006218778614886052</v>
      </c>
      <c r="M118" s="24">
        <v>-0.06480242669673597</v>
      </c>
      <c r="N118" s="24">
        <v>-0.0003493812083517625</v>
      </c>
      <c r="O118" s="24">
        <v>0.011409401990804759</v>
      </c>
      <c r="P118" s="24">
        <v>-0.0007116074154039774</v>
      </c>
      <c r="Q118" s="24">
        <v>-0.0012773883619093649</v>
      </c>
      <c r="R118" s="24">
        <v>-2.8117036915247133E-05</v>
      </c>
      <c r="S118" s="24">
        <v>0.0001658332551787809</v>
      </c>
      <c r="T118" s="24">
        <v>-5.0679746125694466E-05</v>
      </c>
      <c r="U118" s="24">
        <v>-2.3780417877932126E-05</v>
      </c>
      <c r="V118" s="24">
        <v>-2.217306365443167E-06</v>
      </c>
      <c r="W118" s="24">
        <v>1.0810957679932745E-05</v>
      </c>
      <c r="X118" s="24">
        <v>67.5</v>
      </c>
    </row>
    <row r="119" spans="1:24" ht="12.75" hidden="1">
      <c r="A119" s="24">
        <v>1290</v>
      </c>
      <c r="B119" s="24">
        <v>86.36000061035156</v>
      </c>
      <c r="C119" s="24">
        <v>71.66000366210938</v>
      </c>
      <c r="D119" s="24">
        <v>9.11648178100586</v>
      </c>
      <c r="E119" s="24">
        <v>9.745030403137207</v>
      </c>
      <c r="F119" s="24">
        <v>16.005488619665066</v>
      </c>
      <c r="G119" s="24" t="s">
        <v>58</v>
      </c>
      <c r="H119" s="24">
        <v>22.86225614179498</v>
      </c>
      <c r="I119" s="24">
        <v>41.72225675214654</v>
      </c>
      <c r="J119" s="24" t="s">
        <v>61</v>
      </c>
      <c r="K119" s="24">
        <v>0.46705825225384673</v>
      </c>
      <c r="L119" s="24">
        <v>-1.142986196596956</v>
      </c>
      <c r="M119" s="24">
        <v>0.11131364925211848</v>
      </c>
      <c r="N119" s="24">
        <v>-0.03382358520728171</v>
      </c>
      <c r="O119" s="24">
        <v>0.01863576622722317</v>
      </c>
      <c r="P119" s="24">
        <v>-0.032781427350710185</v>
      </c>
      <c r="Q119" s="24">
        <v>0.0023329670360394124</v>
      </c>
      <c r="R119" s="24">
        <v>-0.000519947048001796</v>
      </c>
      <c r="S119" s="24">
        <v>0.00023379549156364392</v>
      </c>
      <c r="T119" s="24">
        <v>-0.0004797981464858777</v>
      </c>
      <c r="U119" s="24">
        <v>5.30923627377213E-05</v>
      </c>
      <c r="V119" s="24">
        <v>-1.9211509361973992E-05</v>
      </c>
      <c r="W119" s="24">
        <v>1.422450868955446E-05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1291</v>
      </c>
      <c r="B121" s="100">
        <v>90.04</v>
      </c>
      <c r="C121" s="100">
        <v>100.24</v>
      </c>
      <c r="D121" s="100">
        <v>9.260612375202731</v>
      </c>
      <c r="E121" s="100">
        <v>9.45890906188335</v>
      </c>
      <c r="F121" s="100">
        <v>16.850350901426385</v>
      </c>
      <c r="G121" s="100" t="s">
        <v>59</v>
      </c>
      <c r="H121" s="100">
        <v>20.70765987523268</v>
      </c>
      <c r="I121" s="100">
        <v>43.247659875232685</v>
      </c>
      <c r="J121" s="100" t="s">
        <v>73</v>
      </c>
      <c r="K121" s="100">
        <v>2.040531950711975</v>
      </c>
      <c r="M121" s="100" t="s">
        <v>68</v>
      </c>
      <c r="N121" s="100">
        <v>1.1640764417258136</v>
      </c>
      <c r="X121" s="100">
        <v>67.5</v>
      </c>
    </row>
    <row r="122" spans="1:24" s="100" customFormat="1" ht="12.75">
      <c r="A122" s="100">
        <v>1290</v>
      </c>
      <c r="B122" s="100">
        <v>86.36000061035156</v>
      </c>
      <c r="C122" s="100">
        <v>71.66000366210938</v>
      </c>
      <c r="D122" s="100">
        <v>9.11648178100586</v>
      </c>
      <c r="E122" s="100">
        <v>9.745030403137207</v>
      </c>
      <c r="F122" s="100">
        <v>10.076958481242912</v>
      </c>
      <c r="G122" s="100" t="s">
        <v>56</v>
      </c>
      <c r="H122" s="100">
        <v>7.408078985704876</v>
      </c>
      <c r="I122" s="100">
        <v>26.26807959605644</v>
      </c>
      <c r="J122" s="100" t="s">
        <v>62</v>
      </c>
      <c r="K122" s="100">
        <v>1.2993163595067887</v>
      </c>
      <c r="L122" s="100">
        <v>0.5036143814832912</v>
      </c>
      <c r="M122" s="100">
        <v>0.30759473909714463</v>
      </c>
      <c r="N122" s="100">
        <v>0.03307679960006008</v>
      </c>
      <c r="O122" s="100">
        <v>0.05218285137909584</v>
      </c>
      <c r="P122" s="100">
        <v>0.01444695711692386</v>
      </c>
      <c r="Q122" s="100">
        <v>0.006351849680461734</v>
      </c>
      <c r="R122" s="100">
        <v>0.0005091731958739078</v>
      </c>
      <c r="S122" s="100">
        <v>0.0006846316368546685</v>
      </c>
      <c r="T122" s="100">
        <v>0.00021259469199130028</v>
      </c>
      <c r="U122" s="100">
        <v>0.00013894212989871825</v>
      </c>
      <c r="V122" s="100">
        <v>1.889867555374717E-05</v>
      </c>
      <c r="W122" s="100">
        <v>4.268986854960495E-05</v>
      </c>
      <c r="X122" s="100">
        <v>67.5</v>
      </c>
    </row>
    <row r="123" spans="1:24" s="100" customFormat="1" ht="12.75">
      <c r="A123" s="100">
        <v>1289</v>
      </c>
      <c r="B123" s="100">
        <v>79.23999786376953</v>
      </c>
      <c r="C123" s="100">
        <v>98.54000091552734</v>
      </c>
      <c r="D123" s="100">
        <v>9.28976058959961</v>
      </c>
      <c r="E123" s="100">
        <v>9.438958168029785</v>
      </c>
      <c r="F123" s="100">
        <v>3.183526137676611</v>
      </c>
      <c r="G123" s="100" t="s">
        <v>57</v>
      </c>
      <c r="H123" s="100">
        <v>-3.598583048738732</v>
      </c>
      <c r="I123" s="100">
        <v>8.141414815030801</v>
      </c>
      <c r="J123" s="100" t="s">
        <v>60</v>
      </c>
      <c r="K123" s="100">
        <v>0.9313514873439911</v>
      </c>
      <c r="L123" s="100">
        <v>0.0027409704235058646</v>
      </c>
      <c r="M123" s="100">
        <v>-0.22290805587140977</v>
      </c>
      <c r="N123" s="100">
        <v>-0.00034170657434112544</v>
      </c>
      <c r="O123" s="100">
        <v>0.03700992256907121</v>
      </c>
      <c r="P123" s="100">
        <v>0.00031344051320401044</v>
      </c>
      <c r="Q123" s="100">
        <v>-0.004716300912014232</v>
      </c>
      <c r="R123" s="100">
        <v>-2.743930649738507E-05</v>
      </c>
      <c r="S123" s="100">
        <v>0.0004518775948708074</v>
      </c>
      <c r="T123" s="100">
        <v>2.2306906150063977E-05</v>
      </c>
      <c r="U123" s="100">
        <v>-0.00011021518523071693</v>
      </c>
      <c r="V123" s="100">
        <v>-2.157011933942932E-06</v>
      </c>
      <c r="W123" s="100">
        <v>2.709721525510956E-05</v>
      </c>
      <c r="X123" s="100">
        <v>67.5</v>
      </c>
    </row>
    <row r="124" spans="1:24" s="100" customFormat="1" ht="12.75">
      <c r="A124" s="100">
        <v>1292</v>
      </c>
      <c r="B124" s="100">
        <v>134.8800048828125</v>
      </c>
      <c r="C124" s="100">
        <v>131.17999267578125</v>
      </c>
      <c r="D124" s="100">
        <v>8.67345142364502</v>
      </c>
      <c r="E124" s="100">
        <v>9.336077690124512</v>
      </c>
      <c r="F124" s="100">
        <v>18.69514058098152</v>
      </c>
      <c r="G124" s="100" t="s">
        <v>58</v>
      </c>
      <c r="H124" s="100">
        <v>-16.052670747327255</v>
      </c>
      <c r="I124" s="100">
        <v>51.32733413548524</v>
      </c>
      <c r="J124" s="100" t="s">
        <v>61</v>
      </c>
      <c r="K124" s="100">
        <v>-0.9059842212224837</v>
      </c>
      <c r="L124" s="100">
        <v>0.50360692242853</v>
      </c>
      <c r="M124" s="100">
        <v>-0.21195877464230853</v>
      </c>
      <c r="N124" s="100">
        <v>-0.033075034518494265</v>
      </c>
      <c r="O124" s="100">
        <v>-0.03678743820224722</v>
      </c>
      <c r="P124" s="100">
        <v>0.014443556521263015</v>
      </c>
      <c r="Q124" s="100">
        <v>-0.004254703288187739</v>
      </c>
      <c r="R124" s="100">
        <v>-0.0005084333071853097</v>
      </c>
      <c r="S124" s="100">
        <v>-0.0005143219978146736</v>
      </c>
      <c r="T124" s="100">
        <v>0.00021142115551876087</v>
      </c>
      <c r="U124" s="100">
        <v>-8.460217730857197E-05</v>
      </c>
      <c r="V124" s="100">
        <v>-1.8775176089790175E-05</v>
      </c>
      <c r="W124" s="100">
        <v>-3.298735821797204E-05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1291</v>
      </c>
      <c r="B126" s="24">
        <v>90.04</v>
      </c>
      <c r="C126" s="24">
        <v>100.24</v>
      </c>
      <c r="D126" s="24">
        <v>9.260612375202731</v>
      </c>
      <c r="E126" s="24">
        <v>9.45890906188335</v>
      </c>
      <c r="F126" s="24">
        <v>10.535728547730036</v>
      </c>
      <c r="G126" s="24" t="s">
        <v>59</v>
      </c>
      <c r="H126" s="24">
        <v>4.5007190589388415</v>
      </c>
      <c r="I126" s="24">
        <v>27.040719058938844</v>
      </c>
      <c r="J126" s="24" t="s">
        <v>73</v>
      </c>
      <c r="K126" s="24">
        <v>3.6559104959049</v>
      </c>
      <c r="M126" s="24" t="s">
        <v>68</v>
      </c>
      <c r="N126" s="24">
        <v>2.4470991999070644</v>
      </c>
      <c r="X126" s="24">
        <v>67.5</v>
      </c>
    </row>
    <row r="127" spans="1:24" ht="12.75" hidden="1">
      <c r="A127" s="24">
        <v>1290</v>
      </c>
      <c r="B127" s="24">
        <v>86.36000061035156</v>
      </c>
      <c r="C127" s="24">
        <v>71.66000366210938</v>
      </c>
      <c r="D127" s="24">
        <v>9.11648178100586</v>
      </c>
      <c r="E127" s="24">
        <v>9.745030403137207</v>
      </c>
      <c r="F127" s="24">
        <v>10.076958481242912</v>
      </c>
      <c r="G127" s="24" t="s">
        <v>56</v>
      </c>
      <c r="H127" s="24">
        <v>7.408078985704876</v>
      </c>
      <c r="I127" s="24">
        <v>26.26807959605644</v>
      </c>
      <c r="J127" s="24" t="s">
        <v>62</v>
      </c>
      <c r="K127" s="24">
        <v>1.4902737701565607</v>
      </c>
      <c r="L127" s="24">
        <v>1.1422452745131002</v>
      </c>
      <c r="M127" s="24">
        <v>0.3528027660860121</v>
      </c>
      <c r="N127" s="24">
        <v>0.03302025637661845</v>
      </c>
      <c r="O127" s="24">
        <v>0.05985209799874053</v>
      </c>
      <c r="P127" s="24">
        <v>0.03276741791623778</v>
      </c>
      <c r="Q127" s="24">
        <v>0.007285383883608683</v>
      </c>
      <c r="R127" s="24">
        <v>0.0005083253301227655</v>
      </c>
      <c r="S127" s="24">
        <v>0.0007852103371260414</v>
      </c>
      <c r="T127" s="24">
        <v>0.0004821148908421742</v>
      </c>
      <c r="U127" s="24">
        <v>0.0001593227836190176</v>
      </c>
      <c r="V127" s="24">
        <v>1.8891869282897742E-05</v>
      </c>
      <c r="W127" s="24">
        <v>4.89510864184315E-05</v>
      </c>
      <c r="X127" s="24">
        <v>67.5</v>
      </c>
    </row>
    <row r="128" spans="1:24" ht="12.75" hidden="1">
      <c r="A128" s="24">
        <v>1292</v>
      </c>
      <c r="B128" s="24">
        <v>134.8800048828125</v>
      </c>
      <c r="C128" s="24">
        <v>131.17999267578125</v>
      </c>
      <c r="D128" s="24">
        <v>8.67345142364502</v>
      </c>
      <c r="E128" s="24">
        <v>9.336077690124512</v>
      </c>
      <c r="F128" s="24">
        <v>13.803896022628171</v>
      </c>
      <c r="G128" s="24" t="s">
        <v>57</v>
      </c>
      <c r="H128" s="24">
        <v>-29.481537072107557</v>
      </c>
      <c r="I128" s="24">
        <v>37.89846781070494</v>
      </c>
      <c r="J128" s="24" t="s">
        <v>60</v>
      </c>
      <c r="K128" s="24">
        <v>1.3098049986039961</v>
      </c>
      <c r="L128" s="24">
        <v>-0.006214564252036622</v>
      </c>
      <c r="M128" s="24">
        <v>-0.3081459113903025</v>
      </c>
      <c r="N128" s="24">
        <v>-0.0003406823961231173</v>
      </c>
      <c r="O128" s="24">
        <v>0.05290915276044032</v>
      </c>
      <c r="P128" s="24">
        <v>-0.0007113049525472557</v>
      </c>
      <c r="Q128" s="24">
        <v>-0.006267901780211278</v>
      </c>
      <c r="R128" s="24">
        <v>-2.740355553252642E-05</v>
      </c>
      <c r="S128" s="24">
        <v>0.0007173318764054973</v>
      </c>
      <c r="T128" s="24">
        <v>-5.066837464718451E-05</v>
      </c>
      <c r="U128" s="24">
        <v>-0.00013018617882156914</v>
      </c>
      <c r="V128" s="24">
        <v>-2.1514791477026942E-06</v>
      </c>
      <c r="W128" s="24">
        <v>4.535545279582376E-05</v>
      </c>
      <c r="X128" s="24">
        <v>67.5</v>
      </c>
    </row>
    <row r="129" spans="1:24" ht="12.75" hidden="1">
      <c r="A129" s="24">
        <v>1289</v>
      </c>
      <c r="B129" s="24">
        <v>79.23999786376953</v>
      </c>
      <c r="C129" s="24">
        <v>98.54000091552734</v>
      </c>
      <c r="D129" s="24">
        <v>9.28976058959961</v>
      </c>
      <c r="E129" s="24">
        <v>9.438958168029785</v>
      </c>
      <c r="F129" s="24">
        <v>14.766253954678836</v>
      </c>
      <c r="G129" s="24" t="s">
        <v>58</v>
      </c>
      <c r="H129" s="24">
        <v>26.022594152159904</v>
      </c>
      <c r="I129" s="24">
        <v>37.762592015929435</v>
      </c>
      <c r="J129" s="24" t="s">
        <v>61</v>
      </c>
      <c r="K129" s="24">
        <v>0.7108634015397298</v>
      </c>
      <c r="L129" s="24">
        <v>-1.142228368733094</v>
      </c>
      <c r="M129" s="24">
        <v>0.17180188896336726</v>
      </c>
      <c r="N129" s="24">
        <v>-0.03301849885568063</v>
      </c>
      <c r="O129" s="24">
        <v>0.027980264277222795</v>
      </c>
      <c r="P129" s="24">
        <v>-0.03275969661278722</v>
      </c>
      <c r="Q129" s="24">
        <v>0.0037135193018442004</v>
      </c>
      <c r="R129" s="24">
        <v>-0.0005075861369152966</v>
      </c>
      <c r="S129" s="24">
        <v>0.00031935912797689066</v>
      </c>
      <c r="T129" s="24">
        <v>-0.0004794449747180317</v>
      </c>
      <c r="U129" s="24">
        <v>9.184393406181339E-05</v>
      </c>
      <c r="V129" s="24">
        <v>-1.8768960079852473E-05</v>
      </c>
      <c r="W129" s="24">
        <v>1.8414444418188448E-05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1291</v>
      </c>
      <c r="B131" s="24">
        <v>90.04</v>
      </c>
      <c r="C131" s="24">
        <v>100.24</v>
      </c>
      <c r="D131" s="24">
        <v>9.260612375202731</v>
      </c>
      <c r="E131" s="24">
        <v>9.45890906188335</v>
      </c>
      <c r="F131" s="24">
        <v>5.336075502313196</v>
      </c>
      <c r="G131" s="24" t="s">
        <v>59</v>
      </c>
      <c r="H131" s="24">
        <v>-8.844571356251848</v>
      </c>
      <c r="I131" s="24">
        <v>13.695428643748155</v>
      </c>
      <c r="J131" s="24" t="s">
        <v>73</v>
      </c>
      <c r="K131" s="24">
        <v>2.8897983268140033</v>
      </c>
      <c r="M131" s="24" t="s">
        <v>68</v>
      </c>
      <c r="N131" s="24">
        <v>1.6032048557232568</v>
      </c>
      <c r="X131" s="24">
        <v>67.5</v>
      </c>
    </row>
    <row r="132" spans="1:24" ht="12.75" hidden="1">
      <c r="A132" s="24">
        <v>1292</v>
      </c>
      <c r="B132" s="24">
        <v>134.8800048828125</v>
      </c>
      <c r="C132" s="24">
        <v>131.17999267578125</v>
      </c>
      <c r="D132" s="24">
        <v>8.67345142364502</v>
      </c>
      <c r="E132" s="24">
        <v>9.336077690124512</v>
      </c>
      <c r="F132" s="24">
        <v>19.03662239083594</v>
      </c>
      <c r="G132" s="24" t="s">
        <v>56</v>
      </c>
      <c r="H132" s="24">
        <v>-15.115135622642583</v>
      </c>
      <c r="I132" s="24">
        <v>52.26486926016992</v>
      </c>
      <c r="J132" s="24" t="s">
        <v>62</v>
      </c>
      <c r="K132" s="24">
        <v>1.5782038348286132</v>
      </c>
      <c r="L132" s="24">
        <v>0.5040529343848666</v>
      </c>
      <c r="M132" s="24">
        <v>0.37361783679618654</v>
      </c>
      <c r="N132" s="24">
        <v>0.03352883049194958</v>
      </c>
      <c r="O132" s="24">
        <v>0.06338380430469193</v>
      </c>
      <c r="P132" s="24">
        <v>0.014459811002273774</v>
      </c>
      <c r="Q132" s="24">
        <v>0.007715186112265625</v>
      </c>
      <c r="R132" s="24">
        <v>0.0005160040940307048</v>
      </c>
      <c r="S132" s="24">
        <v>0.0008315769169481221</v>
      </c>
      <c r="T132" s="24">
        <v>0.00021273638458375855</v>
      </c>
      <c r="U132" s="24">
        <v>0.0001687222717207664</v>
      </c>
      <c r="V132" s="24">
        <v>1.913271308490075E-05</v>
      </c>
      <c r="W132" s="24">
        <v>5.184896967783652E-05</v>
      </c>
      <c r="X132" s="24">
        <v>67.5</v>
      </c>
    </row>
    <row r="133" spans="1:24" ht="12.75" hidden="1">
      <c r="A133" s="24">
        <v>1289</v>
      </c>
      <c r="B133" s="24">
        <v>79.23999786376953</v>
      </c>
      <c r="C133" s="24">
        <v>98.54000091552734</v>
      </c>
      <c r="D133" s="24">
        <v>9.28976058959961</v>
      </c>
      <c r="E133" s="24">
        <v>9.438958168029785</v>
      </c>
      <c r="F133" s="24">
        <v>14.766253954678836</v>
      </c>
      <c r="G133" s="24" t="s">
        <v>57</v>
      </c>
      <c r="H133" s="24">
        <v>26.022594152159904</v>
      </c>
      <c r="I133" s="24">
        <v>37.762592015929435</v>
      </c>
      <c r="J133" s="24" t="s">
        <v>60</v>
      </c>
      <c r="K133" s="24">
        <v>-1.3378175868771984</v>
      </c>
      <c r="L133" s="24">
        <v>0.002742356877230989</v>
      </c>
      <c r="M133" s="24">
        <v>0.31894257510449464</v>
      </c>
      <c r="N133" s="24">
        <v>-0.0003476021710006712</v>
      </c>
      <c r="O133" s="24">
        <v>-0.05336338548403762</v>
      </c>
      <c r="P133" s="24">
        <v>0.0003139537503750464</v>
      </c>
      <c r="Q133" s="24">
        <v>0.006689332818297941</v>
      </c>
      <c r="R133" s="24">
        <v>-2.7949913621130003E-05</v>
      </c>
      <c r="S133" s="24">
        <v>-0.0006681919954835443</v>
      </c>
      <c r="T133" s="24">
        <v>2.237216941721271E-05</v>
      </c>
      <c r="U133" s="24">
        <v>0.00015248851455259036</v>
      </c>
      <c r="V133" s="24">
        <v>-2.2154362880121286E-06</v>
      </c>
      <c r="W133" s="24">
        <v>-4.0607306331100297E-05</v>
      </c>
      <c r="X133" s="24">
        <v>67.5</v>
      </c>
    </row>
    <row r="134" spans="1:24" ht="12.75" hidden="1">
      <c r="A134" s="24">
        <v>1290</v>
      </c>
      <c r="B134" s="24">
        <v>86.36000061035156</v>
      </c>
      <c r="C134" s="24">
        <v>71.66000366210938</v>
      </c>
      <c r="D134" s="24">
        <v>9.11648178100586</v>
      </c>
      <c r="E134" s="24">
        <v>9.745030403137207</v>
      </c>
      <c r="F134" s="24">
        <v>9.7352063858461</v>
      </c>
      <c r="G134" s="24" t="s">
        <v>58</v>
      </c>
      <c r="H134" s="24">
        <v>6.517217793737828</v>
      </c>
      <c r="I134" s="24">
        <v>25.37721840408939</v>
      </c>
      <c r="J134" s="24" t="s">
        <v>61</v>
      </c>
      <c r="K134" s="24">
        <v>0.8372403767794591</v>
      </c>
      <c r="L134" s="24">
        <v>0.5040454742786137</v>
      </c>
      <c r="M134" s="24">
        <v>0.19459167957026238</v>
      </c>
      <c r="N134" s="24">
        <v>-0.03352702860213836</v>
      </c>
      <c r="O134" s="24">
        <v>0.03420315391623244</v>
      </c>
      <c r="P134" s="24">
        <v>0.01445640229324375</v>
      </c>
      <c r="Q134" s="24">
        <v>0.003844076377094828</v>
      </c>
      <c r="R134" s="24">
        <v>-0.0005152465695033979</v>
      </c>
      <c r="S134" s="24">
        <v>0.0004950147734893001</v>
      </c>
      <c r="T134" s="24">
        <v>0.0002115567426515552</v>
      </c>
      <c r="U134" s="24">
        <v>7.22112034532078E-05</v>
      </c>
      <c r="V134" s="24">
        <v>-1.9004014103417506E-05</v>
      </c>
      <c r="W134" s="24">
        <v>3.223914281095874E-05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1291</v>
      </c>
      <c r="B136" s="24">
        <v>90.04</v>
      </c>
      <c r="C136" s="24">
        <v>100.24</v>
      </c>
      <c r="D136" s="24">
        <v>9.260612375202731</v>
      </c>
      <c r="E136" s="24">
        <v>9.45890906188335</v>
      </c>
      <c r="F136" s="24">
        <v>10.535728547730036</v>
      </c>
      <c r="G136" s="24" t="s">
        <v>59</v>
      </c>
      <c r="H136" s="24">
        <v>4.5007190589388415</v>
      </c>
      <c r="I136" s="24">
        <v>27.040719058938844</v>
      </c>
      <c r="J136" s="24" t="s">
        <v>73</v>
      </c>
      <c r="K136" s="24">
        <v>1.5487204233401266</v>
      </c>
      <c r="M136" s="24" t="s">
        <v>68</v>
      </c>
      <c r="N136" s="24">
        <v>1.1480089074040527</v>
      </c>
      <c r="X136" s="24">
        <v>67.5</v>
      </c>
    </row>
    <row r="137" spans="1:24" ht="12.75" hidden="1">
      <c r="A137" s="24">
        <v>1292</v>
      </c>
      <c r="B137" s="24">
        <v>134.8800048828125</v>
      </c>
      <c r="C137" s="24">
        <v>131.17999267578125</v>
      </c>
      <c r="D137" s="24">
        <v>8.67345142364502</v>
      </c>
      <c r="E137" s="24">
        <v>9.336077690124512</v>
      </c>
      <c r="F137" s="24">
        <v>19.03662239083594</v>
      </c>
      <c r="G137" s="24" t="s">
        <v>56</v>
      </c>
      <c r="H137" s="24">
        <v>-15.115135622642583</v>
      </c>
      <c r="I137" s="24">
        <v>52.26486926016992</v>
      </c>
      <c r="J137" s="24" t="s">
        <v>62</v>
      </c>
      <c r="K137" s="24">
        <v>0.8336416640400032</v>
      </c>
      <c r="L137" s="24">
        <v>0.9010355285769313</v>
      </c>
      <c r="M137" s="24">
        <v>0.19735324704193558</v>
      </c>
      <c r="N137" s="24">
        <v>0.033798780983206364</v>
      </c>
      <c r="O137" s="24">
        <v>0.033480933212614396</v>
      </c>
      <c r="P137" s="24">
        <v>0.025847928529332702</v>
      </c>
      <c r="Q137" s="24">
        <v>0.004075330053386225</v>
      </c>
      <c r="R137" s="24">
        <v>0.0005201698493108093</v>
      </c>
      <c r="S137" s="24">
        <v>0.00043925958999681795</v>
      </c>
      <c r="T137" s="24">
        <v>0.00038032150856304734</v>
      </c>
      <c r="U137" s="24">
        <v>8.910458338123E-05</v>
      </c>
      <c r="V137" s="24">
        <v>1.928943076024722E-05</v>
      </c>
      <c r="W137" s="24">
        <v>2.738571617536823E-05</v>
      </c>
      <c r="X137" s="24">
        <v>67.5</v>
      </c>
    </row>
    <row r="138" spans="1:24" ht="12.75" hidden="1">
      <c r="A138" s="24">
        <v>1290</v>
      </c>
      <c r="B138" s="24">
        <v>86.36000061035156</v>
      </c>
      <c r="C138" s="24">
        <v>71.66000366210938</v>
      </c>
      <c r="D138" s="24">
        <v>9.11648178100586</v>
      </c>
      <c r="E138" s="24">
        <v>9.745030403137207</v>
      </c>
      <c r="F138" s="24">
        <v>16.005488619665066</v>
      </c>
      <c r="G138" s="24" t="s">
        <v>57</v>
      </c>
      <c r="H138" s="24">
        <v>22.86225614179498</v>
      </c>
      <c r="I138" s="24">
        <v>41.72225675214654</v>
      </c>
      <c r="J138" s="24" t="s">
        <v>60</v>
      </c>
      <c r="K138" s="24">
        <v>-0.7044950639463152</v>
      </c>
      <c r="L138" s="24">
        <v>0.0049025708747971</v>
      </c>
      <c r="M138" s="24">
        <v>0.1679683299358219</v>
      </c>
      <c r="N138" s="24">
        <v>-0.00035020749882753207</v>
      </c>
      <c r="O138" s="24">
        <v>-0.02809924964723614</v>
      </c>
      <c r="P138" s="24">
        <v>0.0005610144542192712</v>
      </c>
      <c r="Q138" s="24">
        <v>0.0035235003179491875</v>
      </c>
      <c r="R138" s="24">
        <v>-2.8137742137397097E-05</v>
      </c>
      <c r="S138" s="24">
        <v>-0.00035165493566249477</v>
      </c>
      <c r="T138" s="24">
        <v>3.995845181910981E-05</v>
      </c>
      <c r="U138" s="24">
        <v>8.034474841465186E-05</v>
      </c>
      <c r="V138" s="24">
        <v>-2.2244267169771344E-06</v>
      </c>
      <c r="W138" s="24">
        <v>-2.135970214508573E-05</v>
      </c>
      <c r="X138" s="24">
        <v>67.5</v>
      </c>
    </row>
    <row r="139" spans="1:24" ht="12.75" hidden="1">
      <c r="A139" s="24">
        <v>1289</v>
      </c>
      <c r="B139" s="24">
        <v>79.23999786376953</v>
      </c>
      <c r="C139" s="24">
        <v>98.54000091552734</v>
      </c>
      <c r="D139" s="24">
        <v>9.28976058959961</v>
      </c>
      <c r="E139" s="24">
        <v>9.438958168029785</v>
      </c>
      <c r="F139" s="24">
        <v>3.183526137676611</v>
      </c>
      <c r="G139" s="24" t="s">
        <v>58</v>
      </c>
      <c r="H139" s="24">
        <v>-3.598583048738732</v>
      </c>
      <c r="I139" s="24">
        <v>8.141414815030801</v>
      </c>
      <c r="J139" s="24" t="s">
        <v>61</v>
      </c>
      <c r="K139" s="24">
        <v>0.44569622939695464</v>
      </c>
      <c r="L139" s="24">
        <v>0.9010221909346781</v>
      </c>
      <c r="M139" s="24">
        <v>0.10360957608525449</v>
      </c>
      <c r="N139" s="24">
        <v>-0.033796966589599686</v>
      </c>
      <c r="O139" s="24">
        <v>0.018204533997052633</v>
      </c>
      <c r="P139" s="24">
        <v>0.025841839563770386</v>
      </c>
      <c r="Q139" s="24">
        <v>0.0020477452364600804</v>
      </c>
      <c r="R139" s="24">
        <v>-0.0005194082590789632</v>
      </c>
      <c r="S139" s="24">
        <v>0.00026322574651500044</v>
      </c>
      <c r="T139" s="24">
        <v>0.0003782165675957255</v>
      </c>
      <c r="U139" s="24">
        <v>3.852723947713963E-05</v>
      </c>
      <c r="V139" s="24">
        <v>-1.916074280489068E-05</v>
      </c>
      <c r="W139" s="24">
        <v>1.7138861534858293E-05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1291</v>
      </c>
      <c r="B141" s="24">
        <v>83.9</v>
      </c>
      <c r="C141" s="24">
        <v>98.2</v>
      </c>
      <c r="D141" s="24">
        <v>9.530419782723955</v>
      </c>
      <c r="E141" s="24">
        <v>9.713883438077106</v>
      </c>
      <c r="F141" s="24">
        <v>15.742367716953</v>
      </c>
      <c r="G141" s="24" t="s">
        <v>59</v>
      </c>
      <c r="H141" s="24">
        <v>22.849957082850587</v>
      </c>
      <c r="I141" s="24">
        <v>39.24995708285059</v>
      </c>
      <c r="J141" s="24" t="s">
        <v>73</v>
      </c>
      <c r="K141" s="24">
        <v>2.2740606360142452</v>
      </c>
      <c r="M141" s="24" t="s">
        <v>68</v>
      </c>
      <c r="N141" s="24">
        <v>1.5611313943467018</v>
      </c>
      <c r="X141" s="24">
        <v>67.5</v>
      </c>
    </row>
    <row r="142" spans="1:24" ht="12.75" hidden="1">
      <c r="A142" s="24">
        <v>1289</v>
      </c>
      <c r="B142" s="24">
        <v>96.5199966430664</v>
      </c>
      <c r="C142" s="24">
        <v>104.0199966430664</v>
      </c>
      <c r="D142" s="24">
        <v>8.848079681396484</v>
      </c>
      <c r="E142" s="24">
        <v>8.981452941894531</v>
      </c>
      <c r="F142" s="24">
        <v>11.630848430226287</v>
      </c>
      <c r="G142" s="24" t="s">
        <v>56</v>
      </c>
      <c r="H142" s="24">
        <v>2.2317380314903374</v>
      </c>
      <c r="I142" s="24">
        <v>31.25173467455674</v>
      </c>
      <c r="J142" s="24" t="s">
        <v>62</v>
      </c>
      <c r="K142" s="24">
        <v>1.1384073575715314</v>
      </c>
      <c r="L142" s="24">
        <v>0.949405712473278</v>
      </c>
      <c r="M142" s="24">
        <v>0.2695017929115334</v>
      </c>
      <c r="N142" s="24">
        <v>0.03497127298206248</v>
      </c>
      <c r="O142" s="24">
        <v>0.0457203435571604</v>
      </c>
      <c r="P142" s="24">
        <v>0.02723531497925451</v>
      </c>
      <c r="Q142" s="24">
        <v>0.005565253352269299</v>
      </c>
      <c r="R142" s="24">
        <v>0.0005383059692287287</v>
      </c>
      <c r="S142" s="24">
        <v>0.0005998352808642136</v>
      </c>
      <c r="T142" s="24">
        <v>0.0004007607710987603</v>
      </c>
      <c r="U142" s="24">
        <v>0.00012175075010576798</v>
      </c>
      <c r="V142" s="24">
        <v>1.9972495348767028E-05</v>
      </c>
      <c r="W142" s="24">
        <v>3.740237679008365E-05</v>
      </c>
      <c r="X142" s="24">
        <v>67.5</v>
      </c>
    </row>
    <row r="143" spans="1:24" ht="12.75" hidden="1">
      <c r="A143" s="24">
        <v>1290</v>
      </c>
      <c r="B143" s="24">
        <v>91.80000305175781</v>
      </c>
      <c r="C143" s="24">
        <v>74</v>
      </c>
      <c r="D143" s="24">
        <v>9.101759910583496</v>
      </c>
      <c r="E143" s="24">
        <v>9.9264497756958</v>
      </c>
      <c r="F143" s="24">
        <v>11.563915321208782</v>
      </c>
      <c r="G143" s="24" t="s">
        <v>57</v>
      </c>
      <c r="H143" s="24">
        <v>5.899865670085596</v>
      </c>
      <c r="I143" s="24">
        <v>30.19986872184341</v>
      </c>
      <c r="J143" s="24" t="s">
        <v>60</v>
      </c>
      <c r="K143" s="24">
        <v>0.6483001939381878</v>
      </c>
      <c r="L143" s="24">
        <v>0.005166479903228949</v>
      </c>
      <c r="M143" s="24">
        <v>-0.15598391502926778</v>
      </c>
      <c r="N143" s="24">
        <v>-0.00036156186862784884</v>
      </c>
      <c r="O143" s="24">
        <v>0.025629743417528522</v>
      </c>
      <c r="P143" s="24">
        <v>0.0005910034728972362</v>
      </c>
      <c r="Q143" s="24">
        <v>-0.003339028435115384</v>
      </c>
      <c r="R143" s="24">
        <v>-2.9026408513464595E-05</v>
      </c>
      <c r="S143" s="24">
        <v>0.00030197448721112365</v>
      </c>
      <c r="T143" s="24">
        <v>4.207593265947925E-05</v>
      </c>
      <c r="U143" s="24">
        <v>-8.054168172568434E-05</v>
      </c>
      <c r="V143" s="24">
        <v>-2.2840804453900442E-06</v>
      </c>
      <c r="W143" s="24">
        <v>1.7751217810680733E-05</v>
      </c>
      <c r="X143" s="24">
        <v>67.5</v>
      </c>
    </row>
    <row r="144" spans="1:24" ht="12.75" hidden="1">
      <c r="A144" s="24">
        <v>1292</v>
      </c>
      <c r="B144" s="24">
        <v>122.76000213623047</v>
      </c>
      <c r="C144" s="24">
        <v>131.55999755859375</v>
      </c>
      <c r="D144" s="24">
        <v>8.541204452514648</v>
      </c>
      <c r="E144" s="24">
        <v>9.095328330993652</v>
      </c>
      <c r="F144" s="24">
        <v>11.924206819787477</v>
      </c>
      <c r="G144" s="24" t="s">
        <v>58</v>
      </c>
      <c r="H144" s="24">
        <v>-22.032231239112832</v>
      </c>
      <c r="I144" s="24">
        <v>33.227770897117644</v>
      </c>
      <c r="J144" s="24" t="s">
        <v>61</v>
      </c>
      <c r="K144" s="24">
        <v>-0.9357767737621535</v>
      </c>
      <c r="L144" s="24">
        <v>0.9493916548834322</v>
      </c>
      <c r="M144" s="24">
        <v>-0.2197731435700759</v>
      </c>
      <c r="N144" s="24">
        <v>-0.034969403869684244</v>
      </c>
      <c r="O144" s="24">
        <v>-0.03786114191801974</v>
      </c>
      <c r="P144" s="24">
        <v>0.027228901867578658</v>
      </c>
      <c r="Q144" s="24">
        <v>-0.004452295361320449</v>
      </c>
      <c r="R144" s="24">
        <v>-0.0005375228219490689</v>
      </c>
      <c r="S144" s="24">
        <v>-0.0005182796284275786</v>
      </c>
      <c r="T144" s="24">
        <v>0.0003985458713153455</v>
      </c>
      <c r="U144" s="24">
        <v>-9.130324559464315E-05</v>
      </c>
      <c r="V144" s="24">
        <v>-1.9841460303503554E-05</v>
      </c>
      <c r="W144" s="24">
        <v>-3.292160469638683E-05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1291</v>
      </c>
      <c r="B146" s="24">
        <v>83.9</v>
      </c>
      <c r="C146" s="24">
        <v>98.2</v>
      </c>
      <c r="D146" s="24">
        <v>9.530419782723955</v>
      </c>
      <c r="E146" s="24">
        <v>9.713883438077106</v>
      </c>
      <c r="F146" s="24">
        <v>4.686795122896169</v>
      </c>
      <c r="G146" s="24" t="s">
        <v>59</v>
      </c>
      <c r="H146" s="24">
        <v>-4.714559109702108</v>
      </c>
      <c r="I146" s="24">
        <v>11.685440890297894</v>
      </c>
      <c r="J146" s="24" t="s">
        <v>73</v>
      </c>
      <c r="K146" s="24">
        <v>0.9728107746210158</v>
      </c>
      <c r="M146" s="24" t="s">
        <v>68</v>
      </c>
      <c r="N146" s="24">
        <v>0.7037988825531712</v>
      </c>
      <c r="X146" s="24">
        <v>67.5</v>
      </c>
    </row>
    <row r="147" spans="1:24" ht="12.75" hidden="1">
      <c r="A147" s="24">
        <v>1289</v>
      </c>
      <c r="B147" s="24">
        <v>96.5199966430664</v>
      </c>
      <c r="C147" s="24">
        <v>104.0199966430664</v>
      </c>
      <c r="D147" s="24">
        <v>8.848079681396484</v>
      </c>
      <c r="E147" s="24">
        <v>8.981452941894531</v>
      </c>
      <c r="F147" s="24">
        <v>11.630848430226287</v>
      </c>
      <c r="G147" s="24" t="s">
        <v>56</v>
      </c>
      <c r="H147" s="24">
        <v>2.2317380314903374</v>
      </c>
      <c r="I147" s="24">
        <v>31.25173467455674</v>
      </c>
      <c r="J147" s="24" t="s">
        <v>62</v>
      </c>
      <c r="K147" s="24">
        <v>0.6899123467609272</v>
      </c>
      <c r="L147" s="24">
        <v>0.6838961993186048</v>
      </c>
      <c r="M147" s="24">
        <v>0.16332752943383325</v>
      </c>
      <c r="N147" s="24">
        <v>0.03573928100251946</v>
      </c>
      <c r="O147" s="24">
        <v>0.02770816245397096</v>
      </c>
      <c r="P147" s="24">
        <v>0.01961878813339882</v>
      </c>
      <c r="Q147" s="24">
        <v>0.0033727268693933125</v>
      </c>
      <c r="R147" s="24">
        <v>0.0005501301825555951</v>
      </c>
      <c r="S147" s="24">
        <v>0.0003635076076404025</v>
      </c>
      <c r="T147" s="24">
        <v>0.00028867357716916666</v>
      </c>
      <c r="U147" s="24">
        <v>7.377380252641536E-05</v>
      </c>
      <c r="V147" s="24">
        <v>2.0425898942790925E-05</v>
      </c>
      <c r="W147" s="24">
        <v>2.2665351942569615E-05</v>
      </c>
      <c r="X147" s="24">
        <v>67.5</v>
      </c>
    </row>
    <row r="148" spans="1:24" ht="12.75" hidden="1">
      <c r="A148" s="24">
        <v>1292</v>
      </c>
      <c r="B148" s="24">
        <v>122.76000213623047</v>
      </c>
      <c r="C148" s="24">
        <v>131.55999755859375</v>
      </c>
      <c r="D148" s="24">
        <v>8.541204452514648</v>
      </c>
      <c r="E148" s="24">
        <v>9.095328330993652</v>
      </c>
      <c r="F148" s="24">
        <v>16.888445664587632</v>
      </c>
      <c r="G148" s="24" t="s">
        <v>57</v>
      </c>
      <c r="H148" s="24">
        <v>-8.19897645692754</v>
      </c>
      <c r="I148" s="24">
        <v>47.06102567930292</v>
      </c>
      <c r="J148" s="24" t="s">
        <v>60</v>
      </c>
      <c r="K148" s="24">
        <v>0.13665026626109358</v>
      </c>
      <c r="L148" s="24">
        <v>-0.0037208767497643853</v>
      </c>
      <c r="M148" s="24">
        <v>-0.030528482831840068</v>
      </c>
      <c r="N148" s="24">
        <v>-0.0003694271821691683</v>
      </c>
      <c r="O148" s="24">
        <v>0.0057808795109472386</v>
      </c>
      <c r="P148" s="24">
        <v>-0.00042579007879592497</v>
      </c>
      <c r="Q148" s="24">
        <v>-0.0005432456045973118</v>
      </c>
      <c r="R148" s="24">
        <v>-2.971764010587957E-05</v>
      </c>
      <c r="S148" s="24">
        <v>9.966651680495922E-05</v>
      </c>
      <c r="T148" s="24">
        <v>-3.0323727629959636E-05</v>
      </c>
      <c r="U148" s="24">
        <v>-6.058826178791077E-06</v>
      </c>
      <c r="V148" s="24">
        <v>-2.3438614108052205E-06</v>
      </c>
      <c r="W148" s="24">
        <v>6.931506863192797E-06</v>
      </c>
      <c r="X148" s="24">
        <v>67.5</v>
      </c>
    </row>
    <row r="149" spans="1:24" ht="12.75" hidden="1">
      <c r="A149" s="24">
        <v>1290</v>
      </c>
      <c r="B149" s="24">
        <v>91.80000305175781</v>
      </c>
      <c r="C149" s="24">
        <v>74</v>
      </c>
      <c r="D149" s="24">
        <v>9.101759910583496</v>
      </c>
      <c r="E149" s="24">
        <v>9.9264497756958</v>
      </c>
      <c r="F149" s="24">
        <v>16.896970160539755</v>
      </c>
      <c r="G149" s="24" t="s">
        <v>58</v>
      </c>
      <c r="H149" s="24">
        <v>19.827462989896453</v>
      </c>
      <c r="I149" s="24">
        <v>44.127466041654266</v>
      </c>
      <c r="J149" s="24" t="s">
        <v>61</v>
      </c>
      <c r="K149" s="24">
        <v>0.6762438546441232</v>
      </c>
      <c r="L149" s="24">
        <v>-0.683886077149291</v>
      </c>
      <c r="M149" s="24">
        <v>0.1604490374135841</v>
      </c>
      <c r="N149" s="24">
        <v>-0.035737371617595534</v>
      </c>
      <c r="O149" s="24">
        <v>0.027098407677491984</v>
      </c>
      <c r="P149" s="24">
        <v>-0.019614167089937552</v>
      </c>
      <c r="Q149" s="24">
        <v>0.0033286890435445175</v>
      </c>
      <c r="R149" s="24">
        <v>-0.0005493269332785257</v>
      </c>
      <c r="S149" s="24">
        <v>0.00034957741094129006</v>
      </c>
      <c r="T149" s="24">
        <v>-0.0002870764805731512</v>
      </c>
      <c r="U149" s="24">
        <v>7.352458476279702E-05</v>
      </c>
      <c r="V149" s="24">
        <v>-2.0290974873279146E-05</v>
      </c>
      <c r="W149" s="24">
        <v>2.1579443720496027E-05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1291</v>
      </c>
      <c r="B151" s="100">
        <v>83.9</v>
      </c>
      <c r="C151" s="100">
        <v>98.2</v>
      </c>
      <c r="D151" s="100">
        <v>9.530419782723955</v>
      </c>
      <c r="E151" s="100">
        <v>9.713883438077106</v>
      </c>
      <c r="F151" s="100">
        <v>15.742367716953</v>
      </c>
      <c r="G151" s="100" t="s">
        <v>59</v>
      </c>
      <c r="H151" s="100">
        <v>22.849957082850587</v>
      </c>
      <c r="I151" s="100">
        <v>39.24995708285059</v>
      </c>
      <c r="J151" s="100" t="s">
        <v>73</v>
      </c>
      <c r="K151" s="100">
        <v>2.056854804248919</v>
      </c>
      <c r="M151" s="100" t="s">
        <v>68</v>
      </c>
      <c r="N151" s="100">
        <v>1.1099972499709907</v>
      </c>
      <c r="X151" s="100">
        <v>67.5</v>
      </c>
    </row>
    <row r="152" spans="1:24" s="100" customFormat="1" ht="12.75">
      <c r="A152" s="100">
        <v>1290</v>
      </c>
      <c r="B152" s="100">
        <v>91.80000305175781</v>
      </c>
      <c r="C152" s="100">
        <v>74</v>
      </c>
      <c r="D152" s="100">
        <v>9.101759910583496</v>
      </c>
      <c r="E152" s="100">
        <v>9.9264497756958</v>
      </c>
      <c r="F152" s="100">
        <v>10.871258329033187</v>
      </c>
      <c r="G152" s="100" t="s">
        <v>56</v>
      </c>
      <c r="H152" s="100">
        <v>4.090949775085491</v>
      </c>
      <c r="I152" s="100">
        <v>28.3909528268433</v>
      </c>
      <c r="J152" s="100" t="s">
        <v>62</v>
      </c>
      <c r="K152" s="100">
        <v>1.3573516290653276</v>
      </c>
      <c r="L152" s="100">
        <v>0.32708599246635184</v>
      </c>
      <c r="M152" s="100">
        <v>0.32133396690038796</v>
      </c>
      <c r="N152" s="100">
        <v>0.033256279966069516</v>
      </c>
      <c r="O152" s="100">
        <v>0.05451356179028403</v>
      </c>
      <c r="P152" s="100">
        <v>0.009382948255840634</v>
      </c>
      <c r="Q152" s="100">
        <v>0.006635525009818658</v>
      </c>
      <c r="R152" s="100">
        <v>0.0005119335114126113</v>
      </c>
      <c r="S152" s="100">
        <v>0.0007152092805017956</v>
      </c>
      <c r="T152" s="100">
        <v>0.00013809453786506958</v>
      </c>
      <c r="U152" s="100">
        <v>0.00014513505230817603</v>
      </c>
      <c r="V152" s="100">
        <v>1.9007946035995096E-05</v>
      </c>
      <c r="W152" s="100">
        <v>4.4595832573017957E-05</v>
      </c>
      <c r="X152" s="100">
        <v>67.5</v>
      </c>
    </row>
    <row r="153" spans="1:24" s="100" customFormat="1" ht="12.75">
      <c r="A153" s="100">
        <v>1289</v>
      </c>
      <c r="B153" s="100">
        <v>96.5199966430664</v>
      </c>
      <c r="C153" s="100">
        <v>104.0199966430664</v>
      </c>
      <c r="D153" s="100">
        <v>8.848079681396484</v>
      </c>
      <c r="E153" s="100">
        <v>8.981452941894531</v>
      </c>
      <c r="F153" s="100">
        <v>6.992443887390515</v>
      </c>
      <c r="G153" s="100" t="s">
        <v>57</v>
      </c>
      <c r="H153" s="100">
        <v>-10.23151337751645</v>
      </c>
      <c r="I153" s="100">
        <v>18.78848326554995</v>
      </c>
      <c r="J153" s="100" t="s">
        <v>60</v>
      </c>
      <c r="K153" s="100">
        <v>1.2705342042855212</v>
      </c>
      <c r="L153" s="100">
        <v>0.0017804025516949438</v>
      </c>
      <c r="M153" s="100">
        <v>-0.302047286827139</v>
      </c>
      <c r="N153" s="100">
        <v>-0.00034343992929678564</v>
      </c>
      <c r="O153" s="100">
        <v>0.05081687504503028</v>
      </c>
      <c r="P153" s="100">
        <v>0.00020347082884142047</v>
      </c>
      <c r="Q153" s="100">
        <v>-0.0062945157034625734</v>
      </c>
      <c r="R153" s="100">
        <v>-2.7579985010103093E-05</v>
      </c>
      <c r="S153" s="100">
        <v>0.0006477116586596479</v>
      </c>
      <c r="T153" s="100">
        <v>1.4473160943675056E-05</v>
      </c>
      <c r="U153" s="100">
        <v>-0.00014088137405829658</v>
      </c>
      <c r="V153" s="100">
        <v>-2.1648303848247514E-06</v>
      </c>
      <c r="W153" s="100">
        <v>3.973705072404932E-05</v>
      </c>
      <c r="X153" s="100">
        <v>67.5</v>
      </c>
    </row>
    <row r="154" spans="1:24" s="100" customFormat="1" ht="12.75">
      <c r="A154" s="100">
        <v>1292</v>
      </c>
      <c r="B154" s="100">
        <v>122.76000213623047</v>
      </c>
      <c r="C154" s="100">
        <v>131.55999755859375</v>
      </c>
      <c r="D154" s="100">
        <v>8.541204452514648</v>
      </c>
      <c r="E154" s="100">
        <v>9.095328330993652</v>
      </c>
      <c r="F154" s="100">
        <v>16.888445664587632</v>
      </c>
      <c r="G154" s="100" t="s">
        <v>58</v>
      </c>
      <c r="H154" s="100">
        <v>-8.19897645692754</v>
      </c>
      <c r="I154" s="100">
        <v>47.06102567930292</v>
      </c>
      <c r="J154" s="100" t="s">
        <v>61</v>
      </c>
      <c r="K154" s="100">
        <v>-0.47764660646429435</v>
      </c>
      <c r="L154" s="100">
        <v>0.3270811468648908</v>
      </c>
      <c r="M154" s="100">
        <v>-0.10964923531107566</v>
      </c>
      <c r="N154" s="100">
        <v>-0.033254506554699644</v>
      </c>
      <c r="O154" s="100">
        <v>-0.019732552539418035</v>
      </c>
      <c r="P154" s="100">
        <v>0.009380741846655485</v>
      </c>
      <c r="Q154" s="100">
        <v>-0.002099824805737841</v>
      </c>
      <c r="R154" s="100">
        <v>-0.0005111900473738595</v>
      </c>
      <c r="S154" s="100">
        <v>-0.00030330499856128965</v>
      </c>
      <c r="T154" s="100">
        <v>0.00013733400525895112</v>
      </c>
      <c r="U154" s="100">
        <v>-3.4880106822418246E-05</v>
      </c>
      <c r="V154" s="100">
        <v>-1.8884266517718953E-05</v>
      </c>
      <c r="W154" s="100">
        <v>-2.024240802461458E-05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1291</v>
      </c>
      <c r="B156" s="24">
        <v>83.9</v>
      </c>
      <c r="C156" s="24">
        <v>98.2</v>
      </c>
      <c r="D156" s="24">
        <v>9.530419782723955</v>
      </c>
      <c r="E156" s="24">
        <v>9.713883438077106</v>
      </c>
      <c r="F156" s="24">
        <v>10.293371335725828</v>
      </c>
      <c r="G156" s="24" t="s">
        <v>59</v>
      </c>
      <c r="H156" s="24">
        <v>9.264143439490297</v>
      </c>
      <c r="I156" s="24">
        <v>25.6641434394903</v>
      </c>
      <c r="J156" s="24" t="s">
        <v>73</v>
      </c>
      <c r="K156" s="24">
        <v>2.3106090301452724</v>
      </c>
      <c r="M156" s="24" t="s">
        <v>68</v>
      </c>
      <c r="N156" s="24">
        <v>1.3954350405621434</v>
      </c>
      <c r="X156" s="24">
        <v>67.5</v>
      </c>
    </row>
    <row r="157" spans="1:24" ht="12.75" hidden="1">
      <c r="A157" s="24">
        <v>1290</v>
      </c>
      <c r="B157" s="24">
        <v>91.80000305175781</v>
      </c>
      <c r="C157" s="24">
        <v>74</v>
      </c>
      <c r="D157" s="24">
        <v>9.101759910583496</v>
      </c>
      <c r="E157" s="24">
        <v>9.9264497756958</v>
      </c>
      <c r="F157" s="24">
        <v>10.871258329033187</v>
      </c>
      <c r="G157" s="24" t="s">
        <v>56</v>
      </c>
      <c r="H157" s="24">
        <v>4.090949775085491</v>
      </c>
      <c r="I157" s="24">
        <v>28.3909528268433</v>
      </c>
      <c r="J157" s="24" t="s">
        <v>62</v>
      </c>
      <c r="K157" s="24">
        <v>1.319241597080152</v>
      </c>
      <c r="L157" s="24">
        <v>0.6841583429429695</v>
      </c>
      <c r="M157" s="24">
        <v>0.31231301567061825</v>
      </c>
      <c r="N157" s="24">
        <v>0.03692793983422376</v>
      </c>
      <c r="O157" s="24">
        <v>0.052983101796313894</v>
      </c>
      <c r="P157" s="24">
        <v>0.01962636186198578</v>
      </c>
      <c r="Q157" s="24">
        <v>0.0064492551898818334</v>
      </c>
      <c r="R157" s="24">
        <v>0.0005684564518292795</v>
      </c>
      <c r="S157" s="24">
        <v>0.0006951081481482478</v>
      </c>
      <c r="T157" s="24">
        <v>0.0002887555543052037</v>
      </c>
      <c r="U157" s="24">
        <v>0.00014103996123906854</v>
      </c>
      <c r="V157" s="24">
        <v>2.111746430063886E-05</v>
      </c>
      <c r="W157" s="24">
        <v>4.333674259760729E-05</v>
      </c>
      <c r="X157" s="24">
        <v>67.5</v>
      </c>
    </row>
    <row r="158" spans="1:24" ht="12.75" hidden="1">
      <c r="A158" s="24">
        <v>1292</v>
      </c>
      <c r="B158" s="24">
        <v>122.76000213623047</v>
      </c>
      <c r="C158" s="24">
        <v>131.55999755859375</v>
      </c>
      <c r="D158" s="24">
        <v>8.541204452514648</v>
      </c>
      <c r="E158" s="24">
        <v>9.095328330993652</v>
      </c>
      <c r="F158" s="24">
        <v>11.924206819787477</v>
      </c>
      <c r="G158" s="24" t="s">
        <v>57</v>
      </c>
      <c r="H158" s="24">
        <v>-22.032231239112832</v>
      </c>
      <c r="I158" s="24">
        <v>33.227770897117644</v>
      </c>
      <c r="J158" s="24" t="s">
        <v>60</v>
      </c>
      <c r="K158" s="24">
        <v>1.2058158548158215</v>
      </c>
      <c r="L158" s="24">
        <v>-0.003722051519734021</v>
      </c>
      <c r="M158" s="24">
        <v>-0.28400212240355954</v>
      </c>
      <c r="N158" s="24">
        <v>-0.0003812639371919273</v>
      </c>
      <c r="O158" s="24">
        <v>0.04865679491219715</v>
      </c>
      <c r="P158" s="24">
        <v>-0.00042610526097211325</v>
      </c>
      <c r="Q158" s="24">
        <v>-0.0057921908144210055</v>
      </c>
      <c r="R158" s="24">
        <v>-3.0653551520088347E-05</v>
      </c>
      <c r="S158" s="24">
        <v>0.0006554710127788335</v>
      </c>
      <c r="T158" s="24">
        <v>-3.0357920648407605E-05</v>
      </c>
      <c r="U158" s="24">
        <v>-0.00012134743273515262</v>
      </c>
      <c r="V158" s="24">
        <v>-2.4083140024925603E-06</v>
      </c>
      <c r="W158" s="24">
        <v>4.132174362790517E-05</v>
      </c>
      <c r="X158" s="24">
        <v>67.5</v>
      </c>
    </row>
    <row r="159" spans="1:24" ht="12.75" hidden="1">
      <c r="A159" s="24">
        <v>1289</v>
      </c>
      <c r="B159" s="24">
        <v>96.5199966430664</v>
      </c>
      <c r="C159" s="24">
        <v>104.0199966430664</v>
      </c>
      <c r="D159" s="24">
        <v>8.848079681396484</v>
      </c>
      <c r="E159" s="24">
        <v>8.981452941894531</v>
      </c>
      <c r="F159" s="24">
        <v>17.54654225834346</v>
      </c>
      <c r="G159" s="24" t="s">
        <v>58</v>
      </c>
      <c r="H159" s="24">
        <v>18.127026757958063</v>
      </c>
      <c r="I159" s="24">
        <v>47.14702340102447</v>
      </c>
      <c r="J159" s="24" t="s">
        <v>61</v>
      </c>
      <c r="K159" s="24">
        <v>0.535169613992966</v>
      </c>
      <c r="L159" s="24">
        <v>-0.6841482182619161</v>
      </c>
      <c r="M159" s="24">
        <v>0.1299315751753569</v>
      </c>
      <c r="N159" s="24">
        <v>-0.036925971594668254</v>
      </c>
      <c r="O159" s="24">
        <v>0.020969630059468062</v>
      </c>
      <c r="P159" s="24">
        <v>-0.019621735760227275</v>
      </c>
      <c r="Q159" s="24">
        <v>0.002836092042504032</v>
      </c>
      <c r="R159" s="24">
        <v>-0.0005676293662290027</v>
      </c>
      <c r="S159" s="24">
        <v>0.00023137218724119985</v>
      </c>
      <c r="T159" s="24">
        <v>-0.0002871553008321637</v>
      </c>
      <c r="U159" s="24">
        <v>7.188234299816312E-05</v>
      </c>
      <c r="V159" s="24">
        <v>-2.0979688323570373E-05</v>
      </c>
      <c r="W159" s="24">
        <v>1.306088674328616E-05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1291</v>
      </c>
      <c r="B161" s="24">
        <v>83.9</v>
      </c>
      <c r="C161" s="24">
        <v>98.2</v>
      </c>
      <c r="D161" s="24">
        <v>9.530419782723955</v>
      </c>
      <c r="E161" s="24">
        <v>9.713883438077106</v>
      </c>
      <c r="F161" s="24">
        <v>4.686795122896169</v>
      </c>
      <c r="G161" s="24" t="s">
        <v>59</v>
      </c>
      <c r="H161" s="24">
        <v>-4.714559109702108</v>
      </c>
      <c r="I161" s="24">
        <v>11.685440890297894</v>
      </c>
      <c r="J161" s="24" t="s">
        <v>73</v>
      </c>
      <c r="K161" s="24">
        <v>1.2994703042218598</v>
      </c>
      <c r="M161" s="24" t="s">
        <v>68</v>
      </c>
      <c r="N161" s="24">
        <v>0.7206008566724575</v>
      </c>
      <c r="X161" s="24">
        <v>67.5</v>
      </c>
    </row>
    <row r="162" spans="1:24" ht="12.75" hidden="1">
      <c r="A162" s="24">
        <v>1292</v>
      </c>
      <c r="B162" s="24">
        <v>122.76000213623047</v>
      </c>
      <c r="C162" s="24">
        <v>131.55999755859375</v>
      </c>
      <c r="D162" s="24">
        <v>8.541204452514648</v>
      </c>
      <c r="E162" s="24">
        <v>9.095328330993652</v>
      </c>
      <c r="F162" s="24">
        <v>16.422656174522125</v>
      </c>
      <c r="G162" s="24" t="s">
        <v>56</v>
      </c>
      <c r="H162" s="24">
        <v>-9.496936706702698</v>
      </c>
      <c r="I162" s="24">
        <v>45.76306542952777</v>
      </c>
      <c r="J162" s="24" t="s">
        <v>62</v>
      </c>
      <c r="K162" s="24">
        <v>1.0594906596361098</v>
      </c>
      <c r="L162" s="24">
        <v>0.33262432496646305</v>
      </c>
      <c r="M162" s="24">
        <v>0.25081972379086814</v>
      </c>
      <c r="N162" s="24">
        <v>0.03835608089498175</v>
      </c>
      <c r="O162" s="24">
        <v>0.042551278366502014</v>
      </c>
      <c r="P162" s="24">
        <v>0.009542016304882014</v>
      </c>
      <c r="Q162" s="24">
        <v>0.0051794088873299785</v>
      </c>
      <c r="R162" s="24">
        <v>0.0005903379413318283</v>
      </c>
      <c r="S162" s="24">
        <v>0.0005582590260115699</v>
      </c>
      <c r="T162" s="24">
        <v>0.00014038369685027085</v>
      </c>
      <c r="U162" s="24">
        <v>0.0001132663049092285</v>
      </c>
      <c r="V162" s="24">
        <v>2.1897211376630633E-05</v>
      </c>
      <c r="W162" s="24">
        <v>3.4807995292444206E-05</v>
      </c>
      <c r="X162" s="24">
        <v>67.5</v>
      </c>
    </row>
    <row r="163" spans="1:24" ht="12.75" hidden="1">
      <c r="A163" s="24">
        <v>1289</v>
      </c>
      <c r="B163" s="24">
        <v>96.5199966430664</v>
      </c>
      <c r="C163" s="24">
        <v>104.0199966430664</v>
      </c>
      <c r="D163" s="24">
        <v>8.848079681396484</v>
      </c>
      <c r="E163" s="24">
        <v>8.981452941894531</v>
      </c>
      <c r="F163" s="24">
        <v>17.54654225834346</v>
      </c>
      <c r="G163" s="24" t="s">
        <v>57</v>
      </c>
      <c r="H163" s="24">
        <v>18.127026757958063</v>
      </c>
      <c r="I163" s="24">
        <v>47.14702340102447</v>
      </c>
      <c r="J163" s="24" t="s">
        <v>60</v>
      </c>
      <c r="K163" s="24">
        <v>-0.8762249660696572</v>
      </c>
      <c r="L163" s="24">
        <v>0.001809838494443991</v>
      </c>
      <c r="M163" s="24">
        <v>0.20902369592541237</v>
      </c>
      <c r="N163" s="24">
        <v>-0.0003972356466353752</v>
      </c>
      <c r="O163" s="24">
        <v>-0.034930738712882714</v>
      </c>
      <c r="P163" s="24">
        <v>0.00020718112043273978</v>
      </c>
      <c r="Q163" s="24">
        <v>0.0043899737241689</v>
      </c>
      <c r="R163" s="24">
        <v>-3.193773397336534E-05</v>
      </c>
      <c r="S163" s="24">
        <v>-0.00043569119340667575</v>
      </c>
      <c r="T163" s="24">
        <v>1.4762690964707926E-05</v>
      </c>
      <c r="U163" s="24">
        <v>0.00010046277214040824</v>
      </c>
      <c r="V163" s="24">
        <v>-2.526537220421334E-06</v>
      </c>
      <c r="W163" s="24">
        <v>-2.6422817701521303E-05</v>
      </c>
      <c r="X163" s="24">
        <v>67.5</v>
      </c>
    </row>
    <row r="164" spans="1:24" ht="12.75" hidden="1">
      <c r="A164" s="24">
        <v>1290</v>
      </c>
      <c r="B164" s="24">
        <v>91.80000305175781</v>
      </c>
      <c r="C164" s="24">
        <v>74</v>
      </c>
      <c r="D164" s="24">
        <v>9.101759910583496</v>
      </c>
      <c r="E164" s="24">
        <v>9.9264497756958</v>
      </c>
      <c r="F164" s="24">
        <v>11.563915321208782</v>
      </c>
      <c r="G164" s="24" t="s">
        <v>58</v>
      </c>
      <c r="H164" s="24">
        <v>5.899865670085596</v>
      </c>
      <c r="I164" s="24">
        <v>30.19986872184341</v>
      </c>
      <c r="J164" s="24" t="s">
        <v>61</v>
      </c>
      <c r="K164" s="24">
        <v>0.5956091559843477</v>
      </c>
      <c r="L164" s="24">
        <v>0.33261940118402483</v>
      </c>
      <c r="M164" s="24">
        <v>0.13863487434339214</v>
      </c>
      <c r="N164" s="24">
        <v>-0.03835402384970091</v>
      </c>
      <c r="O164" s="24">
        <v>0.024299275371826606</v>
      </c>
      <c r="P164" s="24">
        <v>0.009539766828700294</v>
      </c>
      <c r="Q164" s="24">
        <v>0.0027485281739977495</v>
      </c>
      <c r="R164" s="24">
        <v>-0.0005894733803358279</v>
      </c>
      <c r="S164" s="24">
        <v>0.0003490362790760488</v>
      </c>
      <c r="T164" s="24">
        <v>0.00013960531972969108</v>
      </c>
      <c r="U164" s="24">
        <v>5.23114446527214E-05</v>
      </c>
      <c r="V164" s="24">
        <v>-2.1750964938288778E-05</v>
      </c>
      <c r="W164" s="24">
        <v>2.265902118342693E-05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1291</v>
      </c>
      <c r="B166" s="24">
        <v>83.9</v>
      </c>
      <c r="C166" s="24">
        <v>98.2</v>
      </c>
      <c r="D166" s="24">
        <v>9.530419782723955</v>
      </c>
      <c r="E166" s="24">
        <v>9.713883438077106</v>
      </c>
      <c r="F166" s="24">
        <v>10.293371335725828</v>
      </c>
      <c r="G166" s="24" t="s">
        <v>59</v>
      </c>
      <c r="H166" s="24">
        <v>9.264143439490297</v>
      </c>
      <c r="I166" s="24">
        <v>25.6641434394903</v>
      </c>
      <c r="J166" s="24" t="s">
        <v>73</v>
      </c>
      <c r="K166" s="24">
        <v>1.0889423863921097</v>
      </c>
      <c r="M166" s="24" t="s">
        <v>68</v>
      </c>
      <c r="N166" s="24">
        <v>0.9530932904206839</v>
      </c>
      <c r="X166" s="24">
        <v>67.5</v>
      </c>
    </row>
    <row r="167" spans="1:24" ht="12.75" hidden="1">
      <c r="A167" s="24">
        <v>1292</v>
      </c>
      <c r="B167" s="24">
        <v>122.76000213623047</v>
      </c>
      <c r="C167" s="24">
        <v>131.55999755859375</v>
      </c>
      <c r="D167" s="24">
        <v>8.541204452514648</v>
      </c>
      <c r="E167" s="24">
        <v>9.095328330993652</v>
      </c>
      <c r="F167" s="24">
        <v>16.422656174522125</v>
      </c>
      <c r="G167" s="24" t="s">
        <v>56</v>
      </c>
      <c r="H167" s="24">
        <v>-9.496936706702698</v>
      </c>
      <c r="I167" s="24">
        <v>45.76306542952777</v>
      </c>
      <c r="J167" s="24" t="s">
        <v>62</v>
      </c>
      <c r="K167" s="24">
        <v>0.4072690397832908</v>
      </c>
      <c r="L167" s="24">
        <v>0.9546819011457854</v>
      </c>
      <c r="M167" s="24">
        <v>0.09641571159731242</v>
      </c>
      <c r="N167" s="24">
        <v>0.03658849464124002</v>
      </c>
      <c r="O167" s="24">
        <v>0.01635684627526603</v>
      </c>
      <c r="P167" s="24">
        <v>0.027386809273745767</v>
      </c>
      <c r="Q167" s="24">
        <v>0.001990997823071311</v>
      </c>
      <c r="R167" s="24">
        <v>0.0005631355580326194</v>
      </c>
      <c r="S167" s="24">
        <v>0.0002145662590707411</v>
      </c>
      <c r="T167" s="24">
        <v>0.00040296880873259047</v>
      </c>
      <c r="U167" s="24">
        <v>4.352126609510192E-05</v>
      </c>
      <c r="V167" s="24">
        <v>2.0885180618515777E-05</v>
      </c>
      <c r="W167" s="24">
        <v>1.33700108212381E-05</v>
      </c>
      <c r="X167" s="24">
        <v>67.5</v>
      </c>
    </row>
    <row r="168" spans="1:24" ht="12.75" hidden="1">
      <c r="A168" s="24">
        <v>1290</v>
      </c>
      <c r="B168" s="24">
        <v>91.80000305175781</v>
      </c>
      <c r="C168" s="24">
        <v>74</v>
      </c>
      <c r="D168" s="24">
        <v>9.101759910583496</v>
      </c>
      <c r="E168" s="24">
        <v>9.9264497756958</v>
      </c>
      <c r="F168" s="24">
        <v>16.896970160539755</v>
      </c>
      <c r="G168" s="24" t="s">
        <v>57</v>
      </c>
      <c r="H168" s="24">
        <v>19.827462989896453</v>
      </c>
      <c r="I168" s="24">
        <v>44.127466041654266</v>
      </c>
      <c r="J168" s="24" t="s">
        <v>60</v>
      </c>
      <c r="K168" s="24">
        <v>-0.4063946678154038</v>
      </c>
      <c r="L168" s="24">
        <v>0.0051947036009686596</v>
      </c>
      <c r="M168" s="24">
        <v>0.09613070998920545</v>
      </c>
      <c r="N168" s="24">
        <v>-0.0003788730685003329</v>
      </c>
      <c r="O168" s="24">
        <v>-0.016332352317674808</v>
      </c>
      <c r="P168" s="24">
        <v>0.000594394561664966</v>
      </c>
      <c r="Q168" s="24">
        <v>0.0019804092830477274</v>
      </c>
      <c r="R168" s="24">
        <v>-3.0435174133695404E-05</v>
      </c>
      <c r="S168" s="24">
        <v>-0.00021454813219456243</v>
      </c>
      <c r="T168" s="24">
        <v>4.233095705329202E-05</v>
      </c>
      <c r="U168" s="24">
        <v>4.2794830077156456E-05</v>
      </c>
      <c r="V168" s="24">
        <v>-2.4035340564118285E-06</v>
      </c>
      <c r="W168" s="24">
        <v>-1.3355455453988174E-05</v>
      </c>
      <c r="X168" s="24">
        <v>67.5</v>
      </c>
    </row>
    <row r="169" spans="1:24" ht="12.75" hidden="1">
      <c r="A169" s="24">
        <v>1289</v>
      </c>
      <c r="B169" s="24">
        <v>96.5199966430664</v>
      </c>
      <c r="C169" s="24">
        <v>104.0199966430664</v>
      </c>
      <c r="D169" s="24">
        <v>8.848079681396484</v>
      </c>
      <c r="E169" s="24">
        <v>8.981452941894531</v>
      </c>
      <c r="F169" s="24">
        <v>6.992443887390515</v>
      </c>
      <c r="G169" s="24" t="s">
        <v>58</v>
      </c>
      <c r="H169" s="24">
        <v>-10.23151337751645</v>
      </c>
      <c r="I169" s="24">
        <v>18.78848326554995</v>
      </c>
      <c r="J169" s="24" t="s">
        <v>61</v>
      </c>
      <c r="K169" s="24">
        <v>-0.026672921422508683</v>
      </c>
      <c r="L169" s="24">
        <v>0.954667768089941</v>
      </c>
      <c r="M169" s="24">
        <v>-0.007407836376932243</v>
      </c>
      <c r="N169" s="24">
        <v>-0.0365865329774497</v>
      </c>
      <c r="O169" s="24">
        <v>-0.0008948116248834325</v>
      </c>
      <c r="P169" s="24">
        <v>0.027380358239102537</v>
      </c>
      <c r="Q169" s="24">
        <v>-0.00020506438767637446</v>
      </c>
      <c r="R169" s="24">
        <v>-0.0005623125082159931</v>
      </c>
      <c r="S169" s="24">
        <v>2.788996851369527E-06</v>
      </c>
      <c r="T169" s="24">
        <v>0.00040073925548455495</v>
      </c>
      <c r="U169" s="24">
        <v>-7.91853024165299E-06</v>
      </c>
      <c r="V169" s="24">
        <v>-2.0746416401578746E-05</v>
      </c>
      <c r="W169" s="24">
        <v>6.236978247207835E-07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1291</v>
      </c>
      <c r="B171" s="24">
        <v>71.86</v>
      </c>
      <c r="C171" s="24">
        <v>95.76</v>
      </c>
      <c r="D171" s="24">
        <v>9.153883215838272</v>
      </c>
      <c r="E171" s="24">
        <v>9.514054286734114</v>
      </c>
      <c r="F171" s="24">
        <v>12.72233559523243</v>
      </c>
      <c r="G171" s="24" t="s">
        <v>59</v>
      </c>
      <c r="H171" s="24">
        <v>28.64825257820563</v>
      </c>
      <c r="I171" s="24">
        <v>33.00825257820563</v>
      </c>
      <c r="J171" s="24" t="s">
        <v>73</v>
      </c>
      <c r="K171" s="24">
        <v>3.714335957905273</v>
      </c>
      <c r="M171" s="24" t="s">
        <v>68</v>
      </c>
      <c r="N171" s="24">
        <v>2.636870736376049</v>
      </c>
      <c r="X171" s="24">
        <v>67.5</v>
      </c>
    </row>
    <row r="172" spans="1:24" ht="12.75" hidden="1">
      <c r="A172" s="24">
        <v>1289</v>
      </c>
      <c r="B172" s="24">
        <v>83.9000015258789</v>
      </c>
      <c r="C172" s="24">
        <v>116.5999984741211</v>
      </c>
      <c r="D172" s="24">
        <v>9.237442970275879</v>
      </c>
      <c r="E172" s="24">
        <v>9.261026382446289</v>
      </c>
      <c r="F172" s="24">
        <v>8.80668056782751</v>
      </c>
      <c r="G172" s="24" t="s">
        <v>56</v>
      </c>
      <c r="H172" s="24">
        <v>6.253828508196932</v>
      </c>
      <c r="I172" s="24">
        <v>22.65383003407584</v>
      </c>
      <c r="J172" s="24" t="s">
        <v>62</v>
      </c>
      <c r="K172" s="24">
        <v>1.3911307576621323</v>
      </c>
      <c r="L172" s="24">
        <v>1.287589506438611</v>
      </c>
      <c r="M172" s="24">
        <v>0.3293306701339246</v>
      </c>
      <c r="N172" s="24">
        <v>0.0906140263382198</v>
      </c>
      <c r="O172" s="24">
        <v>0.05587012101670308</v>
      </c>
      <c r="P172" s="24">
        <v>0.036936670143486255</v>
      </c>
      <c r="Q172" s="24">
        <v>0.0068007946155966455</v>
      </c>
      <c r="R172" s="24">
        <v>0.0013947893215917545</v>
      </c>
      <c r="S172" s="24">
        <v>0.0007329921970374132</v>
      </c>
      <c r="T172" s="24">
        <v>0.0005434979776085789</v>
      </c>
      <c r="U172" s="24">
        <v>0.00014878820221606224</v>
      </c>
      <c r="V172" s="24">
        <v>5.175130708803923E-05</v>
      </c>
      <c r="W172" s="24">
        <v>4.570165457473834E-05</v>
      </c>
      <c r="X172" s="24">
        <v>67.5</v>
      </c>
    </row>
    <row r="173" spans="1:24" ht="12.75" hidden="1">
      <c r="A173" s="24">
        <v>1290</v>
      </c>
      <c r="B173" s="24">
        <v>83.94000244140625</v>
      </c>
      <c r="C173" s="24">
        <v>68.94000244140625</v>
      </c>
      <c r="D173" s="24">
        <v>9.512779235839844</v>
      </c>
      <c r="E173" s="24">
        <v>10.192243576049805</v>
      </c>
      <c r="F173" s="24">
        <v>12.934105887808569</v>
      </c>
      <c r="G173" s="24" t="s">
        <v>57</v>
      </c>
      <c r="H173" s="24">
        <v>15.868058165468291</v>
      </c>
      <c r="I173" s="24">
        <v>32.30806060687454</v>
      </c>
      <c r="J173" s="24" t="s">
        <v>60</v>
      </c>
      <c r="K173" s="24">
        <v>0.4864861764115239</v>
      </c>
      <c r="L173" s="24">
        <v>0.007007209348540107</v>
      </c>
      <c r="M173" s="24">
        <v>-0.11866775876668957</v>
      </c>
      <c r="N173" s="24">
        <v>-0.0009371139332726347</v>
      </c>
      <c r="O173" s="24">
        <v>0.018972103490522748</v>
      </c>
      <c r="P173" s="24">
        <v>0.0008016010214811815</v>
      </c>
      <c r="Q173" s="24">
        <v>-0.002616087851464361</v>
      </c>
      <c r="R173" s="24">
        <v>-7.528616103457074E-05</v>
      </c>
      <c r="S173" s="24">
        <v>0.00020183305811593226</v>
      </c>
      <c r="T173" s="24">
        <v>5.707070338522214E-05</v>
      </c>
      <c r="U173" s="24">
        <v>-6.79590684920583E-05</v>
      </c>
      <c r="V173" s="24">
        <v>-5.9354647561743675E-06</v>
      </c>
      <c r="W173" s="24">
        <v>1.1128480782707812E-05</v>
      </c>
      <c r="X173" s="24">
        <v>67.5</v>
      </c>
    </row>
    <row r="174" spans="1:24" ht="12.75" hidden="1">
      <c r="A174" s="24">
        <v>1292</v>
      </c>
      <c r="B174" s="24">
        <v>130.17999267578125</v>
      </c>
      <c r="C174" s="24">
        <v>129.27999877929688</v>
      </c>
      <c r="D174" s="24">
        <v>8.4493989944458</v>
      </c>
      <c r="E174" s="24">
        <v>9.141812324523926</v>
      </c>
      <c r="F174" s="24">
        <v>12.456193501443192</v>
      </c>
      <c r="G174" s="24" t="s">
        <v>58</v>
      </c>
      <c r="H174" s="24">
        <v>-27.581721532366117</v>
      </c>
      <c r="I174" s="24">
        <v>35.09827114341513</v>
      </c>
      <c r="J174" s="24" t="s">
        <v>61</v>
      </c>
      <c r="K174" s="24">
        <v>-1.3032942818389537</v>
      </c>
      <c r="L174" s="24">
        <v>1.2875704392801084</v>
      </c>
      <c r="M174" s="24">
        <v>-0.307207834080042</v>
      </c>
      <c r="N174" s="24">
        <v>-0.09060918047692329</v>
      </c>
      <c r="O174" s="24">
        <v>-0.05255025891055097</v>
      </c>
      <c r="P174" s="24">
        <v>0.0369279709311393</v>
      </c>
      <c r="Q174" s="24">
        <v>-0.006277490880674293</v>
      </c>
      <c r="R174" s="24">
        <v>-0.001392755989246883</v>
      </c>
      <c r="S174" s="24">
        <v>-0.0007046566380651677</v>
      </c>
      <c r="T174" s="24">
        <v>0.000540493280698041</v>
      </c>
      <c r="U174" s="24">
        <v>-0.0001323612259250403</v>
      </c>
      <c r="V174" s="24">
        <v>-5.140980493494165E-05</v>
      </c>
      <c r="W174" s="24">
        <v>-4.4326043657624176E-05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1291</v>
      </c>
      <c r="B176" s="24">
        <v>71.86</v>
      </c>
      <c r="C176" s="24">
        <v>95.76</v>
      </c>
      <c r="D176" s="24">
        <v>9.153883215838272</v>
      </c>
      <c r="E176" s="24">
        <v>9.514054286734114</v>
      </c>
      <c r="F176" s="24">
        <v>1.177805341941671</v>
      </c>
      <c r="G176" s="24" t="s">
        <v>59</v>
      </c>
      <c r="H176" s="24">
        <v>-1.3041698873798424</v>
      </c>
      <c r="I176" s="24">
        <v>3.055830112620155</v>
      </c>
      <c r="J176" s="24" t="s">
        <v>73</v>
      </c>
      <c r="K176" s="24">
        <v>0.8346043389096074</v>
      </c>
      <c r="M176" s="24" t="s">
        <v>68</v>
      </c>
      <c r="N176" s="24">
        <v>0.625531925570138</v>
      </c>
      <c r="X176" s="24">
        <v>67.5</v>
      </c>
    </row>
    <row r="177" spans="1:24" ht="12.75" hidden="1">
      <c r="A177" s="24">
        <v>1289</v>
      </c>
      <c r="B177" s="24">
        <v>83.9000015258789</v>
      </c>
      <c r="C177" s="24">
        <v>116.5999984741211</v>
      </c>
      <c r="D177" s="24">
        <v>9.237442970275879</v>
      </c>
      <c r="E177" s="24">
        <v>9.261026382446289</v>
      </c>
      <c r="F177" s="24">
        <v>8.80668056782751</v>
      </c>
      <c r="G177" s="24" t="s">
        <v>56</v>
      </c>
      <c r="H177" s="24">
        <v>6.253828508196932</v>
      </c>
      <c r="I177" s="24">
        <v>22.65383003407584</v>
      </c>
      <c r="J177" s="24" t="s">
        <v>62</v>
      </c>
      <c r="K177" s="24">
        <v>0.6103942755966951</v>
      </c>
      <c r="L177" s="24">
        <v>0.6575563840226925</v>
      </c>
      <c r="M177" s="24">
        <v>0.14450266906848386</v>
      </c>
      <c r="N177" s="24">
        <v>0.08828375283054302</v>
      </c>
      <c r="O177" s="24">
        <v>0.02451462905895646</v>
      </c>
      <c r="P177" s="24">
        <v>0.018863227078367573</v>
      </c>
      <c r="Q177" s="24">
        <v>0.002983946344367927</v>
      </c>
      <c r="R177" s="24">
        <v>0.0013589292662414504</v>
      </c>
      <c r="S177" s="24">
        <v>0.00032160924201648383</v>
      </c>
      <c r="T177" s="24">
        <v>0.00027756217875703594</v>
      </c>
      <c r="U177" s="24">
        <v>6.526603500031205E-05</v>
      </c>
      <c r="V177" s="24">
        <v>5.044047663332194E-05</v>
      </c>
      <c r="W177" s="24">
        <v>2.0055538340495E-05</v>
      </c>
      <c r="X177" s="24">
        <v>67.5</v>
      </c>
    </row>
    <row r="178" spans="1:24" ht="12.75" hidden="1">
      <c r="A178" s="24">
        <v>1292</v>
      </c>
      <c r="B178" s="24">
        <v>130.17999267578125</v>
      </c>
      <c r="C178" s="24">
        <v>129.27999877929688</v>
      </c>
      <c r="D178" s="24">
        <v>8.4493989944458</v>
      </c>
      <c r="E178" s="24">
        <v>9.141812324523926</v>
      </c>
      <c r="F178" s="24">
        <v>20.749709474664012</v>
      </c>
      <c r="G178" s="24" t="s">
        <v>57</v>
      </c>
      <c r="H178" s="24">
        <v>-4.212778819118853</v>
      </c>
      <c r="I178" s="24">
        <v>58.46721385666239</v>
      </c>
      <c r="J178" s="24" t="s">
        <v>60</v>
      </c>
      <c r="K178" s="24">
        <v>0.11420529577966854</v>
      </c>
      <c r="L178" s="24">
        <v>-0.003576983856353298</v>
      </c>
      <c r="M178" s="24">
        <v>-0.02542130626391521</v>
      </c>
      <c r="N178" s="24">
        <v>-0.0009128248654119285</v>
      </c>
      <c r="O178" s="24">
        <v>0.004846294939114323</v>
      </c>
      <c r="P178" s="24">
        <v>-0.00040936342805288577</v>
      </c>
      <c r="Q178" s="24">
        <v>-0.00044767336669710486</v>
      </c>
      <c r="R178" s="24">
        <v>-7.340034583371698E-05</v>
      </c>
      <c r="S178" s="24">
        <v>8.472567058262744E-05</v>
      </c>
      <c r="T178" s="24">
        <v>-2.9157037191676732E-05</v>
      </c>
      <c r="U178" s="24">
        <v>-4.637455298374099E-06</v>
      </c>
      <c r="V178" s="24">
        <v>-5.790808945669987E-06</v>
      </c>
      <c r="W178" s="24">
        <v>5.920572449533172E-06</v>
      </c>
      <c r="X178" s="24">
        <v>67.5</v>
      </c>
    </row>
    <row r="179" spans="1:24" ht="12.75" hidden="1">
      <c r="A179" s="24">
        <v>1290</v>
      </c>
      <c r="B179" s="24">
        <v>83.94000244140625</v>
      </c>
      <c r="C179" s="24">
        <v>68.94000244140625</v>
      </c>
      <c r="D179" s="24">
        <v>9.512779235839844</v>
      </c>
      <c r="E179" s="24">
        <v>10.192243576049805</v>
      </c>
      <c r="F179" s="24">
        <v>15.330895624093335</v>
      </c>
      <c r="G179" s="24" t="s">
        <v>58</v>
      </c>
      <c r="H179" s="24">
        <v>21.85499137395643</v>
      </c>
      <c r="I179" s="24">
        <v>38.29499381536268</v>
      </c>
      <c r="J179" s="24" t="s">
        <v>61</v>
      </c>
      <c r="K179" s="24">
        <v>0.599615144986426</v>
      </c>
      <c r="L179" s="24">
        <v>-0.6575466548888299</v>
      </c>
      <c r="M179" s="24">
        <v>0.1422490019499328</v>
      </c>
      <c r="N179" s="24">
        <v>-0.08827903355049543</v>
      </c>
      <c r="O179" s="24">
        <v>0.024030823191504437</v>
      </c>
      <c r="P179" s="24">
        <v>-0.01885878462133317</v>
      </c>
      <c r="Q179" s="24">
        <v>0.0029501736123178908</v>
      </c>
      <c r="R179" s="24">
        <v>-0.0013569455183901147</v>
      </c>
      <c r="S179" s="24">
        <v>0.0003102483928963071</v>
      </c>
      <c r="T179" s="24">
        <v>-0.00027602650281912414</v>
      </c>
      <c r="U179" s="24">
        <v>6.51010701372684E-05</v>
      </c>
      <c r="V179" s="24">
        <v>-5.010696772656918E-05</v>
      </c>
      <c r="W179" s="24">
        <v>1.916171808572743E-05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1291</v>
      </c>
      <c r="B181" s="100">
        <v>71.86</v>
      </c>
      <c r="C181" s="100">
        <v>95.76</v>
      </c>
      <c r="D181" s="100">
        <v>9.153883215838272</v>
      </c>
      <c r="E181" s="100">
        <v>9.514054286734114</v>
      </c>
      <c r="F181" s="100">
        <v>12.72233559523243</v>
      </c>
      <c r="G181" s="100" t="s">
        <v>59</v>
      </c>
      <c r="H181" s="100">
        <v>28.64825257820563</v>
      </c>
      <c r="I181" s="100">
        <v>33.00825257820563</v>
      </c>
      <c r="J181" s="100" t="s">
        <v>73</v>
      </c>
      <c r="K181" s="100">
        <v>2.313013202437522</v>
      </c>
      <c r="M181" s="100" t="s">
        <v>68</v>
      </c>
      <c r="N181" s="100">
        <v>1.2705073957118596</v>
      </c>
      <c r="X181" s="100">
        <v>67.5</v>
      </c>
    </row>
    <row r="182" spans="1:24" s="100" customFormat="1" ht="12.75">
      <c r="A182" s="100">
        <v>1290</v>
      </c>
      <c r="B182" s="100">
        <v>83.94000244140625</v>
      </c>
      <c r="C182" s="100">
        <v>68.94000244140625</v>
      </c>
      <c r="D182" s="100">
        <v>9.512779235839844</v>
      </c>
      <c r="E182" s="100">
        <v>10.192243576049805</v>
      </c>
      <c r="F182" s="100">
        <v>8.945902923699904</v>
      </c>
      <c r="G182" s="100" t="s">
        <v>56</v>
      </c>
      <c r="H182" s="100">
        <v>5.905939083205951</v>
      </c>
      <c r="I182" s="100">
        <v>22.345941524612204</v>
      </c>
      <c r="J182" s="100" t="s">
        <v>62</v>
      </c>
      <c r="K182" s="100">
        <v>1.426710911807082</v>
      </c>
      <c r="L182" s="100">
        <v>0.38946167768637713</v>
      </c>
      <c r="M182" s="100">
        <v>0.337753713181618</v>
      </c>
      <c r="N182" s="100">
        <v>0.09106027260615283</v>
      </c>
      <c r="O182" s="100">
        <v>0.0572990791585005</v>
      </c>
      <c r="P182" s="100">
        <v>0.011172275035665234</v>
      </c>
      <c r="Q182" s="100">
        <v>0.0069745882926845</v>
      </c>
      <c r="R182" s="100">
        <v>0.001401684168117898</v>
      </c>
      <c r="S182" s="100">
        <v>0.0007517658508427956</v>
      </c>
      <c r="T182" s="100">
        <v>0.00016442211221436798</v>
      </c>
      <c r="U182" s="100">
        <v>0.0001525571430437016</v>
      </c>
      <c r="V182" s="100">
        <v>5.202828921975186E-05</v>
      </c>
      <c r="W182" s="100">
        <v>4.687608929044423E-05</v>
      </c>
      <c r="X182" s="100">
        <v>67.5</v>
      </c>
    </row>
    <row r="183" spans="1:24" s="100" customFormat="1" ht="12.75">
      <c r="A183" s="100">
        <v>1289</v>
      </c>
      <c r="B183" s="100">
        <v>83.9000015258789</v>
      </c>
      <c r="C183" s="100">
        <v>116.5999984741211</v>
      </c>
      <c r="D183" s="100">
        <v>9.237442970275879</v>
      </c>
      <c r="E183" s="100">
        <v>9.261026382446289</v>
      </c>
      <c r="F183" s="100">
        <v>3.6391467183017734</v>
      </c>
      <c r="G183" s="100" t="s">
        <v>57</v>
      </c>
      <c r="H183" s="100">
        <v>-7.038856814142164</v>
      </c>
      <c r="I183" s="100">
        <v>9.361144711736744</v>
      </c>
      <c r="J183" s="100" t="s">
        <v>60</v>
      </c>
      <c r="K183" s="100">
        <v>1.3710767801971457</v>
      </c>
      <c r="L183" s="100">
        <v>0.002120387510060831</v>
      </c>
      <c r="M183" s="100">
        <v>-0.32562401179189393</v>
      </c>
      <c r="N183" s="100">
        <v>-0.0009412203321339621</v>
      </c>
      <c r="O183" s="100">
        <v>0.05489058136705835</v>
      </c>
      <c r="P183" s="100">
        <v>0.00024230527646211408</v>
      </c>
      <c r="Q183" s="100">
        <v>-0.006770386344932639</v>
      </c>
      <c r="R183" s="100">
        <v>-7.563204798089986E-05</v>
      </c>
      <c r="S183" s="100">
        <v>0.0007039661412858469</v>
      </c>
      <c r="T183" s="100">
        <v>1.7234414557478187E-05</v>
      </c>
      <c r="U183" s="100">
        <v>-0.00015052696880058715</v>
      </c>
      <c r="V183" s="100">
        <v>-5.955174021574084E-06</v>
      </c>
      <c r="W183" s="100">
        <v>4.3326669964901114E-05</v>
      </c>
      <c r="X183" s="100">
        <v>67.5</v>
      </c>
    </row>
    <row r="184" spans="1:24" s="100" customFormat="1" ht="12.75">
      <c r="A184" s="100">
        <v>1292</v>
      </c>
      <c r="B184" s="100">
        <v>130.17999267578125</v>
      </c>
      <c r="C184" s="100">
        <v>129.27999877929688</v>
      </c>
      <c r="D184" s="100">
        <v>8.4493989944458</v>
      </c>
      <c r="E184" s="100">
        <v>9.141812324523926</v>
      </c>
      <c r="F184" s="100">
        <v>20.749709474664012</v>
      </c>
      <c r="G184" s="100" t="s">
        <v>58</v>
      </c>
      <c r="H184" s="100">
        <v>-4.212778819118853</v>
      </c>
      <c r="I184" s="100">
        <v>58.46721385666239</v>
      </c>
      <c r="J184" s="100" t="s">
        <v>61</v>
      </c>
      <c r="K184" s="100">
        <v>-0.394528184891299</v>
      </c>
      <c r="L184" s="100">
        <v>0.3894559055183201</v>
      </c>
      <c r="M184" s="100">
        <v>-0.08970269623887127</v>
      </c>
      <c r="N184" s="100">
        <v>-0.0910554081391833</v>
      </c>
      <c r="O184" s="100">
        <v>-0.016438021462403963</v>
      </c>
      <c r="P184" s="100">
        <v>0.011169647157611883</v>
      </c>
      <c r="Q184" s="100">
        <v>-0.0016753359641580438</v>
      </c>
      <c r="R184" s="100">
        <v>-0.0013996422044474717</v>
      </c>
      <c r="S184" s="100">
        <v>-0.00026378697165801664</v>
      </c>
      <c r="T184" s="100">
        <v>0.00016351637820076373</v>
      </c>
      <c r="U184" s="100">
        <v>-2.480551465629162E-05</v>
      </c>
      <c r="V184" s="100">
        <v>-5.168635005015266E-05</v>
      </c>
      <c r="W184" s="100">
        <v>-1.7893222653234808E-05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1291</v>
      </c>
      <c r="B186" s="24">
        <v>71.86</v>
      </c>
      <c r="C186" s="24">
        <v>95.76</v>
      </c>
      <c r="D186" s="24">
        <v>9.153883215838272</v>
      </c>
      <c r="E186" s="24">
        <v>9.514054286734114</v>
      </c>
      <c r="F186" s="24">
        <v>10.35276352407924</v>
      </c>
      <c r="G186" s="24" t="s">
        <v>59</v>
      </c>
      <c r="H186" s="24">
        <v>22.500369365928407</v>
      </c>
      <c r="I186" s="24">
        <v>26.86036936592841</v>
      </c>
      <c r="J186" s="24" t="s">
        <v>73</v>
      </c>
      <c r="K186" s="24">
        <v>4.788893449793744</v>
      </c>
      <c r="M186" s="24" t="s">
        <v>68</v>
      </c>
      <c r="N186" s="24">
        <v>2.6676440008145663</v>
      </c>
      <c r="X186" s="24">
        <v>67.5</v>
      </c>
    </row>
    <row r="187" spans="1:24" ht="12.75" hidden="1">
      <c r="A187" s="24">
        <v>1290</v>
      </c>
      <c r="B187" s="24">
        <v>83.94000244140625</v>
      </c>
      <c r="C187" s="24">
        <v>68.94000244140625</v>
      </c>
      <c r="D187" s="24">
        <v>9.512779235839844</v>
      </c>
      <c r="E187" s="24">
        <v>10.192243576049805</v>
      </c>
      <c r="F187" s="24">
        <v>8.945902923699904</v>
      </c>
      <c r="G187" s="24" t="s">
        <v>56</v>
      </c>
      <c r="H187" s="24">
        <v>5.905939083205951</v>
      </c>
      <c r="I187" s="24">
        <v>22.345941524612204</v>
      </c>
      <c r="J187" s="24" t="s">
        <v>62</v>
      </c>
      <c r="K187" s="24">
        <v>2.0286339428425433</v>
      </c>
      <c r="L187" s="24">
        <v>0.6538599341327586</v>
      </c>
      <c r="M187" s="24">
        <v>0.4802519700833062</v>
      </c>
      <c r="N187" s="24">
        <v>0.09094864700030794</v>
      </c>
      <c r="O187" s="24">
        <v>0.08147351591530025</v>
      </c>
      <c r="P187" s="24">
        <v>0.018757249028467204</v>
      </c>
      <c r="Q187" s="24">
        <v>0.009917160680024073</v>
      </c>
      <c r="R187" s="24">
        <v>0.0013999872387671045</v>
      </c>
      <c r="S187" s="24">
        <v>0.0010689051070673994</v>
      </c>
      <c r="T187" s="24">
        <v>0.0002759499535193556</v>
      </c>
      <c r="U187" s="24">
        <v>0.00021688539274217837</v>
      </c>
      <c r="V187" s="24">
        <v>5.198448484420123E-05</v>
      </c>
      <c r="W187" s="24">
        <v>6.664517245058927E-05</v>
      </c>
      <c r="X187" s="24">
        <v>67.5</v>
      </c>
    </row>
    <row r="188" spans="1:24" ht="12.75" hidden="1">
      <c r="A188" s="24">
        <v>1292</v>
      </c>
      <c r="B188" s="24">
        <v>130.17999267578125</v>
      </c>
      <c r="C188" s="24">
        <v>129.27999877929688</v>
      </c>
      <c r="D188" s="24">
        <v>8.4493989944458</v>
      </c>
      <c r="E188" s="24">
        <v>9.141812324523926</v>
      </c>
      <c r="F188" s="24">
        <v>12.456193501443192</v>
      </c>
      <c r="G188" s="24" t="s">
        <v>57</v>
      </c>
      <c r="H188" s="24">
        <v>-27.581721532366117</v>
      </c>
      <c r="I188" s="24">
        <v>35.09827114341513</v>
      </c>
      <c r="J188" s="24" t="s">
        <v>60</v>
      </c>
      <c r="K188" s="24">
        <v>1.928723785040703</v>
      </c>
      <c r="L188" s="24">
        <v>-0.0035565304106490643</v>
      </c>
      <c r="M188" s="24">
        <v>-0.4548776151902216</v>
      </c>
      <c r="N188" s="24">
        <v>-0.0009396590161793647</v>
      </c>
      <c r="O188" s="24">
        <v>0.07772886523044295</v>
      </c>
      <c r="P188" s="24">
        <v>-0.0004073355118418866</v>
      </c>
      <c r="Q188" s="24">
        <v>-0.009306467148496873</v>
      </c>
      <c r="R188" s="24">
        <v>-7.553151130537336E-05</v>
      </c>
      <c r="S188" s="24">
        <v>0.0010390804940651856</v>
      </c>
      <c r="T188" s="24">
        <v>-2.9031862036601112E-05</v>
      </c>
      <c r="U188" s="24">
        <v>-0.0001969458912040547</v>
      </c>
      <c r="V188" s="24">
        <v>-5.94268020216383E-06</v>
      </c>
      <c r="W188" s="24">
        <v>6.526858040696141E-05</v>
      </c>
      <c r="X188" s="24">
        <v>67.5</v>
      </c>
    </row>
    <row r="189" spans="1:24" ht="12.75" hidden="1">
      <c r="A189" s="24">
        <v>1289</v>
      </c>
      <c r="B189" s="24">
        <v>83.9000015258789</v>
      </c>
      <c r="C189" s="24">
        <v>116.5999984741211</v>
      </c>
      <c r="D189" s="24">
        <v>9.237442970275879</v>
      </c>
      <c r="E189" s="24">
        <v>9.261026382446289</v>
      </c>
      <c r="F189" s="24">
        <v>15.102679416997066</v>
      </c>
      <c r="G189" s="24" t="s">
        <v>58</v>
      </c>
      <c r="H189" s="24">
        <v>22.449316322853612</v>
      </c>
      <c r="I189" s="24">
        <v>38.84931784873252</v>
      </c>
      <c r="J189" s="24" t="s">
        <v>61</v>
      </c>
      <c r="K189" s="24">
        <v>0.6287926805165179</v>
      </c>
      <c r="L189" s="24">
        <v>-0.6538502615702876</v>
      </c>
      <c r="M189" s="24">
        <v>0.1540399622427685</v>
      </c>
      <c r="N189" s="24">
        <v>-0.09094379270802343</v>
      </c>
      <c r="O189" s="24">
        <v>0.02441633276289296</v>
      </c>
      <c r="P189" s="24">
        <v>-0.018752825624335293</v>
      </c>
      <c r="Q189" s="24">
        <v>0.003426331152612663</v>
      </c>
      <c r="R189" s="24">
        <v>-0.0013979482320567768</v>
      </c>
      <c r="S189" s="24">
        <v>0.00025073861842169105</v>
      </c>
      <c r="T189" s="24">
        <v>-0.000274418526768916</v>
      </c>
      <c r="U189" s="24">
        <v>9.08382602363652E-05</v>
      </c>
      <c r="V189" s="24">
        <v>-5.164369483810969E-05</v>
      </c>
      <c r="W189" s="24">
        <v>1.3475586170137354E-05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1291</v>
      </c>
      <c r="B191" s="24">
        <v>71.86</v>
      </c>
      <c r="C191" s="24">
        <v>95.76</v>
      </c>
      <c r="D191" s="24">
        <v>9.153883215838272</v>
      </c>
      <c r="E191" s="24">
        <v>9.514054286734114</v>
      </c>
      <c r="F191" s="24">
        <v>1.177805341941671</v>
      </c>
      <c r="G191" s="24" t="s">
        <v>59</v>
      </c>
      <c r="H191" s="24">
        <v>-1.3041698873798424</v>
      </c>
      <c r="I191" s="24">
        <v>3.055830112620155</v>
      </c>
      <c r="J191" s="24" t="s">
        <v>73</v>
      </c>
      <c r="K191" s="24">
        <v>2.4812969904911633</v>
      </c>
      <c r="M191" s="24" t="s">
        <v>68</v>
      </c>
      <c r="N191" s="24">
        <v>1.355783172990212</v>
      </c>
      <c r="X191" s="24">
        <v>67.5</v>
      </c>
    </row>
    <row r="192" spans="1:24" ht="12.75" hidden="1">
      <c r="A192" s="24">
        <v>1292</v>
      </c>
      <c r="B192" s="24">
        <v>130.17999267578125</v>
      </c>
      <c r="C192" s="24">
        <v>129.27999877929688</v>
      </c>
      <c r="D192" s="24">
        <v>8.4493989944458</v>
      </c>
      <c r="E192" s="24">
        <v>9.141812324523926</v>
      </c>
      <c r="F192" s="24">
        <v>17.105105665912756</v>
      </c>
      <c r="G192" s="24" t="s">
        <v>56</v>
      </c>
      <c r="H192" s="24">
        <v>-14.482312017607967</v>
      </c>
      <c r="I192" s="24">
        <v>48.19768065817329</v>
      </c>
      <c r="J192" s="24" t="s">
        <v>62</v>
      </c>
      <c r="K192" s="24">
        <v>1.482352899244678</v>
      </c>
      <c r="L192" s="24">
        <v>0.386397828847707</v>
      </c>
      <c r="M192" s="24">
        <v>0.35092652521697243</v>
      </c>
      <c r="N192" s="24">
        <v>0.08804503958410892</v>
      </c>
      <c r="O192" s="24">
        <v>0.05953444151214525</v>
      </c>
      <c r="P192" s="24">
        <v>0.011084639002529829</v>
      </c>
      <c r="Q192" s="24">
        <v>0.00724660371086553</v>
      </c>
      <c r="R192" s="24">
        <v>0.0013551525883413057</v>
      </c>
      <c r="S192" s="24">
        <v>0.0007810853708764006</v>
      </c>
      <c r="T192" s="24">
        <v>0.00016308324752937952</v>
      </c>
      <c r="U192" s="24">
        <v>0.00015847627921158073</v>
      </c>
      <c r="V192" s="24">
        <v>5.02813004412309E-05</v>
      </c>
      <c r="W192" s="24">
        <v>4.870637606536702E-05</v>
      </c>
      <c r="X192" s="24">
        <v>67.5</v>
      </c>
    </row>
    <row r="193" spans="1:24" ht="12.75" hidden="1">
      <c r="A193" s="24">
        <v>1289</v>
      </c>
      <c r="B193" s="24">
        <v>83.9000015258789</v>
      </c>
      <c r="C193" s="24">
        <v>116.5999984741211</v>
      </c>
      <c r="D193" s="24">
        <v>9.237442970275879</v>
      </c>
      <c r="E193" s="24">
        <v>9.261026382446289</v>
      </c>
      <c r="F193" s="24">
        <v>15.102679416997066</v>
      </c>
      <c r="G193" s="24" t="s">
        <v>57</v>
      </c>
      <c r="H193" s="24">
        <v>22.449316322853612</v>
      </c>
      <c r="I193" s="24">
        <v>38.84931784873252</v>
      </c>
      <c r="J193" s="24" t="s">
        <v>60</v>
      </c>
      <c r="K193" s="24">
        <v>-0.9090606977871002</v>
      </c>
      <c r="L193" s="24">
        <v>0.0021027401167240814</v>
      </c>
      <c r="M193" s="24">
        <v>0.21834463996338319</v>
      </c>
      <c r="N193" s="24">
        <v>-0.0009112309331970073</v>
      </c>
      <c r="O193" s="24">
        <v>-0.03600023043914278</v>
      </c>
      <c r="P193" s="24">
        <v>0.00024064868618665425</v>
      </c>
      <c r="Q193" s="24">
        <v>0.004656142984125225</v>
      </c>
      <c r="R193" s="24">
        <v>-7.325771830447148E-05</v>
      </c>
      <c r="S193" s="24">
        <v>-0.00042920005415151045</v>
      </c>
      <c r="T193" s="24">
        <v>1.7144992094870757E-05</v>
      </c>
      <c r="U193" s="24">
        <v>0.00011112279632599694</v>
      </c>
      <c r="V193" s="24">
        <v>-5.786294058733471E-06</v>
      </c>
      <c r="W193" s="24">
        <v>-2.5386893632985346E-05</v>
      </c>
      <c r="X193" s="24">
        <v>67.5</v>
      </c>
    </row>
    <row r="194" spans="1:24" ht="12.75" hidden="1">
      <c r="A194" s="24">
        <v>1290</v>
      </c>
      <c r="B194" s="24">
        <v>83.94000244140625</v>
      </c>
      <c r="C194" s="24">
        <v>68.94000244140625</v>
      </c>
      <c r="D194" s="24">
        <v>9.512779235839844</v>
      </c>
      <c r="E194" s="24">
        <v>10.192243576049805</v>
      </c>
      <c r="F194" s="24">
        <v>12.934105887808569</v>
      </c>
      <c r="G194" s="24" t="s">
        <v>58</v>
      </c>
      <c r="H194" s="24">
        <v>15.868058165468291</v>
      </c>
      <c r="I194" s="24">
        <v>32.30806060687454</v>
      </c>
      <c r="J194" s="24" t="s">
        <v>61</v>
      </c>
      <c r="K194" s="24">
        <v>1.1708880243806121</v>
      </c>
      <c r="L194" s="24">
        <v>0.3863921073498052</v>
      </c>
      <c r="M194" s="24">
        <v>0.2747272179819811</v>
      </c>
      <c r="N194" s="24">
        <v>-0.08804032402004033</v>
      </c>
      <c r="O194" s="24">
        <v>0.047416591341972916</v>
      </c>
      <c r="P194" s="24">
        <v>0.011082026440423345</v>
      </c>
      <c r="Q194" s="24">
        <v>0.005552800901681198</v>
      </c>
      <c r="R194" s="24">
        <v>-0.0013531710329433464</v>
      </c>
      <c r="S194" s="24">
        <v>0.0006525961002898077</v>
      </c>
      <c r="T194" s="24">
        <v>0.00016217951433764898</v>
      </c>
      <c r="U194" s="24">
        <v>0.00011298873930369298</v>
      </c>
      <c r="V194" s="24">
        <v>-4.9947251927680595E-05</v>
      </c>
      <c r="W194" s="24">
        <v>4.1567014579934E-05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1291</v>
      </c>
      <c r="B196" s="24">
        <v>71.86</v>
      </c>
      <c r="C196" s="24">
        <v>95.76</v>
      </c>
      <c r="D196" s="24">
        <v>9.153883215838272</v>
      </c>
      <c r="E196" s="24">
        <v>9.514054286734114</v>
      </c>
      <c r="F196" s="24">
        <v>10.35276352407924</v>
      </c>
      <c r="G196" s="24" t="s">
        <v>59</v>
      </c>
      <c r="H196" s="24">
        <v>22.500369365928407</v>
      </c>
      <c r="I196" s="24">
        <v>26.86036936592841</v>
      </c>
      <c r="J196" s="24" t="s">
        <v>73</v>
      </c>
      <c r="K196" s="24">
        <v>1.75618733807952</v>
      </c>
      <c r="M196" s="24" t="s">
        <v>68</v>
      </c>
      <c r="N196" s="24">
        <v>1.6252817889807762</v>
      </c>
      <c r="X196" s="24">
        <v>67.5</v>
      </c>
    </row>
    <row r="197" spans="1:24" ht="12.75" hidden="1">
      <c r="A197" s="24">
        <v>1292</v>
      </c>
      <c r="B197" s="24">
        <v>130.17999267578125</v>
      </c>
      <c r="C197" s="24">
        <v>129.27999877929688</v>
      </c>
      <c r="D197" s="24">
        <v>8.4493989944458</v>
      </c>
      <c r="E197" s="24">
        <v>9.141812324523926</v>
      </c>
      <c r="F197" s="24">
        <v>17.105105665912756</v>
      </c>
      <c r="G197" s="24" t="s">
        <v>56</v>
      </c>
      <c r="H197" s="24">
        <v>-14.482312017607967</v>
      </c>
      <c r="I197" s="24">
        <v>48.19768065817329</v>
      </c>
      <c r="J197" s="24" t="s">
        <v>62</v>
      </c>
      <c r="K197" s="24">
        <v>0.28736405888966843</v>
      </c>
      <c r="L197" s="24">
        <v>1.2882221074467841</v>
      </c>
      <c r="M197" s="24">
        <v>0.06802965917326866</v>
      </c>
      <c r="N197" s="24">
        <v>0.0892297169857227</v>
      </c>
      <c r="O197" s="24">
        <v>0.011541490684875411</v>
      </c>
      <c r="P197" s="24">
        <v>0.036955012156772146</v>
      </c>
      <c r="Q197" s="24">
        <v>0.0014047349378063334</v>
      </c>
      <c r="R197" s="24">
        <v>0.0013734005250555768</v>
      </c>
      <c r="S197" s="24">
        <v>0.0001514813742508179</v>
      </c>
      <c r="T197" s="24">
        <v>0.0005437715339057104</v>
      </c>
      <c r="U197" s="24">
        <v>3.070100936244013E-05</v>
      </c>
      <c r="V197" s="24">
        <v>5.0957732399179654E-05</v>
      </c>
      <c r="W197" s="24">
        <v>9.457475337809145E-06</v>
      </c>
      <c r="X197" s="24">
        <v>67.5</v>
      </c>
    </row>
    <row r="198" spans="1:24" ht="12.75" hidden="1">
      <c r="A198" s="24">
        <v>1290</v>
      </c>
      <c r="B198" s="24">
        <v>83.94000244140625</v>
      </c>
      <c r="C198" s="24">
        <v>68.94000244140625</v>
      </c>
      <c r="D198" s="24">
        <v>9.512779235839844</v>
      </c>
      <c r="E198" s="24">
        <v>10.192243576049805</v>
      </c>
      <c r="F198" s="24">
        <v>15.330895624093335</v>
      </c>
      <c r="G198" s="24" t="s">
        <v>57</v>
      </c>
      <c r="H198" s="24">
        <v>21.85499137395643</v>
      </c>
      <c r="I198" s="24">
        <v>38.29499381536268</v>
      </c>
      <c r="J198" s="24" t="s">
        <v>60</v>
      </c>
      <c r="K198" s="24">
        <v>0.02593577987276003</v>
      </c>
      <c r="L198" s="24">
        <v>0.007010007105872196</v>
      </c>
      <c r="M198" s="24">
        <v>-0.005369006145834993</v>
      </c>
      <c r="N198" s="24">
        <v>-0.0009232628547869051</v>
      </c>
      <c r="O198" s="24">
        <v>0.0011652009469399023</v>
      </c>
      <c r="P198" s="24">
        <v>0.0008019714574533537</v>
      </c>
      <c r="Q198" s="24">
        <v>-7.405227763090365E-05</v>
      </c>
      <c r="R198" s="24">
        <v>-7.41830820763254E-05</v>
      </c>
      <c r="S198" s="24">
        <v>2.547328137224741E-05</v>
      </c>
      <c r="T198" s="24">
        <v>5.710638688227782E-05</v>
      </c>
      <c r="U198" s="24">
        <v>7.804086066132246E-07</v>
      </c>
      <c r="V198" s="24">
        <v>-5.850567246433794E-06</v>
      </c>
      <c r="W198" s="24">
        <v>1.9096698397114175E-06</v>
      </c>
      <c r="X198" s="24">
        <v>67.5</v>
      </c>
    </row>
    <row r="199" spans="1:24" ht="12.75" hidden="1">
      <c r="A199" s="24">
        <v>1289</v>
      </c>
      <c r="B199" s="24">
        <v>83.9000015258789</v>
      </c>
      <c r="C199" s="24">
        <v>116.5999984741211</v>
      </c>
      <c r="D199" s="24">
        <v>9.237442970275879</v>
      </c>
      <c r="E199" s="24">
        <v>9.261026382446289</v>
      </c>
      <c r="F199" s="24">
        <v>3.6391467183017734</v>
      </c>
      <c r="G199" s="24" t="s">
        <v>58</v>
      </c>
      <c r="H199" s="24">
        <v>-7.038856814142164</v>
      </c>
      <c r="I199" s="24">
        <v>9.361144711736744</v>
      </c>
      <c r="J199" s="24" t="s">
        <v>61</v>
      </c>
      <c r="K199" s="24">
        <v>0.2861912606351504</v>
      </c>
      <c r="L199" s="24">
        <v>1.2882030344301356</v>
      </c>
      <c r="M199" s="24">
        <v>0.06781746309201696</v>
      </c>
      <c r="N199" s="24">
        <v>-0.08922494034211029</v>
      </c>
      <c r="O199" s="24">
        <v>0.011482522108940886</v>
      </c>
      <c r="P199" s="24">
        <v>0.03694630922417837</v>
      </c>
      <c r="Q199" s="24">
        <v>0.0014027817027860887</v>
      </c>
      <c r="R199" s="24">
        <v>-0.0013713955930206977</v>
      </c>
      <c r="S199" s="24">
        <v>0.00014932420661448924</v>
      </c>
      <c r="T199" s="24">
        <v>0.0005407645898756878</v>
      </c>
      <c r="U199" s="24">
        <v>3.069108890670646E-05</v>
      </c>
      <c r="V199" s="24">
        <v>-5.062076011046614E-05</v>
      </c>
      <c r="W199" s="24">
        <v>9.262667049428301E-06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1291</v>
      </c>
      <c r="B201" s="24">
        <v>80</v>
      </c>
      <c r="C201" s="24">
        <v>98.8</v>
      </c>
      <c r="D201" s="24">
        <v>9.156880095731056</v>
      </c>
      <c r="E201" s="24">
        <v>9.471641443253551</v>
      </c>
      <c r="F201" s="24">
        <v>14.122302615937377</v>
      </c>
      <c r="G201" s="24" t="s">
        <v>59</v>
      </c>
      <c r="H201" s="24">
        <v>24.141046081389533</v>
      </c>
      <c r="I201" s="24">
        <v>36.64104608138953</v>
      </c>
      <c r="J201" s="24" t="s">
        <v>73</v>
      </c>
      <c r="K201" s="24">
        <v>0.8436192921982479</v>
      </c>
      <c r="M201" s="24" t="s">
        <v>68</v>
      </c>
      <c r="N201" s="24">
        <v>0.7333667604456356</v>
      </c>
      <c r="X201" s="24">
        <v>67.5</v>
      </c>
    </row>
    <row r="202" spans="1:24" ht="12.75" hidden="1">
      <c r="A202" s="24">
        <v>1289</v>
      </c>
      <c r="B202" s="24">
        <v>91.86000061035156</v>
      </c>
      <c r="C202" s="24">
        <v>130.25999450683594</v>
      </c>
      <c r="D202" s="24">
        <v>9.327869415283203</v>
      </c>
      <c r="E202" s="24">
        <v>9.324049949645996</v>
      </c>
      <c r="F202" s="24">
        <v>11.003094167488237</v>
      </c>
      <c r="G202" s="24" t="s">
        <v>56</v>
      </c>
      <c r="H202" s="24">
        <v>3.6787718349622054</v>
      </c>
      <c r="I202" s="24">
        <v>28.038772445313768</v>
      </c>
      <c r="J202" s="24" t="s">
        <v>62</v>
      </c>
      <c r="K202" s="24">
        <v>0.4275990480109014</v>
      </c>
      <c r="L202" s="24">
        <v>0.7908037347487138</v>
      </c>
      <c r="M202" s="24">
        <v>0.10122755824459478</v>
      </c>
      <c r="N202" s="24">
        <v>0.15601581506749246</v>
      </c>
      <c r="O202" s="24">
        <v>0.017172776206873568</v>
      </c>
      <c r="P202" s="24">
        <v>0.02268551911297745</v>
      </c>
      <c r="Q202" s="24">
        <v>0.002090415057814174</v>
      </c>
      <c r="R202" s="24">
        <v>0.0024014720861055025</v>
      </c>
      <c r="S202" s="24">
        <v>0.00022531905425401431</v>
      </c>
      <c r="T202" s="24">
        <v>0.00033379841632197847</v>
      </c>
      <c r="U202" s="24">
        <v>4.576100526807882E-05</v>
      </c>
      <c r="V202" s="24">
        <v>8.911623949050778E-05</v>
      </c>
      <c r="W202" s="24">
        <v>1.4048637501704168E-05</v>
      </c>
      <c r="X202" s="24">
        <v>67.5</v>
      </c>
    </row>
    <row r="203" spans="1:24" ht="12.75" hidden="1">
      <c r="A203" s="24">
        <v>1290</v>
      </c>
      <c r="B203" s="24">
        <v>99.19999694824219</v>
      </c>
      <c r="C203" s="24">
        <v>104</v>
      </c>
      <c r="D203" s="24">
        <v>9.112445831298828</v>
      </c>
      <c r="E203" s="24">
        <v>9.41438102722168</v>
      </c>
      <c r="F203" s="24">
        <v>18.296501351651177</v>
      </c>
      <c r="G203" s="24" t="s">
        <v>57</v>
      </c>
      <c r="H203" s="24">
        <v>16.041254954556358</v>
      </c>
      <c r="I203" s="24">
        <v>47.741251902798545</v>
      </c>
      <c r="J203" s="24" t="s">
        <v>60</v>
      </c>
      <c r="K203" s="24">
        <v>0.3103931745243416</v>
      </c>
      <c r="L203" s="24">
        <v>0.004304535539140361</v>
      </c>
      <c r="M203" s="24">
        <v>-0.07426734293166834</v>
      </c>
      <c r="N203" s="24">
        <v>-0.0016135477550307626</v>
      </c>
      <c r="O203" s="24">
        <v>0.012337578791379387</v>
      </c>
      <c r="P203" s="24">
        <v>0.0004923324501827798</v>
      </c>
      <c r="Q203" s="24">
        <v>-0.0015703288501357762</v>
      </c>
      <c r="R203" s="24">
        <v>-0.00012968364708709426</v>
      </c>
      <c r="S203" s="24">
        <v>0.000150961242851985</v>
      </c>
      <c r="T203" s="24">
        <v>3.504732611438011E-05</v>
      </c>
      <c r="U203" s="24">
        <v>-3.666157174448174E-05</v>
      </c>
      <c r="V203" s="24">
        <v>-1.022871665219385E-05</v>
      </c>
      <c r="W203" s="24">
        <v>9.070904832350106E-06</v>
      </c>
      <c r="X203" s="24">
        <v>67.5</v>
      </c>
    </row>
    <row r="204" spans="1:24" ht="12.75" hidden="1">
      <c r="A204" s="24">
        <v>1292</v>
      </c>
      <c r="B204" s="24">
        <v>115.44000244140625</v>
      </c>
      <c r="C204" s="24">
        <v>127.83999633789062</v>
      </c>
      <c r="D204" s="24">
        <v>8.65531063079834</v>
      </c>
      <c r="E204" s="24">
        <v>9.287376403808594</v>
      </c>
      <c r="F204" s="24">
        <v>16.007176033958274</v>
      </c>
      <c r="G204" s="24" t="s">
        <v>58</v>
      </c>
      <c r="H204" s="24">
        <v>-3.9362920237508803</v>
      </c>
      <c r="I204" s="24">
        <v>44.00371041765537</v>
      </c>
      <c r="J204" s="24" t="s">
        <v>61</v>
      </c>
      <c r="K204" s="24">
        <v>-0.29410376241818253</v>
      </c>
      <c r="L204" s="24">
        <v>0.79079201934915</v>
      </c>
      <c r="M204" s="24">
        <v>-0.06878502978143429</v>
      </c>
      <c r="N204" s="24">
        <v>-0.15600747102243612</v>
      </c>
      <c r="O204" s="24">
        <v>-0.011945224661674154</v>
      </c>
      <c r="P204" s="24">
        <v>0.022680176061568885</v>
      </c>
      <c r="Q204" s="24">
        <v>-0.0013798197042974442</v>
      </c>
      <c r="R204" s="24">
        <v>-0.0023979679589231596</v>
      </c>
      <c r="S204" s="24">
        <v>-0.0001672703780306228</v>
      </c>
      <c r="T204" s="24">
        <v>0.0003319534118988584</v>
      </c>
      <c r="U204" s="24">
        <v>-2.738610524279338E-05</v>
      </c>
      <c r="V204" s="24">
        <v>-8.85272697906056E-05</v>
      </c>
      <c r="W204" s="24">
        <v>-1.0727669885708462E-05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1291</v>
      </c>
      <c r="B206" s="24">
        <v>80</v>
      </c>
      <c r="C206" s="24">
        <v>98.8</v>
      </c>
      <c r="D206" s="24">
        <v>9.156880095731056</v>
      </c>
      <c r="E206" s="24">
        <v>9.471641443253551</v>
      </c>
      <c r="F206" s="24">
        <v>9.569028337484394</v>
      </c>
      <c r="G206" s="24" t="s">
        <v>59</v>
      </c>
      <c r="H206" s="24">
        <v>12.327339974446176</v>
      </c>
      <c r="I206" s="24">
        <v>24.82733997444618</v>
      </c>
      <c r="J206" s="24" t="s">
        <v>73</v>
      </c>
      <c r="K206" s="24">
        <v>0.23304130680985266</v>
      </c>
      <c r="M206" s="24" t="s">
        <v>68</v>
      </c>
      <c r="N206" s="24">
        <v>0.1534139607837507</v>
      </c>
      <c r="X206" s="24">
        <v>67.5</v>
      </c>
    </row>
    <row r="207" spans="1:24" ht="12.75" hidden="1">
      <c r="A207" s="24">
        <v>1289</v>
      </c>
      <c r="B207" s="24">
        <v>91.86000061035156</v>
      </c>
      <c r="C207" s="24">
        <v>130.25999450683594</v>
      </c>
      <c r="D207" s="24">
        <v>9.327869415283203</v>
      </c>
      <c r="E207" s="24">
        <v>9.324049949645996</v>
      </c>
      <c r="F207" s="24">
        <v>11.003094167488237</v>
      </c>
      <c r="G207" s="24" t="s">
        <v>56</v>
      </c>
      <c r="H207" s="24">
        <v>3.6787718349622054</v>
      </c>
      <c r="I207" s="24">
        <v>28.038772445313768</v>
      </c>
      <c r="J207" s="24" t="s">
        <v>62</v>
      </c>
      <c r="K207" s="24">
        <v>0.43920309125198953</v>
      </c>
      <c r="L207" s="24">
        <v>0.06590470853527304</v>
      </c>
      <c r="M207" s="24">
        <v>0.10397544051180696</v>
      </c>
      <c r="N207" s="24">
        <v>0.15704262686591863</v>
      </c>
      <c r="O207" s="24">
        <v>0.01763945231170961</v>
      </c>
      <c r="P207" s="24">
        <v>0.0018905299433703189</v>
      </c>
      <c r="Q207" s="24">
        <v>0.002146983296429105</v>
      </c>
      <c r="R207" s="24">
        <v>0.002417279041169722</v>
      </c>
      <c r="S207" s="24">
        <v>0.0002314397573595489</v>
      </c>
      <c r="T207" s="24">
        <v>2.7811518121984138E-05</v>
      </c>
      <c r="U207" s="24">
        <v>4.694780360054125E-05</v>
      </c>
      <c r="V207" s="24">
        <v>8.970966352156667E-05</v>
      </c>
      <c r="W207" s="24">
        <v>1.4440698882909514E-05</v>
      </c>
      <c r="X207" s="24">
        <v>67.5</v>
      </c>
    </row>
    <row r="208" spans="1:24" ht="12.75" hidden="1">
      <c r="A208" s="24">
        <v>1292</v>
      </c>
      <c r="B208" s="24">
        <v>115.44000244140625</v>
      </c>
      <c r="C208" s="24">
        <v>127.83999633789062</v>
      </c>
      <c r="D208" s="24">
        <v>8.65531063079834</v>
      </c>
      <c r="E208" s="24">
        <v>9.287376403808594</v>
      </c>
      <c r="F208" s="24">
        <v>20.877244562944014</v>
      </c>
      <c r="G208" s="24" t="s">
        <v>57</v>
      </c>
      <c r="H208" s="24">
        <v>9.451521342516742</v>
      </c>
      <c r="I208" s="24">
        <v>57.39152378392299</v>
      </c>
      <c r="J208" s="24" t="s">
        <v>60</v>
      </c>
      <c r="K208" s="24">
        <v>0.11226310624987718</v>
      </c>
      <c r="L208" s="24">
        <v>0.0003601222732423969</v>
      </c>
      <c r="M208" s="24">
        <v>-0.02543208403725959</v>
      </c>
      <c r="N208" s="24">
        <v>-0.0016241212938066089</v>
      </c>
      <c r="O208" s="24">
        <v>0.004692302479620707</v>
      </c>
      <c r="P208" s="24">
        <v>4.105053816820845E-05</v>
      </c>
      <c r="Q208" s="24">
        <v>-0.0004703297342558848</v>
      </c>
      <c r="R208" s="24">
        <v>-0.00013055940062219295</v>
      </c>
      <c r="S208" s="24">
        <v>7.651531722414991E-05</v>
      </c>
      <c r="T208" s="24">
        <v>2.91395891525936E-06</v>
      </c>
      <c r="U208" s="24">
        <v>-6.637907944400839E-06</v>
      </c>
      <c r="V208" s="24">
        <v>-1.0299878939286286E-05</v>
      </c>
      <c r="W208" s="24">
        <v>5.2260791758087295E-06</v>
      </c>
      <c r="X208" s="24">
        <v>67.5</v>
      </c>
    </row>
    <row r="209" spans="1:24" ht="12.75" hidden="1">
      <c r="A209" s="24">
        <v>1290</v>
      </c>
      <c r="B209" s="24">
        <v>99.19999694824219</v>
      </c>
      <c r="C209" s="24">
        <v>104</v>
      </c>
      <c r="D209" s="24">
        <v>9.112445831298828</v>
      </c>
      <c r="E209" s="24">
        <v>9.41438102722168</v>
      </c>
      <c r="F209" s="24">
        <v>17.793904443312087</v>
      </c>
      <c r="G209" s="24" t="s">
        <v>58</v>
      </c>
      <c r="H209" s="24">
        <v>14.729823596975045</v>
      </c>
      <c r="I209" s="24">
        <v>46.42982054521723</v>
      </c>
      <c r="J209" s="24" t="s">
        <v>61</v>
      </c>
      <c r="K209" s="24">
        <v>0.4246131773042756</v>
      </c>
      <c r="L209" s="24">
        <v>0.06590372462211529</v>
      </c>
      <c r="M209" s="24">
        <v>0.1008171678393421</v>
      </c>
      <c r="N209" s="24">
        <v>-0.1570342283802202</v>
      </c>
      <c r="O209" s="24">
        <v>0.017003898826352233</v>
      </c>
      <c r="P209" s="24">
        <v>0.0018900842097895748</v>
      </c>
      <c r="Q209" s="24">
        <v>0.002094833457872099</v>
      </c>
      <c r="R209" s="24">
        <v>-0.0024137506511211107</v>
      </c>
      <c r="S209" s="24">
        <v>0.00021842565672725944</v>
      </c>
      <c r="T209" s="24">
        <v>2.765844145445713E-05</v>
      </c>
      <c r="U209" s="24">
        <v>4.647617067957142E-05</v>
      </c>
      <c r="V209" s="24">
        <v>-8.911641949152107E-05</v>
      </c>
      <c r="W209" s="24">
        <v>1.3461867651817203E-05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1291</v>
      </c>
      <c r="B211" s="100">
        <v>80</v>
      </c>
      <c r="C211" s="100">
        <v>98.8</v>
      </c>
      <c r="D211" s="100">
        <v>9.156880095731056</v>
      </c>
      <c r="E211" s="100">
        <v>9.471641443253551</v>
      </c>
      <c r="F211" s="100">
        <v>14.122302615937377</v>
      </c>
      <c r="G211" s="100" t="s">
        <v>59</v>
      </c>
      <c r="H211" s="100">
        <v>24.141046081389533</v>
      </c>
      <c r="I211" s="100">
        <v>36.64104608138953</v>
      </c>
      <c r="J211" s="100" t="s">
        <v>73</v>
      </c>
      <c r="K211" s="100">
        <v>0.8166780391877554</v>
      </c>
      <c r="M211" s="100" t="s">
        <v>68</v>
      </c>
      <c r="N211" s="100">
        <v>0.5216236230367848</v>
      </c>
      <c r="X211" s="100">
        <v>67.5</v>
      </c>
    </row>
    <row r="212" spans="1:24" s="100" customFormat="1" ht="12.75">
      <c r="A212" s="100">
        <v>1290</v>
      </c>
      <c r="B212" s="100">
        <v>99.19999694824219</v>
      </c>
      <c r="C212" s="100">
        <v>104</v>
      </c>
      <c r="D212" s="100">
        <v>9.112445831298828</v>
      </c>
      <c r="E212" s="100">
        <v>9.41438102722168</v>
      </c>
      <c r="F212" s="100">
        <v>12.305588057260415</v>
      </c>
      <c r="G212" s="100" t="s">
        <v>56</v>
      </c>
      <c r="H212" s="100">
        <v>0.4091023796859332</v>
      </c>
      <c r="I212" s="100">
        <v>32.10909932792812</v>
      </c>
      <c r="J212" s="100" t="s">
        <v>62</v>
      </c>
      <c r="K212" s="100">
        <v>0.7726474021686943</v>
      </c>
      <c r="L212" s="100">
        <v>0.4005475095605284</v>
      </c>
      <c r="M212" s="100">
        <v>0.1829136443143115</v>
      </c>
      <c r="N212" s="100">
        <v>0.15710841984917653</v>
      </c>
      <c r="O212" s="100">
        <v>0.031030860449176877</v>
      </c>
      <c r="P212" s="100">
        <v>0.01149035157548179</v>
      </c>
      <c r="Q212" s="100">
        <v>0.0037770794247944596</v>
      </c>
      <c r="R212" s="100">
        <v>0.0024182905027386207</v>
      </c>
      <c r="S212" s="100">
        <v>0.000407158450166186</v>
      </c>
      <c r="T212" s="100">
        <v>0.00016908445580271622</v>
      </c>
      <c r="U212" s="100">
        <v>8.261692297903623E-05</v>
      </c>
      <c r="V212" s="100">
        <v>8.975033828793903E-05</v>
      </c>
      <c r="W212" s="100">
        <v>2.539717937521282E-05</v>
      </c>
      <c r="X212" s="100">
        <v>67.5</v>
      </c>
    </row>
    <row r="213" spans="1:24" s="100" customFormat="1" ht="12.75">
      <c r="A213" s="100">
        <v>1289</v>
      </c>
      <c r="B213" s="100">
        <v>91.86000061035156</v>
      </c>
      <c r="C213" s="100">
        <v>130.25999450683594</v>
      </c>
      <c r="D213" s="100">
        <v>9.327869415283203</v>
      </c>
      <c r="E213" s="100">
        <v>9.324049949645996</v>
      </c>
      <c r="F213" s="100">
        <v>11.993541520321878</v>
      </c>
      <c r="G213" s="100" t="s">
        <v>57</v>
      </c>
      <c r="H213" s="100">
        <v>6.202691699905557</v>
      </c>
      <c r="I213" s="100">
        <v>30.56269231025712</v>
      </c>
      <c r="J213" s="100" t="s">
        <v>60</v>
      </c>
      <c r="K213" s="100">
        <v>0.6912947837521242</v>
      </c>
      <c r="L213" s="100">
        <v>0.002181029091091507</v>
      </c>
      <c r="M213" s="100">
        <v>-0.1627149785889145</v>
      </c>
      <c r="N213" s="100">
        <v>-0.0016246703502153968</v>
      </c>
      <c r="O213" s="100">
        <v>0.027911330014700655</v>
      </c>
      <c r="P213" s="100">
        <v>0.0002492929387938838</v>
      </c>
      <c r="Q213" s="100">
        <v>-0.003313585802978677</v>
      </c>
      <c r="R213" s="100">
        <v>-0.00013058527721771668</v>
      </c>
      <c r="S213" s="100">
        <v>0.00037740329567516003</v>
      </c>
      <c r="T213" s="100">
        <v>1.773729464919204E-05</v>
      </c>
      <c r="U213" s="100">
        <v>-6.912135900491348E-05</v>
      </c>
      <c r="V213" s="100">
        <v>-1.0296289600637958E-05</v>
      </c>
      <c r="W213" s="100">
        <v>2.3842619737379226E-05</v>
      </c>
      <c r="X213" s="100">
        <v>67.5</v>
      </c>
    </row>
    <row r="214" spans="1:24" s="100" customFormat="1" ht="12.75">
      <c r="A214" s="100">
        <v>1292</v>
      </c>
      <c r="B214" s="100">
        <v>115.44000244140625</v>
      </c>
      <c r="C214" s="100">
        <v>127.83999633789062</v>
      </c>
      <c r="D214" s="100">
        <v>8.65531063079834</v>
      </c>
      <c r="E214" s="100">
        <v>9.287376403808594</v>
      </c>
      <c r="F214" s="100">
        <v>20.877244562944014</v>
      </c>
      <c r="G214" s="100" t="s">
        <v>58</v>
      </c>
      <c r="H214" s="100">
        <v>9.451521342516742</v>
      </c>
      <c r="I214" s="100">
        <v>57.39152378392299</v>
      </c>
      <c r="J214" s="100" t="s">
        <v>61</v>
      </c>
      <c r="K214" s="100">
        <v>0.34510220230409416</v>
      </c>
      <c r="L214" s="100">
        <v>0.4005415715343982</v>
      </c>
      <c r="M214" s="100">
        <v>0.08355379715579392</v>
      </c>
      <c r="N214" s="100">
        <v>-0.15710001920355787</v>
      </c>
      <c r="O214" s="100">
        <v>0.013559939418255524</v>
      </c>
      <c r="P214" s="100">
        <v>0.011487646946126277</v>
      </c>
      <c r="Q214" s="100">
        <v>0.0018128646136719101</v>
      </c>
      <c r="R214" s="100">
        <v>-0.002414762191398934</v>
      </c>
      <c r="S214" s="100">
        <v>0.00015278990789727677</v>
      </c>
      <c r="T214" s="100">
        <v>0.00016815154347382135</v>
      </c>
      <c r="U214" s="100">
        <v>4.5252554533836784E-05</v>
      </c>
      <c r="V214" s="100">
        <v>-8.915777948815958E-05</v>
      </c>
      <c r="W214" s="100">
        <v>8.749068766187067E-06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1291</v>
      </c>
      <c r="B216" s="24">
        <v>80</v>
      </c>
      <c r="C216" s="24">
        <v>98.8</v>
      </c>
      <c r="D216" s="24">
        <v>9.156880095731056</v>
      </c>
      <c r="E216" s="24">
        <v>9.471641443253551</v>
      </c>
      <c r="F216" s="24">
        <v>14.6193350382455</v>
      </c>
      <c r="G216" s="24" t="s">
        <v>59</v>
      </c>
      <c r="H216" s="24">
        <v>25.4306224617444</v>
      </c>
      <c r="I216" s="24">
        <v>37.9306224617444</v>
      </c>
      <c r="J216" s="24" t="s">
        <v>73</v>
      </c>
      <c r="K216" s="24">
        <v>1.8543252128699628</v>
      </c>
      <c r="M216" s="24" t="s">
        <v>68</v>
      </c>
      <c r="N216" s="24">
        <v>0.9904864991010026</v>
      </c>
      <c r="X216" s="24">
        <v>67.5</v>
      </c>
    </row>
    <row r="217" spans="1:24" ht="12.75" hidden="1">
      <c r="A217" s="24">
        <v>1290</v>
      </c>
      <c r="B217" s="24">
        <v>99.19999694824219</v>
      </c>
      <c r="C217" s="24">
        <v>104</v>
      </c>
      <c r="D217" s="24">
        <v>9.112445831298828</v>
      </c>
      <c r="E217" s="24">
        <v>9.41438102722168</v>
      </c>
      <c r="F217" s="24">
        <v>12.305588057260415</v>
      </c>
      <c r="G217" s="24" t="s">
        <v>56</v>
      </c>
      <c r="H217" s="24">
        <v>0.4091023796859332</v>
      </c>
      <c r="I217" s="24">
        <v>32.10909932792812</v>
      </c>
      <c r="J217" s="24" t="s">
        <v>62</v>
      </c>
      <c r="K217" s="24">
        <v>1.3140046904566565</v>
      </c>
      <c r="L217" s="24">
        <v>0.0629526450293369</v>
      </c>
      <c r="M217" s="24">
        <v>0.31107296857277866</v>
      </c>
      <c r="N217" s="24">
        <v>0.15540829709354353</v>
      </c>
      <c r="O217" s="24">
        <v>0.052772767019898775</v>
      </c>
      <c r="P217" s="24">
        <v>0.0018058374850558768</v>
      </c>
      <c r="Q217" s="24">
        <v>0.006423576101939853</v>
      </c>
      <c r="R217" s="24">
        <v>0.002392134140333577</v>
      </c>
      <c r="S217" s="24">
        <v>0.0006923961574305822</v>
      </c>
      <c r="T217" s="24">
        <v>2.659770552077918E-05</v>
      </c>
      <c r="U217" s="24">
        <v>0.00014049204641366296</v>
      </c>
      <c r="V217" s="24">
        <v>8.878872593974975E-05</v>
      </c>
      <c r="W217" s="24">
        <v>4.3179999039676305E-05</v>
      </c>
      <c r="X217" s="24">
        <v>67.5</v>
      </c>
    </row>
    <row r="218" spans="1:24" ht="12.75" hidden="1">
      <c r="A218" s="24">
        <v>1292</v>
      </c>
      <c r="B218" s="24">
        <v>115.44000244140625</v>
      </c>
      <c r="C218" s="24">
        <v>127.83999633789062</v>
      </c>
      <c r="D218" s="24">
        <v>8.65531063079834</v>
      </c>
      <c r="E218" s="24">
        <v>9.287376403808594</v>
      </c>
      <c r="F218" s="24">
        <v>16.007176033958274</v>
      </c>
      <c r="G218" s="24" t="s">
        <v>57</v>
      </c>
      <c r="H218" s="24">
        <v>-3.9362920237508803</v>
      </c>
      <c r="I218" s="24">
        <v>44.00371041765537</v>
      </c>
      <c r="J218" s="24" t="s">
        <v>60</v>
      </c>
      <c r="K218" s="24">
        <v>1.1321170882721194</v>
      </c>
      <c r="L218" s="24">
        <v>0.0003441409836219914</v>
      </c>
      <c r="M218" s="24">
        <v>-0.26620081198412804</v>
      </c>
      <c r="N218" s="24">
        <v>-0.0016068501377818501</v>
      </c>
      <c r="O218" s="24">
        <v>0.04575400855467917</v>
      </c>
      <c r="P218" s="24">
        <v>3.9044856964501254E-05</v>
      </c>
      <c r="Q218" s="24">
        <v>-0.005407888044359222</v>
      </c>
      <c r="R218" s="24">
        <v>-0.00012915705585486538</v>
      </c>
      <c r="S218" s="24">
        <v>0.0006222343345774602</v>
      </c>
      <c r="T218" s="24">
        <v>2.761120040868974E-06</v>
      </c>
      <c r="U218" s="24">
        <v>-0.00011190430532909799</v>
      </c>
      <c r="V218" s="24">
        <v>-1.0179803679816785E-05</v>
      </c>
      <c r="W218" s="24">
        <v>3.9409772483448744E-05</v>
      </c>
      <c r="X218" s="24">
        <v>67.5</v>
      </c>
    </row>
    <row r="219" spans="1:24" ht="12.75" hidden="1">
      <c r="A219" s="24">
        <v>1289</v>
      </c>
      <c r="B219" s="24">
        <v>91.86000061035156</v>
      </c>
      <c r="C219" s="24">
        <v>130.25999450683594</v>
      </c>
      <c r="D219" s="24">
        <v>9.327869415283203</v>
      </c>
      <c r="E219" s="24">
        <v>9.324049949645996</v>
      </c>
      <c r="F219" s="24">
        <v>16.570446780086453</v>
      </c>
      <c r="G219" s="24" t="s">
        <v>58</v>
      </c>
      <c r="H219" s="24">
        <v>17.865847820252895</v>
      </c>
      <c r="I219" s="24">
        <v>42.22584843060446</v>
      </c>
      <c r="J219" s="24" t="s">
        <v>61</v>
      </c>
      <c r="K219" s="24">
        <v>0.6670226570247456</v>
      </c>
      <c r="L219" s="24">
        <v>0.06295170437067679</v>
      </c>
      <c r="M219" s="24">
        <v>0.16094570350174575</v>
      </c>
      <c r="N219" s="24">
        <v>-0.15539998982673647</v>
      </c>
      <c r="O219" s="24">
        <v>0.026297065237681206</v>
      </c>
      <c r="P219" s="24">
        <v>0.0018054153321542265</v>
      </c>
      <c r="Q219" s="24">
        <v>0.00346656556797782</v>
      </c>
      <c r="R219" s="24">
        <v>-0.002388644845989534</v>
      </c>
      <c r="S219" s="24">
        <v>0.00030370523817935876</v>
      </c>
      <c r="T219" s="24">
        <v>2.645400073882964E-05</v>
      </c>
      <c r="U219" s="24">
        <v>8.494375524022258E-05</v>
      </c>
      <c r="V219" s="24">
        <v>-8.820322812144904E-05</v>
      </c>
      <c r="W219" s="24">
        <v>1.764602362769735E-05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1291</v>
      </c>
      <c r="B221" s="24">
        <v>80</v>
      </c>
      <c r="C221" s="24">
        <v>98.8</v>
      </c>
      <c r="D221" s="24">
        <v>9.156880095731056</v>
      </c>
      <c r="E221" s="24">
        <v>9.471641443253551</v>
      </c>
      <c r="F221" s="24">
        <v>9.569028337484394</v>
      </c>
      <c r="G221" s="24" t="s">
        <v>59</v>
      </c>
      <c r="H221" s="24">
        <v>12.327339974446176</v>
      </c>
      <c r="I221" s="24">
        <v>24.82733997444618</v>
      </c>
      <c r="J221" s="24" t="s">
        <v>73</v>
      </c>
      <c r="K221" s="24">
        <v>1.0322279924586681</v>
      </c>
      <c r="M221" s="24" t="s">
        <v>68</v>
      </c>
      <c r="N221" s="24">
        <v>0.6335437205925973</v>
      </c>
      <c r="X221" s="24">
        <v>67.5</v>
      </c>
    </row>
    <row r="222" spans="1:24" ht="12.75" hidden="1">
      <c r="A222" s="24">
        <v>1292</v>
      </c>
      <c r="B222" s="24">
        <v>115.44000244140625</v>
      </c>
      <c r="C222" s="24">
        <v>127.83999633789062</v>
      </c>
      <c r="D222" s="24">
        <v>8.65531063079834</v>
      </c>
      <c r="E222" s="24">
        <v>9.287376403808594</v>
      </c>
      <c r="F222" s="24">
        <v>15.066605381428255</v>
      </c>
      <c r="G222" s="24" t="s">
        <v>56</v>
      </c>
      <c r="H222" s="24">
        <v>-6.521919778045117</v>
      </c>
      <c r="I222" s="24">
        <v>41.41808266336113</v>
      </c>
      <c r="J222" s="24" t="s">
        <v>62</v>
      </c>
      <c r="K222" s="24">
        <v>0.8935909588280112</v>
      </c>
      <c r="L222" s="24">
        <v>0.4042786569329105</v>
      </c>
      <c r="M222" s="24">
        <v>0.21154559168096293</v>
      </c>
      <c r="N222" s="24">
        <v>0.15518653679069658</v>
      </c>
      <c r="O222" s="24">
        <v>0.03588873827995945</v>
      </c>
      <c r="P222" s="24">
        <v>0.011597477591345402</v>
      </c>
      <c r="Q222" s="24">
        <v>0.004368332212873401</v>
      </c>
      <c r="R222" s="24">
        <v>0.002388664520797703</v>
      </c>
      <c r="S222" s="24">
        <v>0.0004708698806199426</v>
      </c>
      <c r="T222" s="24">
        <v>0.00017064032620049007</v>
      </c>
      <c r="U222" s="24">
        <v>9.552120419221917E-05</v>
      </c>
      <c r="V222" s="24">
        <v>8.864256173713086E-05</v>
      </c>
      <c r="W222" s="24">
        <v>2.936993721379748E-05</v>
      </c>
      <c r="X222" s="24">
        <v>67.5</v>
      </c>
    </row>
    <row r="223" spans="1:24" ht="12.75" hidden="1">
      <c r="A223" s="24">
        <v>1289</v>
      </c>
      <c r="B223" s="24">
        <v>91.86000061035156</v>
      </c>
      <c r="C223" s="24">
        <v>130.25999450683594</v>
      </c>
      <c r="D223" s="24">
        <v>9.327869415283203</v>
      </c>
      <c r="E223" s="24">
        <v>9.324049949645996</v>
      </c>
      <c r="F223" s="24">
        <v>16.570446780086453</v>
      </c>
      <c r="G223" s="24" t="s">
        <v>57</v>
      </c>
      <c r="H223" s="24">
        <v>17.865847820252895</v>
      </c>
      <c r="I223" s="24">
        <v>42.22584843060446</v>
      </c>
      <c r="J223" s="24" t="s">
        <v>60</v>
      </c>
      <c r="K223" s="24">
        <v>-0.2096447154073811</v>
      </c>
      <c r="L223" s="24">
        <v>0.002200968975425959</v>
      </c>
      <c r="M223" s="24">
        <v>0.051965099517295416</v>
      </c>
      <c r="N223" s="24">
        <v>-0.0016052514171840285</v>
      </c>
      <c r="O223" s="24">
        <v>-0.008043055451877335</v>
      </c>
      <c r="P223" s="24">
        <v>0.00025171995923196086</v>
      </c>
      <c r="Q223" s="24">
        <v>0.0011838614368123127</v>
      </c>
      <c r="R223" s="24">
        <v>-0.0001290382509755629</v>
      </c>
      <c r="S223" s="24">
        <v>-7.425715232214576E-05</v>
      </c>
      <c r="T223" s="24">
        <v>1.7921194965531072E-05</v>
      </c>
      <c r="U223" s="24">
        <v>3.3077570432687395E-05</v>
      </c>
      <c r="V223" s="24">
        <v>-1.0181629728281356E-05</v>
      </c>
      <c r="W223" s="24">
        <v>-3.6554636557423625E-06</v>
      </c>
      <c r="X223" s="24">
        <v>67.5</v>
      </c>
    </row>
    <row r="224" spans="1:24" ht="12.75" hidden="1">
      <c r="A224" s="24">
        <v>1290</v>
      </c>
      <c r="B224" s="24">
        <v>99.19999694824219</v>
      </c>
      <c r="C224" s="24">
        <v>104</v>
      </c>
      <c r="D224" s="24">
        <v>9.112445831298828</v>
      </c>
      <c r="E224" s="24">
        <v>9.41438102722168</v>
      </c>
      <c r="F224" s="24">
        <v>18.296501351651177</v>
      </c>
      <c r="G224" s="24" t="s">
        <v>58</v>
      </c>
      <c r="H224" s="24">
        <v>16.041254954556358</v>
      </c>
      <c r="I224" s="24">
        <v>47.741251902798545</v>
      </c>
      <c r="J224" s="24" t="s">
        <v>61</v>
      </c>
      <c r="K224" s="24">
        <v>0.8686506173375591</v>
      </c>
      <c r="L224" s="24">
        <v>0.4042726656441753</v>
      </c>
      <c r="M224" s="24">
        <v>0.205063809073679</v>
      </c>
      <c r="N224" s="24">
        <v>-0.15517823419854296</v>
      </c>
      <c r="O224" s="24">
        <v>0.03497586016562642</v>
      </c>
      <c r="P224" s="24">
        <v>0.011594745514407938</v>
      </c>
      <c r="Q224" s="24">
        <v>0.004204854149724591</v>
      </c>
      <c r="R224" s="24">
        <v>-0.0023851765810318716</v>
      </c>
      <c r="S224" s="24">
        <v>0.0004649777626984377</v>
      </c>
      <c r="T224" s="24">
        <v>0.00016969664609772664</v>
      </c>
      <c r="U224" s="24">
        <v>8.961124251232226E-05</v>
      </c>
      <c r="V224" s="24">
        <v>-8.805588093589908E-05</v>
      </c>
      <c r="W224" s="24">
        <v>2.914156477274261E-05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1291</v>
      </c>
      <c r="B226" s="24">
        <v>80</v>
      </c>
      <c r="C226" s="24">
        <v>98.8</v>
      </c>
      <c r="D226" s="24">
        <v>9.156880095731056</v>
      </c>
      <c r="E226" s="24">
        <v>9.471641443253551</v>
      </c>
      <c r="F226" s="24">
        <v>14.6193350382455</v>
      </c>
      <c r="G226" s="24" t="s">
        <v>59</v>
      </c>
      <c r="H226" s="24">
        <v>25.4306224617444</v>
      </c>
      <c r="I226" s="24">
        <v>37.9306224617444</v>
      </c>
      <c r="J226" s="24" t="s">
        <v>73</v>
      </c>
      <c r="K226" s="24">
        <v>1.0838715790813287</v>
      </c>
      <c r="M226" s="24" t="s">
        <v>68</v>
      </c>
      <c r="N226" s="24">
        <v>0.8579269482479471</v>
      </c>
      <c r="X226" s="24">
        <v>67.5</v>
      </c>
    </row>
    <row r="227" spans="1:24" ht="12.75" hidden="1">
      <c r="A227" s="24">
        <v>1292</v>
      </c>
      <c r="B227" s="24">
        <v>115.44000244140625</v>
      </c>
      <c r="C227" s="24">
        <v>127.83999633789062</v>
      </c>
      <c r="D227" s="24">
        <v>8.65531063079834</v>
      </c>
      <c r="E227" s="24">
        <v>9.287376403808594</v>
      </c>
      <c r="F227" s="24">
        <v>15.066605381428255</v>
      </c>
      <c r="G227" s="24" t="s">
        <v>56</v>
      </c>
      <c r="H227" s="24">
        <v>-6.521919778045117</v>
      </c>
      <c r="I227" s="24">
        <v>41.41808266336113</v>
      </c>
      <c r="J227" s="24" t="s">
        <v>62</v>
      </c>
      <c r="K227" s="24">
        <v>0.6394689275307068</v>
      </c>
      <c r="L227" s="24">
        <v>0.7915828187540839</v>
      </c>
      <c r="M227" s="24">
        <v>0.15138561156464955</v>
      </c>
      <c r="N227" s="24">
        <v>0.1556891741947986</v>
      </c>
      <c r="O227" s="24">
        <v>0.02568237640715154</v>
      </c>
      <c r="P227" s="24">
        <v>0.0227079526840429</v>
      </c>
      <c r="Q227" s="24">
        <v>0.003126003404993688</v>
      </c>
      <c r="R227" s="24">
        <v>0.002396411750745357</v>
      </c>
      <c r="S227" s="24">
        <v>0.0003370053522179106</v>
      </c>
      <c r="T227" s="24">
        <v>0.00033413986743219504</v>
      </c>
      <c r="U227" s="24">
        <v>6.836921186230462E-05</v>
      </c>
      <c r="V227" s="24">
        <v>8.89322085015652E-05</v>
      </c>
      <c r="W227" s="24">
        <v>2.1028613299347223E-05</v>
      </c>
      <c r="X227" s="24">
        <v>67.5</v>
      </c>
    </row>
    <row r="228" spans="1:24" ht="12.75" hidden="1">
      <c r="A228" s="24">
        <v>1290</v>
      </c>
      <c r="B228" s="24">
        <v>99.19999694824219</v>
      </c>
      <c r="C228" s="24">
        <v>104</v>
      </c>
      <c r="D228" s="24">
        <v>9.112445831298828</v>
      </c>
      <c r="E228" s="24">
        <v>9.41438102722168</v>
      </c>
      <c r="F228" s="24">
        <v>17.793904443312087</v>
      </c>
      <c r="G228" s="24" t="s">
        <v>57</v>
      </c>
      <c r="H228" s="24">
        <v>14.729823596975045</v>
      </c>
      <c r="I228" s="24">
        <v>46.42982054521723</v>
      </c>
      <c r="J228" s="24" t="s">
        <v>60</v>
      </c>
      <c r="K228" s="24">
        <v>0.41347608070631287</v>
      </c>
      <c r="L228" s="24">
        <v>0.0043085200431176056</v>
      </c>
      <c r="M228" s="24">
        <v>-0.0965653847021472</v>
      </c>
      <c r="N228" s="24">
        <v>-0.0016102657311046586</v>
      </c>
      <c r="O228" s="24">
        <v>0.016816023915937756</v>
      </c>
      <c r="P228" s="24">
        <v>0.0004927565691877006</v>
      </c>
      <c r="Q228" s="24">
        <v>-0.0019301669205381553</v>
      </c>
      <c r="R228" s="24">
        <v>-0.00012942019079774112</v>
      </c>
      <c r="S228" s="24">
        <v>0.00023736233727953774</v>
      </c>
      <c r="T228" s="24">
        <v>3.507860368586514E-05</v>
      </c>
      <c r="U228" s="24">
        <v>-3.7849174893452534E-05</v>
      </c>
      <c r="V228" s="24">
        <v>-1.0206029907293063E-05</v>
      </c>
      <c r="W228" s="24">
        <v>1.529816263531159E-05</v>
      </c>
      <c r="X228" s="24">
        <v>67.5</v>
      </c>
    </row>
    <row r="229" spans="1:24" ht="12.75" hidden="1">
      <c r="A229" s="24">
        <v>1289</v>
      </c>
      <c r="B229" s="24">
        <v>91.86000061035156</v>
      </c>
      <c r="C229" s="24">
        <v>130.25999450683594</v>
      </c>
      <c r="D229" s="24">
        <v>9.327869415283203</v>
      </c>
      <c r="E229" s="24">
        <v>9.324049949645996</v>
      </c>
      <c r="F229" s="24">
        <v>11.993541520321878</v>
      </c>
      <c r="G229" s="24" t="s">
        <v>58</v>
      </c>
      <c r="H229" s="24">
        <v>6.202691699905557</v>
      </c>
      <c r="I229" s="24">
        <v>30.56269231025712</v>
      </c>
      <c r="J229" s="24" t="s">
        <v>61</v>
      </c>
      <c r="K229" s="24">
        <v>0.4878094299631968</v>
      </c>
      <c r="L229" s="24">
        <v>0.7915710932074888</v>
      </c>
      <c r="M229" s="24">
        <v>0.11658786328829118</v>
      </c>
      <c r="N229" s="24">
        <v>-0.1556808466245401</v>
      </c>
      <c r="O229" s="24">
        <v>0.01941148622793277</v>
      </c>
      <c r="P229" s="24">
        <v>0.022702605710892606</v>
      </c>
      <c r="Q229" s="24">
        <v>0.0024589332945186585</v>
      </c>
      <c r="R229" s="24">
        <v>-0.0023929144768094625</v>
      </c>
      <c r="S229" s="24">
        <v>0.0002392315369359001</v>
      </c>
      <c r="T229" s="24">
        <v>0.0003322934585137885</v>
      </c>
      <c r="U229" s="24">
        <v>5.693671127275913E-05</v>
      </c>
      <c r="V229" s="24">
        <v>-8.834463573130688E-05</v>
      </c>
      <c r="W229" s="24">
        <v>1.4428055907745825E-05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2004-07-28T05:55:54Z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