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<sst xmlns="http://schemas.openxmlformats.org/spreadsheetml/2006/main" count="625" uniqueCount="145">
  <si>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</si>
  <si>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</si>
  <si>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</si>
  <si>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</si>
  <si>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</si>
  <si>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</si>
  <si>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</si>
  <si>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</si>
  <si>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</si>
  <si>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</si>
  <si>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</si>
  <si>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</si>
  <si>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</si>
  <si>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</si>
  <si>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</si>
  <si>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</si>
  <si>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</si>
  <si>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</si>
  <si>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</si>
  <si>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</si>
  <si>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</si>
  <si>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</si>
  <si>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</si>
  <si>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</si>
  <si>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</si>
  <si>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</si>
  <si>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</si>
  <si>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</si>
  <si>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</si>
  <si>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</si>
  <si>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</si>
  <si>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</si>
  <si>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</si>
  <si>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</si>
  <si>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</si>
  <si>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</si>
  <si>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</si>
  <si>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</si>
  <si>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</si>
  <si>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</si>
  <si>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</si>
  <si>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</si>
  <si>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</si>
  <si>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</si>
  <si>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</si>
  <si>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</si>
  <si>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</si>
  <si>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</si>
  <si>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</si>
  <si>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</si>
  <si>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</si>
  <si>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</si>
  <si>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</si>
  <si>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</si>
  <si>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</si>
  <si>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</si>
  <si>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</si>
  <si>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</si>
  <si>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</si>
  <si>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</si>
  <si>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</si>
  <si>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</si>
  <si>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</si>
  <si>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</si>
  <si>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</si>
  <si>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</si>
  <si>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</si>
  <si>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</si>
  <si>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</si>
  <si>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</si>
  <si>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</si>
  <si>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</si>
  <si>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</si>
  <si>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</si>
  <si>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</si>
  <si>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</si>
  <si>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</si>
  <si>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</si>
  <si>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</si>
  <si>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</si>
  <si>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</si>
  <si>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</si>
  <si>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</si>
  <si>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</si>
  <si>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</si>
  <si>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</si>
  <si>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</si>
  <si>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</si>
  <si>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</si>
  <si>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</si>
  <si>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</si>
  <si>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</si>
  <si>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</si>
  <si>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</si>
  <si>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</si>
  <si>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</si>
  <si>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</si>
  <si>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</si>
  <si>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</si>
  <si>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</si>
  <si>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</si>
  <si>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</si>
  <si>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</si>
  <si>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</si>
  <si>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</si>
  <si>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</si>
  <si>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</si>
  <si>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</si>
  <si>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</si>
  <si>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</si>
  <si>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</si>
  <si>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</si>
  <si>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</si>
  <si>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</si>
  <si>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</si>
  <si>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</si>
  <si>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</si>
  <si>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</si>
  <si>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</si>
  <si>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</si>
  <si>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</si>
  <si>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</si>
  <si>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</si>
  <si>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</si>
  <si>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</si>
  <si>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</si>
  <si>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</si>
  <si>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</si>
  <si>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</si>
  <si>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</si>
  <si>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</si>
  <si>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</si>
  <si>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</si>
  <si>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</si>
  <si>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</si>
  <si>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</si>
  <si>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</si>
  <si>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</si>
  <si>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</si>
  <si>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</si>
  <si>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</si>
  <si>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</si>
  <si>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</si>
  <si>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296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</si>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</sst>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72.19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86.81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95.05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62.54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27.165932626103874</v>
      </c>
      <c r="C41" s="77">
        <f aca="true" t="shared" si="0" ref="C41:C55">($B$41*H41+$B$42*J41+$B$43*L41+$B$44*N41+$B$45*P41+$B$46*R41+$B$47*T41+$B$48*V41)/100</f>
        <v>-1.775387019438689E-08</v>
      </c>
      <c r="D41" s="77">
        <f aca="true" t="shared" si="1" ref="D41:D55">($B$41*I41+$B$42*K41+$B$43*M41+$B$44*O41+$B$45*Q41+$B$46*S41+$B$47*U41+$B$48*W41)/100</f>
        <v>-6.524345290918179E-08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-6.549818765160168</v>
      </c>
      <c r="C42" s="77">
        <f t="shared" si="0"/>
        <v>-1.5323315266038045E-10</v>
      </c>
      <c r="D42" s="77">
        <f t="shared" si="1"/>
        <v>-5.7114081371332594E-08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6.722863021661766</v>
      </c>
      <c r="C43" s="77">
        <f t="shared" si="0"/>
        <v>0.20973889906821688</v>
      </c>
      <c r="D43" s="77">
        <f t="shared" si="1"/>
        <v>-0.7871072688425848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-1.0171309282189185</v>
      </c>
      <c r="C44" s="77">
        <f t="shared" si="0"/>
        <v>-0.004409432190895136</v>
      </c>
      <c r="D44" s="77">
        <f t="shared" si="1"/>
        <v>-0.8106604982405555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27.165932626103874</v>
      </c>
      <c r="C45" s="77">
        <f t="shared" si="0"/>
        <v>-0.051767303105320774</v>
      </c>
      <c r="D45" s="77">
        <f t="shared" si="1"/>
        <v>-0.1857604605804709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-6.549818765160168</v>
      </c>
      <c r="C46" s="77">
        <f t="shared" si="0"/>
        <v>-0.0010632290727391647</v>
      </c>
      <c r="D46" s="77">
        <f t="shared" si="1"/>
        <v>-0.1028542880224151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6.722863021661766</v>
      </c>
      <c r="C47" s="77">
        <f t="shared" si="0"/>
        <v>0.00808221620933366</v>
      </c>
      <c r="D47" s="77">
        <f t="shared" si="1"/>
        <v>-0.03170090848691199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-1.0171309282189185</v>
      </c>
      <c r="C48" s="77">
        <f t="shared" si="0"/>
        <v>-0.0005046107153961211</v>
      </c>
      <c r="D48" s="77">
        <f t="shared" si="1"/>
        <v>-0.023250340724249648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-0.0011692809240534117</v>
      </c>
      <c r="D49" s="77">
        <f t="shared" si="1"/>
        <v>-0.0038066827168900187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-8.549100018434235E-05</v>
      </c>
      <c r="D50" s="77">
        <f t="shared" si="1"/>
        <v>-0.0015810546482173124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7.770797620843887E-05</v>
      </c>
      <c r="D51" s="77">
        <f t="shared" si="1"/>
        <v>-0.0004221694460035897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-3.594561114390389E-05</v>
      </c>
      <c r="D52" s="77">
        <f t="shared" si="1"/>
        <v>-0.0003403173481544383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-3.2085533884666214E-05</v>
      </c>
      <c r="D53" s="77">
        <f t="shared" si="1"/>
        <v>-8.09720901105388E-05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-6.745922256076506E-06</v>
      </c>
      <c r="D54" s="77">
        <f t="shared" si="1"/>
        <v>-5.837882783759153E-05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3.963390651119659E-06</v>
      </c>
      <c r="D55" s="77">
        <f t="shared" si="1"/>
        <v>-2.647077036706453E-05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1299</v>
      </c>
      <c r="B3" s="11">
        <v>114.90666666666665</v>
      </c>
      <c r="C3" s="11">
        <v>118.20666666666666</v>
      </c>
      <c r="D3" s="11">
        <v>8.502729960807777</v>
      </c>
      <c r="E3" s="11">
        <v>9.17866296550225</v>
      </c>
      <c r="F3" s="12" t="s">
        <v>69</v>
      </c>
      <c r="H3" s="102">
        <v>0.0625</v>
      </c>
    </row>
    <row r="4" spans="1:9" ht="16.5" customHeight="1">
      <c r="A4" s="13">
        <v>1297</v>
      </c>
      <c r="B4" s="14">
        <v>62.54333333333333</v>
      </c>
      <c r="C4" s="14">
        <v>72.19333333333334</v>
      </c>
      <c r="D4" s="14">
        <v>9.706175532568187</v>
      </c>
      <c r="E4" s="14">
        <v>10.162715790730575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1300</v>
      </c>
      <c r="B5" s="26">
        <v>86.81</v>
      </c>
      <c r="C5" s="26">
        <v>107.57666666666667</v>
      </c>
      <c r="D5" s="26">
        <v>8.96000435235343</v>
      </c>
      <c r="E5" s="26">
        <v>9.36920183116119</v>
      </c>
      <c r="F5" s="15" t="s">
        <v>71</v>
      </c>
      <c r="I5" s="75">
        <v>2279</v>
      </c>
    </row>
    <row r="6" spans="1:6" s="2" customFormat="1" ht="13.5" thickBot="1">
      <c r="A6" s="16">
        <v>1298</v>
      </c>
      <c r="B6" s="17">
        <v>95.05666666666667</v>
      </c>
      <c r="C6" s="17">
        <v>107.69</v>
      </c>
      <c r="D6" s="17">
        <v>9.111386047752568</v>
      </c>
      <c r="E6" s="17">
        <v>9.56917040682175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2283</v>
      </c>
      <c r="K15" s="75">
        <v>2037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27.165932626103874</v>
      </c>
      <c r="C19" s="34">
        <v>22.209265959437204</v>
      </c>
      <c r="D19" s="35">
        <v>9.080122170123973</v>
      </c>
      <c r="K19" s="97" t="s">
        <v>131</v>
      </c>
    </row>
    <row r="20" spans="1:11" ht="12.75">
      <c r="A20" s="33" t="s">
        <v>57</v>
      </c>
      <c r="B20" s="34">
        <v>-6.549818765160168</v>
      </c>
      <c r="C20" s="34">
        <v>12.760181234839836</v>
      </c>
      <c r="D20" s="35">
        <v>4.81094860009331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6.722863021661766</v>
      </c>
      <c r="C21" s="34">
        <v>34.27952968832844</v>
      </c>
      <c r="D21" s="35">
        <v>13.138151854224704</v>
      </c>
      <c r="F21" s="24" t="s">
        <v>134</v>
      </c>
    </row>
    <row r="22" spans="1:11" ht="16.5" thickBot="1">
      <c r="A22" s="36" t="s">
        <v>59</v>
      </c>
      <c r="B22" s="37">
        <v>-1.0171309282189185</v>
      </c>
      <c r="C22" s="37">
        <v>46.389535738447734</v>
      </c>
      <c r="D22" s="38">
        <v>16.5779532915943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3.36860728263855</v>
      </c>
      <c r="I23" s="75">
        <v>2309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0.20973889906821688</v>
      </c>
      <c r="C27" s="44">
        <v>-0.004409432190895136</v>
      </c>
      <c r="D27" s="44">
        <v>-0.051767303105320774</v>
      </c>
      <c r="E27" s="44">
        <v>-0.0010632290727391647</v>
      </c>
      <c r="F27" s="44">
        <v>0.00808221620933366</v>
      </c>
      <c r="G27" s="44">
        <v>-0.0005046107153961211</v>
      </c>
      <c r="H27" s="44">
        <v>-0.0011692809240534117</v>
      </c>
      <c r="I27" s="45">
        <v>-8.549100018434235E-05</v>
      </c>
    </row>
    <row r="28" spans="1:9" ht="13.5" thickBot="1">
      <c r="A28" s="46" t="s">
        <v>61</v>
      </c>
      <c r="B28" s="47">
        <v>-0.7871072688425848</v>
      </c>
      <c r="C28" s="47">
        <v>-0.8106604982405555</v>
      </c>
      <c r="D28" s="47">
        <v>-0.1857604605804709</v>
      </c>
      <c r="E28" s="47">
        <v>-0.1028542880224151</v>
      </c>
      <c r="F28" s="47">
        <v>-0.03170090848691199</v>
      </c>
      <c r="G28" s="47">
        <v>-0.023250340724249648</v>
      </c>
      <c r="H28" s="47">
        <v>-0.0038066827168900187</v>
      </c>
      <c r="I28" s="48">
        <v>-0.0015810546482173124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1299</v>
      </c>
      <c r="B39" s="50">
        <v>114.90666666666665</v>
      </c>
      <c r="C39" s="50">
        <v>118.20666666666666</v>
      </c>
      <c r="D39" s="50">
        <v>8.502729960807777</v>
      </c>
      <c r="E39" s="50">
        <v>9.17866296550225</v>
      </c>
      <c r="F39" s="54">
        <f>I39*D39/(23678+B39)*1000</f>
        <v>16.5779532915943</v>
      </c>
      <c r="G39" s="59" t="s">
        <v>59</v>
      </c>
      <c r="H39" s="58">
        <f>I39-B39+X39</f>
        <v>-1.0171309282189185</v>
      </c>
      <c r="I39" s="58">
        <f>(B39+C42-2*X39)*(23678+B39)*E42/((23678+C42)*D39+E42*(23678+B39))</f>
        <v>46.389535738447734</v>
      </c>
      <c r="J39" s="24" t="s">
        <v>73</v>
      </c>
      <c r="K39" s="24">
        <f>(K40*K40+L40*L40+M40*M40+N40*N40+O40*O40+P40*P40+Q40*Q40+R40*R40+S40*S40+T40*T40+U40*U40+V40*V40+W40*W40)</f>
        <v>1.3701148633703157</v>
      </c>
      <c r="M39" s="24" t="s">
        <v>68</v>
      </c>
      <c r="N39" s="24">
        <f>(K44*K44+L44*L44+M44*M44+N44*N44+O44*O44+P44*P44+Q44*Q44+R44*R44+S44*S44+T44*T44+U44*U44+V44*V44+W44*W44)</f>
        <v>1.00166181324932</v>
      </c>
      <c r="X39" s="55">
        <f>(1-$H$2)*1000</f>
        <v>67.5</v>
      </c>
    </row>
    <row r="40" spans="1:24" ht="12.75">
      <c r="A40" s="49">
        <v>1297</v>
      </c>
      <c r="B40" s="50">
        <v>62.54333333333333</v>
      </c>
      <c r="C40" s="50">
        <v>72.19333333333334</v>
      </c>
      <c r="D40" s="50">
        <v>9.706175532568187</v>
      </c>
      <c r="E40" s="50">
        <v>10.162715790730575</v>
      </c>
      <c r="F40" s="54">
        <f>I40*D40/(23678+B40)*1000</f>
        <v>9.080122170123973</v>
      </c>
      <c r="G40" s="59" t="s">
        <v>56</v>
      </c>
      <c r="H40" s="58">
        <f>I40-B40+X40</f>
        <v>27.165932626103874</v>
      </c>
      <c r="I40" s="58">
        <f>(B40+C39-2*X40)*(23678+B40)*E39/((23678+C39)*D40+E39*(23678+B40))</f>
        <v>22.209265959437204</v>
      </c>
      <c r="J40" s="24" t="s">
        <v>62</v>
      </c>
      <c r="K40" s="52">
        <f aca="true" t="shared" si="0" ref="K40:W40">SQRT(K41*K41+K42*K42)</f>
        <v>0.8145724390422135</v>
      </c>
      <c r="L40" s="52">
        <f t="shared" si="0"/>
        <v>0.810672490281909</v>
      </c>
      <c r="M40" s="52">
        <f t="shared" si="0"/>
        <v>0.19283879896397105</v>
      </c>
      <c r="N40" s="52">
        <f t="shared" si="0"/>
        <v>0.10285978330066149</v>
      </c>
      <c r="O40" s="52">
        <f t="shared" si="0"/>
        <v>0.03271497849227452</v>
      </c>
      <c r="P40" s="52">
        <f t="shared" si="0"/>
        <v>0.023255815955751675</v>
      </c>
      <c r="Q40" s="52">
        <f t="shared" si="0"/>
        <v>0.0039822168683315545</v>
      </c>
      <c r="R40" s="52">
        <f t="shared" si="0"/>
        <v>0.0015833643016571041</v>
      </c>
      <c r="S40" s="52">
        <f t="shared" si="0"/>
        <v>0.00042926165762316714</v>
      </c>
      <c r="T40" s="52">
        <f t="shared" si="0"/>
        <v>0.0003422104387878574</v>
      </c>
      <c r="U40" s="52">
        <f t="shared" si="0"/>
        <v>8.709742166983636E-05</v>
      </c>
      <c r="V40" s="52">
        <f t="shared" si="0"/>
        <v>5.8767295384220123E-05</v>
      </c>
      <c r="W40" s="52">
        <f t="shared" si="0"/>
        <v>2.676583922239772E-05</v>
      </c>
      <c r="X40" s="55">
        <f>(1-$H$2)*1000</f>
        <v>67.5</v>
      </c>
    </row>
    <row r="41" spans="1:24" ht="12.75">
      <c r="A41" s="49">
        <v>1300</v>
      </c>
      <c r="B41" s="50">
        <v>86.81</v>
      </c>
      <c r="C41" s="50">
        <v>107.57666666666667</v>
      </c>
      <c r="D41" s="50">
        <v>8.96000435235343</v>
      </c>
      <c r="E41" s="50">
        <v>9.36920183116119</v>
      </c>
      <c r="F41" s="54">
        <f>I41*D41/(23678+B41)*1000</f>
        <v>4.81094860009331</v>
      </c>
      <c r="G41" s="59" t="s">
        <v>57</v>
      </c>
      <c r="H41" s="58">
        <f>I41-B41+X41</f>
        <v>-6.549818765160168</v>
      </c>
      <c r="I41" s="58">
        <f>(B41+C40-2*X41)*(23678+B41)*E40/((23678+C40)*D41+E40*(23678+B41))</f>
        <v>12.760181234839836</v>
      </c>
      <c r="J41" s="24" t="s">
        <v>60</v>
      </c>
      <c r="K41" s="52">
        <f>'calcul config'!C43</f>
        <v>0.20973889906821688</v>
      </c>
      <c r="L41" s="52">
        <f>'calcul config'!C44</f>
        <v>-0.004409432190895136</v>
      </c>
      <c r="M41" s="52">
        <f>'calcul config'!C45</f>
        <v>-0.051767303105320774</v>
      </c>
      <c r="N41" s="52">
        <f>'calcul config'!C46</f>
        <v>-0.0010632290727391647</v>
      </c>
      <c r="O41" s="52">
        <f>'calcul config'!C47</f>
        <v>0.00808221620933366</v>
      </c>
      <c r="P41" s="52">
        <f>'calcul config'!C48</f>
        <v>-0.0005046107153961211</v>
      </c>
      <c r="Q41" s="52">
        <f>'calcul config'!C49</f>
        <v>-0.0011692809240534117</v>
      </c>
      <c r="R41" s="52">
        <f>'calcul config'!C50</f>
        <v>-8.549100018434235E-05</v>
      </c>
      <c r="S41" s="52">
        <f>'calcul config'!C51</f>
        <v>7.770797620843887E-05</v>
      </c>
      <c r="T41" s="52">
        <f>'calcul config'!C52</f>
        <v>-3.594561114390389E-05</v>
      </c>
      <c r="U41" s="52">
        <f>'calcul config'!C53</f>
        <v>-3.2085533884666214E-05</v>
      </c>
      <c r="V41" s="52">
        <f>'calcul config'!C54</f>
        <v>-6.745922256076506E-06</v>
      </c>
      <c r="W41" s="52">
        <f>'calcul config'!C55</f>
        <v>3.963390651119659E-06</v>
      </c>
      <c r="X41" s="55">
        <f>(1-$H$2)*1000</f>
        <v>67.5</v>
      </c>
    </row>
    <row r="42" spans="1:24" ht="12.75">
      <c r="A42" s="49">
        <v>1298</v>
      </c>
      <c r="B42" s="50">
        <v>95.05666666666667</v>
      </c>
      <c r="C42" s="50">
        <v>107.69</v>
      </c>
      <c r="D42" s="50">
        <v>9.111386047752568</v>
      </c>
      <c r="E42" s="50">
        <v>9.56917040682175</v>
      </c>
      <c r="F42" s="54">
        <f>I42*D42/(23678+B42)*1000</f>
        <v>13.138151854224704</v>
      </c>
      <c r="G42" s="59" t="s">
        <v>58</v>
      </c>
      <c r="H42" s="58">
        <f>I42-B42+X42</f>
        <v>6.722863021661766</v>
      </c>
      <c r="I42" s="58">
        <f>(B42+C41-2*X42)*(23678+B42)*E41/((23678+C41)*D42+E41*(23678+B42))</f>
        <v>34.27952968832844</v>
      </c>
      <c r="J42" s="24" t="s">
        <v>61</v>
      </c>
      <c r="K42" s="52">
        <f>'calcul config'!D43</f>
        <v>-0.7871072688425848</v>
      </c>
      <c r="L42" s="52">
        <f>'calcul config'!D44</f>
        <v>-0.8106604982405555</v>
      </c>
      <c r="M42" s="52">
        <f>'calcul config'!D45</f>
        <v>-0.1857604605804709</v>
      </c>
      <c r="N42" s="52">
        <f>'calcul config'!D46</f>
        <v>-0.1028542880224151</v>
      </c>
      <c r="O42" s="52">
        <f>'calcul config'!D47</f>
        <v>-0.03170090848691199</v>
      </c>
      <c r="P42" s="52">
        <f>'calcul config'!D48</f>
        <v>-0.023250340724249648</v>
      </c>
      <c r="Q42" s="52">
        <f>'calcul config'!D49</f>
        <v>-0.0038066827168900187</v>
      </c>
      <c r="R42" s="52">
        <f>'calcul config'!D50</f>
        <v>-0.0015810546482173124</v>
      </c>
      <c r="S42" s="52">
        <f>'calcul config'!D51</f>
        <v>-0.0004221694460035897</v>
      </c>
      <c r="T42" s="52">
        <f>'calcul config'!D52</f>
        <v>-0.0003403173481544383</v>
      </c>
      <c r="U42" s="52">
        <f>'calcul config'!D53</f>
        <v>-8.09720901105388E-05</v>
      </c>
      <c r="V42" s="52">
        <f>'calcul config'!D54</f>
        <v>-5.837882783759153E-05</v>
      </c>
      <c r="W42" s="52">
        <f>'calcul config'!D55</f>
        <v>-2.647077036706453E-05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0.543048292694809</v>
      </c>
      <c r="L44" s="52">
        <f>L40/(L43*1.5)</f>
        <v>0.772069038363723</v>
      </c>
      <c r="M44" s="52">
        <f aca="true" t="shared" si="1" ref="M44:W44">M40/(M43*1.5)</f>
        <v>0.21426533218219007</v>
      </c>
      <c r="N44" s="52">
        <f t="shared" si="1"/>
        <v>0.1371463777342153</v>
      </c>
      <c r="O44" s="52">
        <f t="shared" si="1"/>
        <v>0.145399904410109</v>
      </c>
      <c r="P44" s="52">
        <f t="shared" si="1"/>
        <v>0.15503877303834449</v>
      </c>
      <c r="Q44" s="52">
        <f t="shared" si="1"/>
        <v>0.026548112455543692</v>
      </c>
      <c r="R44" s="52">
        <f t="shared" si="1"/>
        <v>0.0035185873370157873</v>
      </c>
      <c r="S44" s="52">
        <f t="shared" si="1"/>
        <v>0.0057234887683088945</v>
      </c>
      <c r="T44" s="52">
        <f t="shared" si="1"/>
        <v>0.004562805850504765</v>
      </c>
      <c r="U44" s="52">
        <f t="shared" si="1"/>
        <v>0.001161298955597818</v>
      </c>
      <c r="V44" s="52">
        <f t="shared" si="1"/>
        <v>0.0007835639384562682</v>
      </c>
      <c r="W44" s="52">
        <f t="shared" si="1"/>
        <v>0.00035687785629863624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1299</v>
      </c>
      <c r="B51" s="24">
        <v>134.92</v>
      </c>
      <c r="C51" s="24">
        <v>134.32</v>
      </c>
      <c r="D51" s="24">
        <v>8.143221590069231</v>
      </c>
      <c r="E51" s="24">
        <v>8.858005221482092</v>
      </c>
      <c r="F51" s="24">
        <v>19.572797087047963</v>
      </c>
      <c r="G51" s="24" t="s">
        <v>59</v>
      </c>
      <c r="H51" s="24">
        <v>-10.183997509474182</v>
      </c>
      <c r="I51" s="24">
        <v>57.23600249052581</v>
      </c>
      <c r="J51" s="24" t="s">
        <v>73</v>
      </c>
      <c r="K51" s="24">
        <v>2.3654290087025083</v>
      </c>
      <c r="M51" s="24" t="s">
        <v>68</v>
      </c>
      <c r="N51" s="24">
        <v>2.0504997674449075</v>
      </c>
      <c r="X51" s="24">
        <v>67.5</v>
      </c>
    </row>
    <row r="52" spans="1:24" ht="12.75" hidden="1">
      <c r="A52" s="24">
        <v>1297</v>
      </c>
      <c r="B52" s="24">
        <v>67.37999725341797</v>
      </c>
      <c r="C52" s="24">
        <v>80.77999877929688</v>
      </c>
      <c r="D52" s="24">
        <v>9.732817649841309</v>
      </c>
      <c r="E52" s="24">
        <v>10.07022476196289</v>
      </c>
      <c r="F52" s="24">
        <v>13.007148850271811</v>
      </c>
      <c r="G52" s="24" t="s">
        <v>56</v>
      </c>
      <c r="H52" s="24">
        <v>31.85384419336779</v>
      </c>
      <c r="I52" s="24">
        <v>31.733841446785757</v>
      </c>
      <c r="J52" s="24" t="s">
        <v>62</v>
      </c>
      <c r="K52" s="24">
        <v>0.644110667481653</v>
      </c>
      <c r="L52" s="24">
        <v>1.3843552408161275</v>
      </c>
      <c r="M52" s="24">
        <v>0.1524844417359721</v>
      </c>
      <c r="N52" s="24">
        <v>0.0927403651811783</v>
      </c>
      <c r="O52" s="24">
        <v>0.02586904404116595</v>
      </c>
      <c r="P52" s="24">
        <v>0.03971294410940116</v>
      </c>
      <c r="Q52" s="24">
        <v>0.003148883333244343</v>
      </c>
      <c r="R52" s="24">
        <v>0.0014276209858925526</v>
      </c>
      <c r="S52" s="24">
        <v>0.0003394631563146926</v>
      </c>
      <c r="T52" s="24">
        <v>0.000584369561099485</v>
      </c>
      <c r="U52" s="24">
        <v>6.885939318533745E-05</v>
      </c>
      <c r="V52" s="24">
        <v>5.299224881835052E-05</v>
      </c>
      <c r="W52" s="24">
        <v>2.1168870823899588E-05</v>
      </c>
      <c r="X52" s="24">
        <v>67.5</v>
      </c>
    </row>
    <row r="53" spans="1:24" ht="12.75" hidden="1">
      <c r="A53" s="24">
        <v>1298</v>
      </c>
      <c r="B53" s="24">
        <v>111.23999786376953</v>
      </c>
      <c r="C53" s="24">
        <v>117.44000244140625</v>
      </c>
      <c r="D53" s="24">
        <v>8.833198547363281</v>
      </c>
      <c r="E53" s="24">
        <v>9.273798942565918</v>
      </c>
      <c r="F53" s="24">
        <v>11.285563196597986</v>
      </c>
      <c r="G53" s="24" t="s">
        <v>57</v>
      </c>
      <c r="H53" s="24">
        <v>-13.346141102215341</v>
      </c>
      <c r="I53" s="24">
        <v>30.39385676155419</v>
      </c>
      <c r="J53" s="24" t="s">
        <v>60</v>
      </c>
      <c r="K53" s="24">
        <v>0.119161904241094</v>
      </c>
      <c r="L53" s="24">
        <v>-0.007530989334673575</v>
      </c>
      <c r="M53" s="24">
        <v>-0.02991128055073267</v>
      </c>
      <c r="N53" s="24">
        <v>-0.0009584429359462474</v>
      </c>
      <c r="O53" s="24">
        <v>0.004511601447936881</v>
      </c>
      <c r="P53" s="24">
        <v>-0.0008617441947153621</v>
      </c>
      <c r="Q53" s="24">
        <v>-0.0006984808125828004</v>
      </c>
      <c r="R53" s="24">
        <v>-7.70857562362539E-05</v>
      </c>
      <c r="S53" s="24">
        <v>3.647119187614745E-05</v>
      </c>
      <c r="T53" s="24">
        <v>-6.137635644394401E-05</v>
      </c>
      <c r="U53" s="24">
        <v>-2.0530660144031194E-05</v>
      </c>
      <c r="V53" s="24">
        <v>-6.084280700691451E-06</v>
      </c>
      <c r="W53" s="24">
        <v>1.5645382181583403E-06</v>
      </c>
      <c r="X53" s="24">
        <v>67.5</v>
      </c>
    </row>
    <row r="54" spans="1:24" ht="12.75" hidden="1">
      <c r="A54" s="24">
        <v>1300</v>
      </c>
      <c r="B54" s="24">
        <v>87.45999908447266</v>
      </c>
      <c r="C54" s="24">
        <v>106.86000061035156</v>
      </c>
      <c r="D54" s="24">
        <v>9.04293155670166</v>
      </c>
      <c r="E54" s="24">
        <v>9.3964204788208</v>
      </c>
      <c r="F54" s="24">
        <v>13.457969245819585</v>
      </c>
      <c r="G54" s="24" t="s">
        <v>58</v>
      </c>
      <c r="H54" s="24">
        <v>15.408490411990115</v>
      </c>
      <c r="I54" s="24">
        <v>35.36848949646277</v>
      </c>
      <c r="J54" s="24" t="s">
        <v>61</v>
      </c>
      <c r="K54" s="24">
        <v>-0.6329920951649372</v>
      </c>
      <c r="L54" s="24">
        <v>-1.3843347561102117</v>
      </c>
      <c r="M54" s="24">
        <v>-0.14952197252359412</v>
      </c>
      <c r="N54" s="24">
        <v>-0.09273541244355817</v>
      </c>
      <c r="O54" s="24">
        <v>-0.025472590994611393</v>
      </c>
      <c r="P54" s="24">
        <v>-0.0397035933736393</v>
      </c>
      <c r="Q54" s="24">
        <v>-0.003070438209903869</v>
      </c>
      <c r="R54" s="24">
        <v>-0.0014255383072882708</v>
      </c>
      <c r="S54" s="24">
        <v>-0.0003374982765263649</v>
      </c>
      <c r="T54" s="24">
        <v>-0.0005811374422709921</v>
      </c>
      <c r="U54" s="24">
        <v>-6.572752866115679E-05</v>
      </c>
      <c r="V54" s="24">
        <v>-5.264180812986163E-05</v>
      </c>
      <c r="W54" s="24">
        <v>-2.1110976105402353E-05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1299</v>
      </c>
      <c r="B56" s="100">
        <v>134.92</v>
      </c>
      <c r="C56" s="100">
        <v>134.32</v>
      </c>
      <c r="D56" s="100">
        <v>8.143221590069231</v>
      </c>
      <c r="E56" s="100">
        <v>8.858005221482092</v>
      </c>
      <c r="F56" s="100">
        <v>21.376499980891957</v>
      </c>
      <c r="G56" s="100" t="s">
        <v>59</v>
      </c>
      <c r="H56" s="100">
        <v>-4.9094962276650875</v>
      </c>
      <c r="I56" s="100">
        <v>62.5105037723349</v>
      </c>
      <c r="J56" s="100" t="s">
        <v>73</v>
      </c>
      <c r="K56" s="100">
        <v>2.2584230853075065</v>
      </c>
      <c r="M56" s="100" t="s">
        <v>68</v>
      </c>
      <c r="N56" s="100">
        <v>1.4171437782632765</v>
      </c>
      <c r="X56" s="100">
        <v>67.5</v>
      </c>
    </row>
    <row r="57" spans="1:24" s="100" customFormat="1" ht="12.75">
      <c r="A57" s="100">
        <v>1297</v>
      </c>
      <c r="B57" s="100">
        <v>67.37999725341797</v>
      </c>
      <c r="C57" s="100">
        <v>80.77999877929688</v>
      </c>
      <c r="D57" s="100">
        <v>9.732817649841309</v>
      </c>
      <c r="E57" s="100">
        <v>10.07022476196289</v>
      </c>
      <c r="F57" s="100">
        <v>13.007148850271811</v>
      </c>
      <c r="G57" s="100" t="s">
        <v>56</v>
      </c>
      <c r="H57" s="100">
        <v>31.85384419336779</v>
      </c>
      <c r="I57" s="100">
        <v>31.733841446785757</v>
      </c>
      <c r="J57" s="100" t="s">
        <v>62</v>
      </c>
      <c r="K57" s="100">
        <v>1.2634409493626129</v>
      </c>
      <c r="L57" s="100">
        <v>0.7490640533404965</v>
      </c>
      <c r="M57" s="100">
        <v>0.29910270701663805</v>
      </c>
      <c r="N57" s="100">
        <v>0.09221385229191392</v>
      </c>
      <c r="O57" s="100">
        <v>0.05074234927425877</v>
      </c>
      <c r="P57" s="100">
        <v>0.0214884979227677</v>
      </c>
      <c r="Q57" s="100">
        <v>0.0061765936930177155</v>
      </c>
      <c r="R57" s="100">
        <v>0.0014195064028718013</v>
      </c>
      <c r="S57" s="100">
        <v>0.0006657854751452301</v>
      </c>
      <c r="T57" s="100">
        <v>0.00031621820615571126</v>
      </c>
      <c r="U57" s="100">
        <v>0.00013509639196497325</v>
      </c>
      <c r="V57" s="100">
        <v>5.2680772205599706E-05</v>
      </c>
      <c r="W57" s="100">
        <v>4.151674855778945E-05</v>
      </c>
      <c r="X57" s="100">
        <v>67.5</v>
      </c>
    </row>
    <row r="58" spans="1:24" s="100" customFormat="1" ht="12.75">
      <c r="A58" s="100">
        <v>1300</v>
      </c>
      <c r="B58" s="100">
        <v>87.45999908447266</v>
      </c>
      <c r="C58" s="100">
        <v>106.86000061035156</v>
      </c>
      <c r="D58" s="100">
        <v>9.04293155670166</v>
      </c>
      <c r="E58" s="100">
        <v>9.3964204788208</v>
      </c>
      <c r="F58" s="100">
        <v>6.66482142269177</v>
      </c>
      <c r="G58" s="100" t="s">
        <v>57</v>
      </c>
      <c r="H58" s="100">
        <v>-2.4443797381514116</v>
      </c>
      <c r="I58" s="100">
        <v>17.515619346321248</v>
      </c>
      <c r="J58" s="100" t="s">
        <v>60</v>
      </c>
      <c r="K58" s="100">
        <v>-0.09971362289696561</v>
      </c>
      <c r="L58" s="100">
        <v>-0.0040742287821421376</v>
      </c>
      <c r="M58" s="100">
        <v>0.020215574259286148</v>
      </c>
      <c r="N58" s="100">
        <v>-0.0009531964990258671</v>
      </c>
      <c r="O58" s="100">
        <v>-0.0045498433045724545</v>
      </c>
      <c r="P58" s="100">
        <v>-0.0004661882169889823</v>
      </c>
      <c r="Q58" s="100">
        <v>0.00025559561380995627</v>
      </c>
      <c r="R58" s="100">
        <v>-7.664705493099596E-05</v>
      </c>
      <c r="S58" s="100">
        <v>-0.00010433070123733972</v>
      </c>
      <c r="T58" s="100">
        <v>-3.320680216748923E-05</v>
      </c>
      <c r="U58" s="100">
        <v>-5.12244263417485E-06</v>
      </c>
      <c r="V58" s="100">
        <v>-6.051367254025408E-06</v>
      </c>
      <c r="W58" s="100">
        <v>-7.868520260827286E-06</v>
      </c>
      <c r="X58" s="100">
        <v>67.5</v>
      </c>
    </row>
    <row r="59" spans="1:24" s="100" customFormat="1" ht="12.75">
      <c r="A59" s="100">
        <v>1298</v>
      </c>
      <c r="B59" s="100">
        <v>111.23999786376953</v>
      </c>
      <c r="C59" s="100">
        <v>117.44000244140625</v>
      </c>
      <c r="D59" s="100">
        <v>8.833198547363281</v>
      </c>
      <c r="E59" s="100">
        <v>9.273798942565918</v>
      </c>
      <c r="F59" s="100">
        <v>15.90603879978347</v>
      </c>
      <c r="G59" s="100" t="s">
        <v>58</v>
      </c>
      <c r="H59" s="100">
        <v>-0.9024489969060596</v>
      </c>
      <c r="I59" s="100">
        <v>42.837548866863465</v>
      </c>
      <c r="J59" s="100" t="s">
        <v>61</v>
      </c>
      <c r="K59" s="100">
        <v>-1.2594999904466304</v>
      </c>
      <c r="L59" s="100">
        <v>-0.7490529732046493</v>
      </c>
      <c r="M59" s="100">
        <v>-0.29841876600181855</v>
      </c>
      <c r="N59" s="100">
        <v>-0.0922089256577104</v>
      </c>
      <c r="O59" s="100">
        <v>-0.05053795539764847</v>
      </c>
      <c r="P59" s="100">
        <v>-0.02148344040239208</v>
      </c>
      <c r="Q59" s="100">
        <v>-0.006171302984850714</v>
      </c>
      <c r="R59" s="100">
        <v>-0.0014174355917516838</v>
      </c>
      <c r="S59" s="100">
        <v>-0.0006575601901679304</v>
      </c>
      <c r="T59" s="100">
        <v>-0.00031446981126038976</v>
      </c>
      <c r="U59" s="100">
        <v>-0.00013499924334385463</v>
      </c>
      <c r="V59" s="100">
        <v>-5.233206201302597E-05</v>
      </c>
      <c r="W59" s="100">
        <v>-4.0764283382829916E-05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1299</v>
      </c>
      <c r="B61" s="24">
        <v>134.92</v>
      </c>
      <c r="C61" s="24">
        <v>134.32</v>
      </c>
      <c r="D61" s="24">
        <v>8.143221590069231</v>
      </c>
      <c r="E61" s="24">
        <v>8.858005221482092</v>
      </c>
      <c r="F61" s="24">
        <v>19.572797087047963</v>
      </c>
      <c r="G61" s="24" t="s">
        <v>59</v>
      </c>
      <c r="H61" s="24">
        <v>-10.183997509474182</v>
      </c>
      <c r="I61" s="24">
        <v>57.23600249052581</v>
      </c>
      <c r="J61" s="24" t="s">
        <v>73</v>
      </c>
      <c r="K61" s="24">
        <v>2.1980540231082846</v>
      </c>
      <c r="M61" s="24" t="s">
        <v>68</v>
      </c>
      <c r="N61" s="24">
        <v>1.1506698935870767</v>
      </c>
      <c r="X61" s="24">
        <v>67.5</v>
      </c>
    </row>
    <row r="62" spans="1:24" ht="12.75" hidden="1">
      <c r="A62" s="24">
        <v>1298</v>
      </c>
      <c r="B62" s="24">
        <v>111.23999786376953</v>
      </c>
      <c r="C62" s="24">
        <v>117.44000244140625</v>
      </c>
      <c r="D62" s="24">
        <v>8.833198547363281</v>
      </c>
      <c r="E62" s="24">
        <v>9.273798942565918</v>
      </c>
      <c r="F62" s="24">
        <v>20.544882720660468</v>
      </c>
      <c r="G62" s="24" t="s">
        <v>56</v>
      </c>
      <c r="H62" s="24">
        <v>11.590711974700909</v>
      </c>
      <c r="I62" s="24">
        <v>55.33070983847044</v>
      </c>
      <c r="J62" s="24" t="s">
        <v>62</v>
      </c>
      <c r="K62" s="24">
        <v>1.4356146853715768</v>
      </c>
      <c r="L62" s="24">
        <v>0.09918237904366063</v>
      </c>
      <c r="M62" s="24">
        <v>0.3398630190599413</v>
      </c>
      <c r="N62" s="24">
        <v>0.09130310631926677</v>
      </c>
      <c r="O62" s="24">
        <v>0.057656719246684224</v>
      </c>
      <c r="P62" s="24">
        <v>0.002845151706440491</v>
      </c>
      <c r="Q62" s="24">
        <v>0.007018211921092622</v>
      </c>
      <c r="R62" s="24">
        <v>0.0014053841934907497</v>
      </c>
      <c r="S62" s="24">
        <v>0.000756425039524298</v>
      </c>
      <c r="T62" s="24">
        <v>4.1812230971059145E-05</v>
      </c>
      <c r="U62" s="24">
        <v>0.0001534848629371119</v>
      </c>
      <c r="V62" s="24">
        <v>5.2137630411110174E-05</v>
      </c>
      <c r="W62" s="24">
        <v>4.715976483064092E-05</v>
      </c>
      <c r="X62" s="24">
        <v>67.5</v>
      </c>
    </row>
    <row r="63" spans="1:24" ht="12.75" hidden="1">
      <c r="A63" s="24">
        <v>1297</v>
      </c>
      <c r="B63" s="24">
        <v>67.37999725341797</v>
      </c>
      <c r="C63" s="24">
        <v>80.77999877929688</v>
      </c>
      <c r="D63" s="24">
        <v>9.732817649841309</v>
      </c>
      <c r="E63" s="24">
        <v>10.07022476196289</v>
      </c>
      <c r="F63" s="24">
        <v>9.952849855494451</v>
      </c>
      <c r="G63" s="24" t="s">
        <v>57</v>
      </c>
      <c r="H63" s="24">
        <v>24.402200397554964</v>
      </c>
      <c r="I63" s="24">
        <v>24.28219765097293</v>
      </c>
      <c r="J63" s="24" t="s">
        <v>60</v>
      </c>
      <c r="K63" s="24">
        <v>-1.332347686231107</v>
      </c>
      <c r="L63" s="24">
        <v>0.0005405611163729309</v>
      </c>
      <c r="M63" s="24">
        <v>0.3139565756970087</v>
      </c>
      <c r="N63" s="24">
        <v>-0.0009446961875759372</v>
      </c>
      <c r="O63" s="24">
        <v>-0.05373788229017352</v>
      </c>
      <c r="P63" s="24">
        <v>6.201246509578586E-05</v>
      </c>
      <c r="Q63" s="24">
        <v>0.006410432461735584</v>
      </c>
      <c r="R63" s="24">
        <v>-7.595831586242475E-05</v>
      </c>
      <c r="S63" s="24">
        <v>-0.0007219048425347202</v>
      </c>
      <c r="T63" s="24">
        <v>4.423279644584378E-06</v>
      </c>
      <c r="U63" s="24">
        <v>0.00013479044662393318</v>
      </c>
      <c r="V63" s="24">
        <v>-6.005765151683276E-06</v>
      </c>
      <c r="W63" s="24">
        <v>-4.545122829586234E-05</v>
      </c>
      <c r="X63" s="24">
        <v>67.5</v>
      </c>
    </row>
    <row r="64" spans="1:24" ht="12.75" hidden="1">
      <c r="A64" s="24">
        <v>1300</v>
      </c>
      <c r="B64" s="24">
        <v>87.45999908447266</v>
      </c>
      <c r="C64" s="24">
        <v>106.86000061035156</v>
      </c>
      <c r="D64" s="24">
        <v>9.04293155670166</v>
      </c>
      <c r="E64" s="24">
        <v>9.3964204788208</v>
      </c>
      <c r="F64" s="24">
        <v>6.66482142269177</v>
      </c>
      <c r="G64" s="24" t="s">
        <v>58</v>
      </c>
      <c r="H64" s="24">
        <v>-2.4443797381514116</v>
      </c>
      <c r="I64" s="24">
        <v>17.515619346321248</v>
      </c>
      <c r="J64" s="24" t="s">
        <v>61</v>
      </c>
      <c r="K64" s="24">
        <v>-0.5346392876034709</v>
      </c>
      <c r="L64" s="24">
        <v>0.09918090595694233</v>
      </c>
      <c r="M64" s="24">
        <v>-0.13014661079392925</v>
      </c>
      <c r="N64" s="24">
        <v>-0.0912982188909538</v>
      </c>
      <c r="O64" s="24">
        <v>-0.02089347460951439</v>
      </c>
      <c r="P64" s="24">
        <v>0.0028444758193442218</v>
      </c>
      <c r="Q64" s="24">
        <v>-0.0028568609036656385</v>
      </c>
      <c r="R64" s="24">
        <v>-0.0014033299916858433</v>
      </c>
      <c r="S64" s="24">
        <v>-0.0002259031623157515</v>
      </c>
      <c r="T64" s="24">
        <v>4.157760522159739E-05</v>
      </c>
      <c r="U64" s="24">
        <v>-7.341075295721087E-05</v>
      </c>
      <c r="V64" s="24">
        <v>-5.1790571437553645E-05</v>
      </c>
      <c r="W64" s="24">
        <v>-1.257892146723076E-05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1299</v>
      </c>
      <c r="B66" s="24">
        <v>134.92</v>
      </c>
      <c r="C66" s="24">
        <v>134.32</v>
      </c>
      <c r="D66" s="24">
        <v>8.143221590069231</v>
      </c>
      <c r="E66" s="24">
        <v>8.858005221482092</v>
      </c>
      <c r="F66" s="24">
        <v>15.273755994997918</v>
      </c>
      <c r="G66" s="24" t="s">
        <v>59</v>
      </c>
      <c r="H66" s="24">
        <v>-22.75552346752316</v>
      </c>
      <c r="I66" s="24">
        <v>44.664476532476826</v>
      </c>
      <c r="J66" s="24" t="s">
        <v>73</v>
      </c>
      <c r="K66" s="24">
        <v>2.9442269130528587</v>
      </c>
      <c r="M66" s="24" t="s">
        <v>68</v>
      </c>
      <c r="N66" s="24">
        <v>1.7717262007438237</v>
      </c>
      <c r="X66" s="24">
        <v>67.5</v>
      </c>
    </row>
    <row r="67" spans="1:24" ht="12.75" hidden="1">
      <c r="A67" s="24">
        <v>1298</v>
      </c>
      <c r="B67" s="24">
        <v>111.23999786376953</v>
      </c>
      <c r="C67" s="24">
        <v>117.44000244140625</v>
      </c>
      <c r="D67" s="24">
        <v>8.833198547363281</v>
      </c>
      <c r="E67" s="24">
        <v>9.273798942565918</v>
      </c>
      <c r="F67" s="24">
        <v>20.544882720660468</v>
      </c>
      <c r="G67" s="24" t="s">
        <v>56</v>
      </c>
      <c r="H67" s="24">
        <v>11.590711974700909</v>
      </c>
      <c r="I67" s="24">
        <v>55.33070983847044</v>
      </c>
      <c r="J67" s="24" t="s">
        <v>62</v>
      </c>
      <c r="K67" s="24">
        <v>1.498119708800141</v>
      </c>
      <c r="L67" s="24">
        <v>0.7492804628151469</v>
      </c>
      <c r="M67" s="24">
        <v>0.35465932081417345</v>
      </c>
      <c r="N67" s="24">
        <v>0.0923110082642038</v>
      </c>
      <c r="O67" s="24">
        <v>0.06016694265857787</v>
      </c>
      <c r="P67" s="24">
        <v>0.02149448379494402</v>
      </c>
      <c r="Q67" s="24">
        <v>0.007323681479738779</v>
      </c>
      <c r="R67" s="24">
        <v>0.00142090254911591</v>
      </c>
      <c r="S67" s="24">
        <v>0.0007893623047738671</v>
      </c>
      <c r="T67" s="24">
        <v>0.0003163293752890701</v>
      </c>
      <c r="U67" s="24">
        <v>0.0001601793480080085</v>
      </c>
      <c r="V67" s="24">
        <v>5.272258985990916E-05</v>
      </c>
      <c r="W67" s="24">
        <v>4.9220465826171635E-05</v>
      </c>
      <c r="X67" s="24">
        <v>67.5</v>
      </c>
    </row>
    <row r="68" spans="1:24" ht="12.75" hidden="1">
      <c r="A68" s="24">
        <v>1300</v>
      </c>
      <c r="B68" s="24">
        <v>87.45999908447266</v>
      </c>
      <c r="C68" s="24">
        <v>106.86000061035156</v>
      </c>
      <c r="D68" s="24">
        <v>9.04293155670166</v>
      </c>
      <c r="E68" s="24">
        <v>9.3964204788208</v>
      </c>
      <c r="F68" s="24">
        <v>13.457969245819585</v>
      </c>
      <c r="G68" s="24" t="s">
        <v>57</v>
      </c>
      <c r="H68" s="24">
        <v>15.408490411990115</v>
      </c>
      <c r="I68" s="24">
        <v>35.36848949646277</v>
      </c>
      <c r="J68" s="24" t="s">
        <v>60</v>
      </c>
      <c r="K68" s="24">
        <v>-1.46669116056393</v>
      </c>
      <c r="L68" s="24">
        <v>-0.004076187608324678</v>
      </c>
      <c r="M68" s="24">
        <v>0.3480182212924101</v>
      </c>
      <c r="N68" s="24">
        <v>-0.0009550268810916072</v>
      </c>
      <c r="O68" s="24">
        <v>-0.05876900870566749</v>
      </c>
      <c r="P68" s="24">
        <v>-0.00046620808319570767</v>
      </c>
      <c r="Q68" s="24">
        <v>0.007221099187776783</v>
      </c>
      <c r="R68" s="24">
        <v>-7.681753754020032E-05</v>
      </c>
      <c r="S68" s="24">
        <v>-0.000757848653964218</v>
      </c>
      <c r="T68" s="24">
        <v>-3.3189498054250135E-05</v>
      </c>
      <c r="U68" s="24">
        <v>0.00015955601949951478</v>
      </c>
      <c r="V68" s="24">
        <v>-6.07510306041551E-06</v>
      </c>
      <c r="W68" s="24">
        <v>-4.677117219707645E-05</v>
      </c>
      <c r="X68" s="24">
        <v>67.5</v>
      </c>
    </row>
    <row r="69" spans="1:24" ht="12.75" hidden="1">
      <c r="A69" s="24">
        <v>1297</v>
      </c>
      <c r="B69" s="24">
        <v>67.37999725341797</v>
      </c>
      <c r="C69" s="24">
        <v>80.77999877929688</v>
      </c>
      <c r="D69" s="24">
        <v>9.732817649841309</v>
      </c>
      <c r="E69" s="24">
        <v>10.07022476196289</v>
      </c>
      <c r="F69" s="24">
        <v>7.893797400197186</v>
      </c>
      <c r="G69" s="24" t="s">
        <v>58</v>
      </c>
      <c r="H69" s="24">
        <v>19.378682569076133</v>
      </c>
      <c r="I69" s="24">
        <v>19.258679822494102</v>
      </c>
      <c r="J69" s="24" t="s">
        <v>61</v>
      </c>
      <c r="K69" s="24">
        <v>0.3052535035328044</v>
      </c>
      <c r="L69" s="24">
        <v>-0.7492693752256677</v>
      </c>
      <c r="M69" s="24">
        <v>0.06831216208580944</v>
      </c>
      <c r="N69" s="24">
        <v>-0.09230606789594221</v>
      </c>
      <c r="O69" s="24">
        <v>0.01289436328919641</v>
      </c>
      <c r="P69" s="24">
        <v>-0.021489427252355378</v>
      </c>
      <c r="Q69" s="24">
        <v>0.0012214896384981288</v>
      </c>
      <c r="R69" s="24">
        <v>-0.001418824555753935</v>
      </c>
      <c r="S69" s="24">
        <v>0.00022081273940272196</v>
      </c>
      <c r="T69" s="24">
        <v>-0.0003145834243721056</v>
      </c>
      <c r="U69" s="24">
        <v>1.4117371205049289E-05</v>
      </c>
      <c r="V69" s="24">
        <v>-5.2371410180952033E-05</v>
      </c>
      <c r="W69" s="24">
        <v>1.5333352779374527E-05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1299</v>
      </c>
      <c r="B71" s="24">
        <v>134.92</v>
      </c>
      <c r="C71" s="24">
        <v>134.32</v>
      </c>
      <c r="D71" s="24">
        <v>8.143221590069231</v>
      </c>
      <c r="E71" s="24">
        <v>8.858005221482092</v>
      </c>
      <c r="F71" s="24">
        <v>21.376499980891957</v>
      </c>
      <c r="G71" s="24" t="s">
        <v>59</v>
      </c>
      <c r="H71" s="24">
        <v>-4.9094962276650875</v>
      </c>
      <c r="I71" s="24">
        <v>62.5105037723349</v>
      </c>
      <c r="J71" s="24" t="s">
        <v>73</v>
      </c>
      <c r="K71" s="24">
        <v>3.0010264660183776</v>
      </c>
      <c r="M71" s="24" t="s">
        <v>68</v>
      </c>
      <c r="N71" s="24">
        <v>1.565966835951205</v>
      </c>
      <c r="X71" s="24">
        <v>67.5</v>
      </c>
    </row>
    <row r="72" spans="1:24" ht="12.75" hidden="1">
      <c r="A72" s="24">
        <v>1300</v>
      </c>
      <c r="B72" s="24">
        <v>87.45999908447266</v>
      </c>
      <c r="C72" s="24">
        <v>106.86000061035156</v>
      </c>
      <c r="D72" s="24">
        <v>9.04293155670166</v>
      </c>
      <c r="E72" s="24">
        <v>9.3964204788208</v>
      </c>
      <c r="F72" s="24">
        <v>16.32339392210061</v>
      </c>
      <c r="G72" s="24" t="s">
        <v>56</v>
      </c>
      <c r="H72" s="24">
        <v>22.93902794813669</v>
      </c>
      <c r="I72" s="24">
        <v>42.89902703260935</v>
      </c>
      <c r="J72" s="24" t="s">
        <v>62</v>
      </c>
      <c r="K72" s="24">
        <v>1.6794038973747978</v>
      </c>
      <c r="L72" s="24">
        <v>0.09535749324388924</v>
      </c>
      <c r="M72" s="24">
        <v>0.3975770401521517</v>
      </c>
      <c r="N72" s="24">
        <v>0.0940289348361697</v>
      </c>
      <c r="O72" s="24">
        <v>0.06744786944487487</v>
      </c>
      <c r="P72" s="24">
        <v>0.0027353163272858944</v>
      </c>
      <c r="Q72" s="24">
        <v>0.008210097471133413</v>
      </c>
      <c r="R72" s="24">
        <v>0.0014473886941556802</v>
      </c>
      <c r="S72" s="24">
        <v>0.0008849116413909518</v>
      </c>
      <c r="T72" s="24">
        <v>4.0198086731027E-05</v>
      </c>
      <c r="U72" s="24">
        <v>0.00017957079846596621</v>
      </c>
      <c r="V72" s="24">
        <v>5.369799859617906E-05</v>
      </c>
      <c r="W72" s="24">
        <v>5.517392484829677E-05</v>
      </c>
      <c r="X72" s="24">
        <v>67.5</v>
      </c>
    </row>
    <row r="73" spans="1:24" ht="12.75" hidden="1">
      <c r="A73" s="24">
        <v>1297</v>
      </c>
      <c r="B73" s="24">
        <v>67.37999725341797</v>
      </c>
      <c r="C73" s="24">
        <v>80.77999877929688</v>
      </c>
      <c r="D73" s="24">
        <v>9.732817649841309</v>
      </c>
      <c r="E73" s="24">
        <v>10.07022476196289</v>
      </c>
      <c r="F73" s="24">
        <v>7.893797400197186</v>
      </c>
      <c r="G73" s="24" t="s">
        <v>57</v>
      </c>
      <c r="H73" s="24">
        <v>19.378682569076133</v>
      </c>
      <c r="I73" s="24">
        <v>19.258679822494102</v>
      </c>
      <c r="J73" s="24" t="s">
        <v>60</v>
      </c>
      <c r="K73" s="24">
        <v>-0.939596520490311</v>
      </c>
      <c r="L73" s="24">
        <v>0.0005201442247290647</v>
      </c>
      <c r="M73" s="24">
        <v>0.21867733524768743</v>
      </c>
      <c r="N73" s="24">
        <v>-0.0009725754328173666</v>
      </c>
      <c r="O73" s="24">
        <v>-0.0383366040661064</v>
      </c>
      <c r="P73" s="24">
        <v>5.962309599095284E-05</v>
      </c>
      <c r="Q73" s="24">
        <v>0.004334195300120936</v>
      </c>
      <c r="R73" s="24">
        <v>-7.819193447915443E-05</v>
      </c>
      <c r="S73" s="24">
        <v>-0.0005509587347773217</v>
      </c>
      <c r="T73" s="24">
        <v>4.246463926558579E-06</v>
      </c>
      <c r="U73" s="24">
        <v>8.238732460468029E-05</v>
      </c>
      <c r="V73" s="24">
        <v>-6.179564398652948E-06</v>
      </c>
      <c r="W73" s="24">
        <v>-3.5766236070827955E-05</v>
      </c>
      <c r="X73" s="24">
        <v>67.5</v>
      </c>
    </row>
    <row r="74" spans="1:24" ht="12.75" hidden="1">
      <c r="A74" s="24">
        <v>1298</v>
      </c>
      <c r="B74" s="24">
        <v>111.23999786376953</v>
      </c>
      <c r="C74" s="24">
        <v>117.44000244140625</v>
      </c>
      <c r="D74" s="24">
        <v>8.833198547363281</v>
      </c>
      <c r="E74" s="24">
        <v>9.273798942565918</v>
      </c>
      <c r="F74" s="24">
        <v>11.285563196597986</v>
      </c>
      <c r="G74" s="24" t="s">
        <v>58</v>
      </c>
      <c r="H74" s="24">
        <v>-13.346141102215341</v>
      </c>
      <c r="I74" s="24">
        <v>30.39385676155419</v>
      </c>
      <c r="J74" s="24" t="s">
        <v>61</v>
      </c>
      <c r="K74" s="24">
        <v>-1.3919611450037537</v>
      </c>
      <c r="L74" s="24">
        <v>0.09535607462424124</v>
      </c>
      <c r="M74" s="24">
        <v>-0.3320357298621884</v>
      </c>
      <c r="N74" s="24">
        <v>-0.0940239048511182</v>
      </c>
      <c r="O74" s="24">
        <v>-0.05549342196451286</v>
      </c>
      <c r="P74" s="24">
        <v>0.0027346664324449602</v>
      </c>
      <c r="Q74" s="24">
        <v>-0.006972836695773166</v>
      </c>
      <c r="R74" s="24">
        <v>-0.0014452750787833065</v>
      </c>
      <c r="S74" s="24">
        <v>-0.0006924688336970851</v>
      </c>
      <c r="T74" s="24">
        <v>3.9973162508808404E-05</v>
      </c>
      <c r="U74" s="24">
        <v>-0.00015955563420383403</v>
      </c>
      <c r="V74" s="24">
        <v>-5.334124142798093E-05</v>
      </c>
      <c r="W74" s="24">
        <v>-4.201116923499399E-05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1299</v>
      </c>
      <c r="B76" s="24">
        <v>134.92</v>
      </c>
      <c r="C76" s="24">
        <v>134.32</v>
      </c>
      <c r="D76" s="24">
        <v>8.143221590069231</v>
      </c>
      <c r="E76" s="24">
        <v>8.858005221482092</v>
      </c>
      <c r="F76" s="24">
        <v>15.273755994997918</v>
      </c>
      <c r="G76" s="24" t="s">
        <v>59</v>
      </c>
      <c r="H76" s="24">
        <v>-22.75552346752316</v>
      </c>
      <c r="I76" s="24">
        <v>44.664476532476826</v>
      </c>
      <c r="J76" s="24" t="s">
        <v>73</v>
      </c>
      <c r="K76" s="24">
        <v>2.6883630508113017</v>
      </c>
      <c r="M76" s="24" t="s">
        <v>68</v>
      </c>
      <c r="N76" s="24">
        <v>2.22212414858569</v>
      </c>
      <c r="X76" s="24">
        <v>67.5</v>
      </c>
    </row>
    <row r="77" spans="1:24" ht="12.75" hidden="1">
      <c r="A77" s="24">
        <v>1300</v>
      </c>
      <c r="B77" s="24">
        <v>87.45999908447266</v>
      </c>
      <c r="C77" s="24">
        <v>106.86000061035156</v>
      </c>
      <c r="D77" s="24">
        <v>9.04293155670166</v>
      </c>
      <c r="E77" s="24">
        <v>9.3964204788208</v>
      </c>
      <c r="F77" s="24">
        <v>16.32339392210061</v>
      </c>
      <c r="G77" s="24" t="s">
        <v>56</v>
      </c>
      <c r="H77" s="24">
        <v>22.93902794813669</v>
      </c>
      <c r="I77" s="24">
        <v>42.89902703260935</v>
      </c>
      <c r="J77" s="24" t="s">
        <v>62</v>
      </c>
      <c r="K77" s="24">
        <v>0.8423963583932164</v>
      </c>
      <c r="L77" s="24">
        <v>1.388396536227623</v>
      </c>
      <c r="M77" s="24">
        <v>0.19942584605912736</v>
      </c>
      <c r="N77" s="24">
        <v>0.09254921755563485</v>
      </c>
      <c r="O77" s="24">
        <v>0.03383175056094686</v>
      </c>
      <c r="P77" s="24">
        <v>0.03982876537775225</v>
      </c>
      <c r="Q77" s="24">
        <v>0.0041181254470326325</v>
      </c>
      <c r="R77" s="24">
        <v>0.0014246271996511692</v>
      </c>
      <c r="S77" s="24">
        <v>0.00044386981646844136</v>
      </c>
      <c r="T77" s="24">
        <v>0.0005860943184631459</v>
      </c>
      <c r="U77" s="24">
        <v>9.008597376652656E-05</v>
      </c>
      <c r="V77" s="24">
        <v>5.2872805801308665E-05</v>
      </c>
      <c r="W77" s="24">
        <v>2.7683195280632877E-05</v>
      </c>
      <c r="X77" s="24">
        <v>67.5</v>
      </c>
    </row>
    <row r="78" spans="1:24" ht="12.75" hidden="1">
      <c r="A78" s="24">
        <v>1298</v>
      </c>
      <c r="B78" s="24">
        <v>111.23999786376953</v>
      </c>
      <c r="C78" s="24">
        <v>117.44000244140625</v>
      </c>
      <c r="D78" s="24">
        <v>8.833198547363281</v>
      </c>
      <c r="E78" s="24">
        <v>9.273798942565918</v>
      </c>
      <c r="F78" s="24">
        <v>15.90603879978347</v>
      </c>
      <c r="G78" s="24" t="s">
        <v>57</v>
      </c>
      <c r="H78" s="24">
        <v>-0.9024489969060596</v>
      </c>
      <c r="I78" s="24">
        <v>42.837548866863465</v>
      </c>
      <c r="J78" s="24" t="s">
        <v>60</v>
      </c>
      <c r="K78" s="24">
        <v>-0.8402889914619796</v>
      </c>
      <c r="L78" s="24">
        <v>-0.007553389233395547</v>
      </c>
      <c r="M78" s="24">
        <v>0.19907438367541486</v>
      </c>
      <c r="N78" s="24">
        <v>-0.0009569730994550967</v>
      </c>
      <c r="O78" s="24">
        <v>-0.033719361574450914</v>
      </c>
      <c r="P78" s="24">
        <v>-0.0008641560243631962</v>
      </c>
      <c r="Q78" s="24">
        <v>0.004115867489877819</v>
      </c>
      <c r="R78" s="24">
        <v>-7.698311603745478E-05</v>
      </c>
      <c r="S78" s="24">
        <v>-0.00043895399669796885</v>
      </c>
      <c r="T78" s="24">
        <v>-6.153606976059368E-05</v>
      </c>
      <c r="U78" s="24">
        <v>8.99902181004718E-05</v>
      </c>
      <c r="V78" s="24">
        <v>-6.083912793257235E-06</v>
      </c>
      <c r="W78" s="24">
        <v>-2.722534535536177E-05</v>
      </c>
      <c r="X78" s="24">
        <v>67.5</v>
      </c>
    </row>
    <row r="79" spans="1:24" ht="12.75" hidden="1">
      <c r="A79" s="24">
        <v>1297</v>
      </c>
      <c r="B79" s="24">
        <v>67.37999725341797</v>
      </c>
      <c r="C79" s="24">
        <v>80.77999877929688</v>
      </c>
      <c r="D79" s="24">
        <v>9.732817649841309</v>
      </c>
      <c r="E79" s="24">
        <v>10.07022476196289</v>
      </c>
      <c r="F79" s="24">
        <v>9.952849855494451</v>
      </c>
      <c r="G79" s="24" t="s">
        <v>58</v>
      </c>
      <c r="H79" s="24">
        <v>24.402200397554964</v>
      </c>
      <c r="I79" s="24">
        <v>24.28219765097293</v>
      </c>
      <c r="J79" s="24" t="s">
        <v>61</v>
      </c>
      <c r="K79" s="24">
        <v>0.05954859748106122</v>
      </c>
      <c r="L79" s="24">
        <v>-1.3883759894639311</v>
      </c>
      <c r="M79" s="24">
        <v>0.011834603527473427</v>
      </c>
      <c r="N79" s="24">
        <v>-0.0925442697990921</v>
      </c>
      <c r="O79" s="24">
        <v>0.0027553586027178967</v>
      </c>
      <c r="P79" s="24">
        <v>-0.03981938957193584</v>
      </c>
      <c r="Q79" s="24">
        <v>0.0001363524963635856</v>
      </c>
      <c r="R79" s="24">
        <v>-0.0014225456962189637</v>
      </c>
      <c r="S79" s="24">
        <v>6.587717931580994E-05</v>
      </c>
      <c r="T79" s="24">
        <v>-0.0005828549238474347</v>
      </c>
      <c r="U79" s="24">
        <v>-4.152507157468698E-06</v>
      </c>
      <c r="V79" s="24">
        <v>-5.252161077525079E-05</v>
      </c>
      <c r="W79" s="24">
        <v>5.0139676132715155E-06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1299</v>
      </c>
      <c r="B81" s="24">
        <v>119.12</v>
      </c>
      <c r="C81" s="24">
        <v>127.62</v>
      </c>
      <c r="D81" s="24">
        <v>8.491348272074521</v>
      </c>
      <c r="E81" s="24">
        <v>9.033614607118672</v>
      </c>
      <c r="F81" s="24">
        <v>16.68979230632919</v>
      </c>
      <c r="G81" s="24" t="s">
        <v>59</v>
      </c>
      <c r="H81" s="24">
        <v>-4.846628143970818</v>
      </c>
      <c r="I81" s="24">
        <v>46.773371856029186</v>
      </c>
      <c r="J81" s="24" t="s">
        <v>73</v>
      </c>
      <c r="K81" s="24">
        <v>2.4099962130183137</v>
      </c>
      <c r="M81" s="24" t="s">
        <v>68</v>
      </c>
      <c r="N81" s="24">
        <v>1.9220889365892238</v>
      </c>
      <c r="X81" s="24">
        <v>67.5</v>
      </c>
    </row>
    <row r="82" spans="1:24" ht="12.75" hidden="1">
      <c r="A82" s="24">
        <v>1297</v>
      </c>
      <c r="B82" s="24">
        <v>62.119998931884766</v>
      </c>
      <c r="C82" s="24">
        <v>69.41999816894531</v>
      </c>
      <c r="D82" s="24">
        <v>9.729554176330566</v>
      </c>
      <c r="E82" s="24">
        <v>10.038877487182617</v>
      </c>
      <c r="F82" s="24">
        <v>10.78572374968025</v>
      </c>
      <c r="G82" s="24" t="s">
        <v>56</v>
      </c>
      <c r="H82" s="24">
        <v>31.69717567367438</v>
      </c>
      <c r="I82" s="24">
        <v>26.317174605559142</v>
      </c>
      <c r="J82" s="24" t="s">
        <v>62</v>
      </c>
      <c r="K82" s="24">
        <v>0.8894986079780304</v>
      </c>
      <c r="L82" s="24">
        <v>1.2507079971051436</v>
      </c>
      <c r="M82" s="24">
        <v>0.2105764331027001</v>
      </c>
      <c r="N82" s="24">
        <v>0.0871249551811799</v>
      </c>
      <c r="O82" s="24">
        <v>0.03572434101369083</v>
      </c>
      <c r="P82" s="24">
        <v>0.035879047710774194</v>
      </c>
      <c r="Q82" s="24">
        <v>0.004348468543507577</v>
      </c>
      <c r="R82" s="24">
        <v>0.0013411913667976106</v>
      </c>
      <c r="S82" s="24">
        <v>0.0004687475098804089</v>
      </c>
      <c r="T82" s="24">
        <v>0.0005279476966325385</v>
      </c>
      <c r="U82" s="24">
        <v>9.509329697176481E-05</v>
      </c>
      <c r="V82" s="24">
        <v>4.9786460144605714E-05</v>
      </c>
      <c r="W82" s="24">
        <v>2.922748534991703E-05</v>
      </c>
      <c r="X82" s="24">
        <v>67.5</v>
      </c>
    </row>
    <row r="83" spans="1:24" ht="12.75" hidden="1">
      <c r="A83" s="24">
        <v>1298</v>
      </c>
      <c r="B83" s="24">
        <v>104.13999938964844</v>
      </c>
      <c r="C83" s="24">
        <v>108.54000091552734</v>
      </c>
      <c r="D83" s="24">
        <v>8.714834213256836</v>
      </c>
      <c r="E83" s="24">
        <v>9.453371047973633</v>
      </c>
      <c r="F83" s="24">
        <v>7.568988587241251</v>
      </c>
      <c r="G83" s="24" t="s">
        <v>57</v>
      </c>
      <c r="H83" s="24">
        <v>-15.984787617319924</v>
      </c>
      <c r="I83" s="24">
        <v>20.655211772328514</v>
      </c>
      <c r="J83" s="24" t="s">
        <v>60</v>
      </c>
      <c r="K83" s="24">
        <v>0.42536189426162674</v>
      </c>
      <c r="L83" s="24">
        <v>-0.0068037749440157304</v>
      </c>
      <c r="M83" s="24">
        <v>-0.10279405215948287</v>
      </c>
      <c r="N83" s="24">
        <v>-0.000900267602991745</v>
      </c>
      <c r="O83" s="24">
        <v>0.016744171025820487</v>
      </c>
      <c r="P83" s="24">
        <v>-0.0007785846713825224</v>
      </c>
      <c r="Q83" s="24">
        <v>-0.002221551290465002</v>
      </c>
      <c r="R83" s="24">
        <v>-7.240043782294085E-05</v>
      </c>
      <c r="S83" s="24">
        <v>0.00019120393567671252</v>
      </c>
      <c r="T83" s="24">
        <v>-5.54575795510318E-05</v>
      </c>
      <c r="U83" s="24">
        <v>-5.48961546533514E-05</v>
      </c>
      <c r="V83" s="24">
        <v>-5.711820764390366E-06</v>
      </c>
      <c r="W83" s="24">
        <v>1.1020048429897673E-05</v>
      </c>
      <c r="X83" s="24">
        <v>67.5</v>
      </c>
    </row>
    <row r="84" spans="1:24" ht="12.75" hidden="1">
      <c r="A84" s="24">
        <v>1300</v>
      </c>
      <c r="B84" s="24">
        <v>87.76000213623047</v>
      </c>
      <c r="C84" s="24">
        <v>105.26000213623047</v>
      </c>
      <c r="D84" s="24">
        <v>8.825478553771973</v>
      </c>
      <c r="E84" s="24">
        <v>9.316335678100586</v>
      </c>
      <c r="F84" s="24">
        <v>11.767971075269223</v>
      </c>
      <c r="G84" s="24" t="s">
        <v>58</v>
      </c>
      <c r="H84" s="24">
        <v>11.429472217247799</v>
      </c>
      <c r="I84" s="24">
        <v>31.689474353478268</v>
      </c>
      <c r="J84" s="24" t="s">
        <v>61</v>
      </c>
      <c r="K84" s="24">
        <v>-0.7812010192677775</v>
      </c>
      <c r="L84" s="24">
        <v>-1.2506894909086232</v>
      </c>
      <c r="M84" s="24">
        <v>-0.18378198230210013</v>
      </c>
      <c r="N84" s="24">
        <v>-0.08712030379633447</v>
      </c>
      <c r="O84" s="24">
        <v>-0.031557269804603605</v>
      </c>
      <c r="P84" s="24">
        <v>-0.035870598971044505</v>
      </c>
      <c r="Q84" s="24">
        <v>-0.0037381664673617992</v>
      </c>
      <c r="R84" s="24">
        <v>-0.0013392357742292764</v>
      </c>
      <c r="S84" s="24">
        <v>-0.00042797813378818737</v>
      </c>
      <c r="T84" s="24">
        <v>-0.0005250268824069334</v>
      </c>
      <c r="U84" s="24">
        <v>-7.764758420733757E-05</v>
      </c>
      <c r="V84" s="24">
        <v>-4.945772656810958E-05</v>
      </c>
      <c r="W84" s="24">
        <v>-2.7070360774883004E-05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1299</v>
      </c>
      <c r="B86" s="100">
        <v>119.12</v>
      </c>
      <c r="C86" s="100">
        <v>127.62</v>
      </c>
      <c r="D86" s="100">
        <v>8.491348272074521</v>
      </c>
      <c r="E86" s="100">
        <v>9.033614607118672</v>
      </c>
      <c r="F86" s="100">
        <v>17.421516791312367</v>
      </c>
      <c r="G86" s="100" t="s">
        <v>59</v>
      </c>
      <c r="H86" s="100">
        <v>-2.79596023845707</v>
      </c>
      <c r="I86" s="100">
        <v>48.82403976154294</v>
      </c>
      <c r="J86" s="100" t="s">
        <v>73</v>
      </c>
      <c r="K86" s="100">
        <v>2.222448508370177</v>
      </c>
      <c r="M86" s="100" t="s">
        <v>68</v>
      </c>
      <c r="N86" s="100">
        <v>1.4845781334475385</v>
      </c>
      <c r="X86" s="100">
        <v>67.5</v>
      </c>
    </row>
    <row r="87" spans="1:24" s="100" customFormat="1" ht="12.75">
      <c r="A87" s="100">
        <v>1297</v>
      </c>
      <c r="B87" s="100">
        <v>62.119998931884766</v>
      </c>
      <c r="C87" s="100">
        <v>69.41999816894531</v>
      </c>
      <c r="D87" s="100">
        <v>9.729554176330566</v>
      </c>
      <c r="E87" s="100">
        <v>10.038877487182617</v>
      </c>
      <c r="F87" s="100">
        <v>10.78572374968025</v>
      </c>
      <c r="G87" s="100" t="s">
        <v>56</v>
      </c>
      <c r="H87" s="100">
        <v>31.69717567367438</v>
      </c>
      <c r="I87" s="100">
        <v>26.317174605559142</v>
      </c>
      <c r="J87" s="100" t="s">
        <v>62</v>
      </c>
      <c r="K87" s="100">
        <v>1.1703076339976892</v>
      </c>
      <c r="L87" s="100">
        <v>0.8750062294525982</v>
      </c>
      <c r="M87" s="100">
        <v>0.2770543290514946</v>
      </c>
      <c r="N87" s="100">
        <v>0.0869437454578197</v>
      </c>
      <c r="O87" s="100">
        <v>0.04700204933055073</v>
      </c>
      <c r="P87" s="100">
        <v>0.02510137817394075</v>
      </c>
      <c r="Q87" s="100">
        <v>0.005721273878684071</v>
      </c>
      <c r="R87" s="100">
        <v>0.001338394204381729</v>
      </c>
      <c r="S87" s="100">
        <v>0.0006167137014946142</v>
      </c>
      <c r="T87" s="100">
        <v>0.00036936933751303573</v>
      </c>
      <c r="U87" s="100">
        <v>0.00012513294876483823</v>
      </c>
      <c r="V87" s="100">
        <v>4.967562103246918E-05</v>
      </c>
      <c r="W87" s="100">
        <v>3.845626136693845E-05</v>
      </c>
      <c r="X87" s="100">
        <v>67.5</v>
      </c>
    </row>
    <row r="88" spans="1:24" s="100" customFormat="1" ht="12.75">
      <c r="A88" s="100">
        <v>1300</v>
      </c>
      <c r="B88" s="100">
        <v>87.76000213623047</v>
      </c>
      <c r="C88" s="100">
        <v>105.26000213623047</v>
      </c>
      <c r="D88" s="100">
        <v>8.825478553771973</v>
      </c>
      <c r="E88" s="100">
        <v>9.316335678100586</v>
      </c>
      <c r="F88" s="100">
        <v>4.384782907638847</v>
      </c>
      <c r="G88" s="100" t="s">
        <v>57</v>
      </c>
      <c r="H88" s="100">
        <v>-8.452404666076745</v>
      </c>
      <c r="I88" s="100">
        <v>11.807597470153725</v>
      </c>
      <c r="J88" s="100" t="s">
        <v>60</v>
      </c>
      <c r="K88" s="100">
        <v>0.2130841809400145</v>
      </c>
      <c r="L88" s="100">
        <v>-0.004759511822269927</v>
      </c>
      <c r="M88" s="100">
        <v>-0.053537685501946666</v>
      </c>
      <c r="N88" s="100">
        <v>-0.000898544583831288</v>
      </c>
      <c r="O88" s="100">
        <v>0.008059062716468444</v>
      </c>
      <c r="P88" s="100">
        <v>-0.0005446463000650052</v>
      </c>
      <c r="Q88" s="100">
        <v>-0.0012524733480783843</v>
      </c>
      <c r="R88" s="100">
        <v>-7.225309320496848E-05</v>
      </c>
      <c r="S88" s="100">
        <v>6.446146744253518E-05</v>
      </c>
      <c r="T88" s="100">
        <v>-3.879676794867395E-05</v>
      </c>
      <c r="U88" s="100">
        <v>-3.697591740693315E-05</v>
      </c>
      <c r="V88" s="100">
        <v>-5.701941281454509E-06</v>
      </c>
      <c r="W88" s="100">
        <v>2.7404822069424524E-06</v>
      </c>
      <c r="X88" s="100">
        <v>67.5</v>
      </c>
    </row>
    <row r="89" spans="1:24" s="100" customFormat="1" ht="12.75">
      <c r="A89" s="100">
        <v>1298</v>
      </c>
      <c r="B89" s="100">
        <v>104.13999938964844</v>
      </c>
      <c r="C89" s="100">
        <v>108.54000091552734</v>
      </c>
      <c r="D89" s="100">
        <v>8.714834213256836</v>
      </c>
      <c r="E89" s="100">
        <v>9.453371047973633</v>
      </c>
      <c r="F89" s="100">
        <v>14.08615557209452</v>
      </c>
      <c r="G89" s="100" t="s">
        <v>58</v>
      </c>
      <c r="H89" s="100">
        <v>1.800080555778493</v>
      </c>
      <c r="I89" s="100">
        <v>38.44007994542692</v>
      </c>
      <c r="J89" s="100" t="s">
        <v>61</v>
      </c>
      <c r="K89" s="100">
        <v>-1.150745449709184</v>
      </c>
      <c r="L89" s="100">
        <v>-0.8749932849045566</v>
      </c>
      <c r="M89" s="100">
        <v>-0.27183233339186946</v>
      </c>
      <c r="N89" s="100">
        <v>-0.08693910220300767</v>
      </c>
      <c r="O89" s="100">
        <v>-0.046305983948120064</v>
      </c>
      <c r="P89" s="100">
        <v>-0.02509546864752708</v>
      </c>
      <c r="Q89" s="100">
        <v>-0.005582498124251005</v>
      </c>
      <c r="R89" s="100">
        <v>-0.0013364424929060417</v>
      </c>
      <c r="S89" s="100">
        <v>-0.0006133355597275794</v>
      </c>
      <c r="T89" s="100">
        <v>-0.0003673261742532863</v>
      </c>
      <c r="U89" s="100">
        <v>-0.00011954512285534399</v>
      </c>
      <c r="V89" s="100">
        <v>-4.9347291623597124E-05</v>
      </c>
      <c r="W89" s="100">
        <v>-3.835849052811795E-05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1299</v>
      </c>
      <c r="B91" s="24">
        <v>119.12</v>
      </c>
      <c r="C91" s="24">
        <v>127.62</v>
      </c>
      <c r="D91" s="24">
        <v>8.491348272074521</v>
      </c>
      <c r="E91" s="24">
        <v>9.033614607118672</v>
      </c>
      <c r="F91" s="24">
        <v>16.68979230632919</v>
      </c>
      <c r="G91" s="24" t="s">
        <v>59</v>
      </c>
      <c r="H91" s="24">
        <v>-4.846628143970818</v>
      </c>
      <c r="I91" s="24">
        <v>46.773371856029186</v>
      </c>
      <c r="J91" s="24" t="s">
        <v>73</v>
      </c>
      <c r="K91" s="24">
        <v>1.9822887123511537</v>
      </c>
      <c r="M91" s="24" t="s">
        <v>68</v>
      </c>
      <c r="N91" s="24">
        <v>1.065726096852641</v>
      </c>
      <c r="X91" s="24">
        <v>67.5</v>
      </c>
    </row>
    <row r="92" spans="1:24" ht="12.75" hidden="1">
      <c r="A92" s="24">
        <v>1298</v>
      </c>
      <c r="B92" s="24">
        <v>104.13999938964844</v>
      </c>
      <c r="C92" s="24">
        <v>108.54000091552734</v>
      </c>
      <c r="D92" s="24">
        <v>8.714834213256836</v>
      </c>
      <c r="E92" s="24">
        <v>9.453371047973633</v>
      </c>
      <c r="F92" s="24">
        <v>18.038263411359864</v>
      </c>
      <c r="G92" s="24" t="s">
        <v>56</v>
      </c>
      <c r="H92" s="24">
        <v>12.585091449401524</v>
      </c>
      <c r="I92" s="24">
        <v>49.22509083904996</v>
      </c>
      <c r="J92" s="24" t="s">
        <v>62</v>
      </c>
      <c r="K92" s="24">
        <v>1.3403613963945407</v>
      </c>
      <c r="L92" s="24">
        <v>0.2729233467446901</v>
      </c>
      <c r="M92" s="24">
        <v>0.3173132291392475</v>
      </c>
      <c r="N92" s="24">
        <v>0.08683803243835413</v>
      </c>
      <c r="O92" s="24">
        <v>0.053831221838758506</v>
      </c>
      <c r="P92" s="24">
        <v>0.007829198170878814</v>
      </c>
      <c r="Q92" s="24">
        <v>0.006552596217841232</v>
      </c>
      <c r="R92" s="24">
        <v>0.0013366635980009936</v>
      </c>
      <c r="S92" s="24">
        <v>0.0007062385585123952</v>
      </c>
      <c r="T92" s="24">
        <v>0.00011515528389004316</v>
      </c>
      <c r="U92" s="24">
        <v>0.00014330711319458393</v>
      </c>
      <c r="V92" s="24">
        <v>4.95877563316899E-05</v>
      </c>
      <c r="W92" s="24">
        <v>4.4029888643785146E-05</v>
      </c>
      <c r="X92" s="24">
        <v>67.5</v>
      </c>
    </row>
    <row r="93" spans="1:24" ht="12.75" hidden="1">
      <c r="A93" s="24">
        <v>1297</v>
      </c>
      <c r="B93" s="24">
        <v>62.119998931884766</v>
      </c>
      <c r="C93" s="24">
        <v>69.41999816894531</v>
      </c>
      <c r="D93" s="24">
        <v>9.729554176330566</v>
      </c>
      <c r="E93" s="24">
        <v>10.038877487182617</v>
      </c>
      <c r="F93" s="24">
        <v>7.195032202768504</v>
      </c>
      <c r="G93" s="24" t="s">
        <v>57</v>
      </c>
      <c r="H93" s="24">
        <v>22.935885417414745</v>
      </c>
      <c r="I93" s="24">
        <v>17.55588434929951</v>
      </c>
      <c r="J93" s="24" t="s">
        <v>60</v>
      </c>
      <c r="K93" s="24">
        <v>-1.071713539252754</v>
      </c>
      <c r="L93" s="24">
        <v>0.0014859697115251233</v>
      </c>
      <c r="M93" s="24">
        <v>0.2515315871058238</v>
      </c>
      <c r="N93" s="24">
        <v>-0.0008984279822021289</v>
      </c>
      <c r="O93" s="24">
        <v>-0.043388123892520926</v>
      </c>
      <c r="P93" s="24">
        <v>0.0001701458730478491</v>
      </c>
      <c r="Q93" s="24">
        <v>0.0050875062829952</v>
      </c>
      <c r="R93" s="24">
        <v>-7.222938906243341E-05</v>
      </c>
      <c r="S93" s="24">
        <v>-0.0005961442278808947</v>
      </c>
      <c r="T93" s="24">
        <v>1.212061216917924E-05</v>
      </c>
      <c r="U93" s="24">
        <v>0.00010373807295211474</v>
      </c>
      <c r="V93" s="24">
        <v>-5.709261943317658E-06</v>
      </c>
      <c r="W93" s="24">
        <v>-3.79299633045166E-05</v>
      </c>
      <c r="X93" s="24">
        <v>67.5</v>
      </c>
    </row>
    <row r="94" spans="1:24" ht="12.75" hidden="1">
      <c r="A94" s="24">
        <v>1300</v>
      </c>
      <c r="B94" s="24">
        <v>87.76000213623047</v>
      </c>
      <c r="C94" s="24">
        <v>105.26000213623047</v>
      </c>
      <c r="D94" s="24">
        <v>8.825478553771973</v>
      </c>
      <c r="E94" s="24">
        <v>9.316335678100586</v>
      </c>
      <c r="F94" s="24">
        <v>4.384782907638847</v>
      </c>
      <c r="G94" s="24" t="s">
        <v>58</v>
      </c>
      <c r="H94" s="24">
        <v>-8.452404666076745</v>
      </c>
      <c r="I94" s="24">
        <v>11.807597470153725</v>
      </c>
      <c r="J94" s="24" t="s">
        <v>61</v>
      </c>
      <c r="K94" s="24">
        <v>-0.8049837033922235</v>
      </c>
      <c r="L94" s="24">
        <v>0.2729193014287168</v>
      </c>
      <c r="M94" s="24">
        <v>-0.1934413246304986</v>
      </c>
      <c r="N94" s="24">
        <v>-0.0868333847372394</v>
      </c>
      <c r="O94" s="24">
        <v>-0.03186331981669338</v>
      </c>
      <c r="P94" s="24">
        <v>0.00782734912858606</v>
      </c>
      <c r="Q94" s="24">
        <v>-0.004129624318815403</v>
      </c>
      <c r="R94" s="24">
        <v>-0.001334710638893925</v>
      </c>
      <c r="S94" s="24">
        <v>-0.00037866206714425157</v>
      </c>
      <c r="T94" s="24">
        <v>0.00011451563285613357</v>
      </c>
      <c r="U94" s="24">
        <v>-9.88703237192385E-05</v>
      </c>
      <c r="V94" s="24">
        <v>-4.9257993321628896E-05</v>
      </c>
      <c r="W94" s="24">
        <v>-2.2359538852627172E-05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1299</v>
      </c>
      <c r="B96" s="24">
        <v>119.12</v>
      </c>
      <c r="C96" s="24">
        <v>127.62</v>
      </c>
      <c r="D96" s="24">
        <v>8.491348272074521</v>
      </c>
      <c r="E96" s="24">
        <v>9.033614607118672</v>
      </c>
      <c r="F96" s="24">
        <v>10.359788354696816</v>
      </c>
      <c r="G96" s="24" t="s">
        <v>59</v>
      </c>
      <c r="H96" s="24">
        <v>-22.586551040887628</v>
      </c>
      <c r="I96" s="24">
        <v>29.033448959112373</v>
      </c>
      <c r="J96" s="24" t="s">
        <v>73</v>
      </c>
      <c r="K96" s="24">
        <v>2.7076620927436186</v>
      </c>
      <c r="M96" s="24" t="s">
        <v>68</v>
      </c>
      <c r="N96" s="24">
        <v>1.7385984577031859</v>
      </c>
      <c r="X96" s="24">
        <v>67.5</v>
      </c>
    </row>
    <row r="97" spans="1:24" ht="12.75" hidden="1">
      <c r="A97" s="24">
        <v>1298</v>
      </c>
      <c r="B97" s="24">
        <v>104.13999938964844</v>
      </c>
      <c r="C97" s="24">
        <v>108.54000091552734</v>
      </c>
      <c r="D97" s="24">
        <v>8.714834213256836</v>
      </c>
      <c r="E97" s="24">
        <v>9.453371047973633</v>
      </c>
      <c r="F97" s="24">
        <v>18.038263411359864</v>
      </c>
      <c r="G97" s="24" t="s">
        <v>56</v>
      </c>
      <c r="H97" s="24">
        <v>12.585091449401524</v>
      </c>
      <c r="I97" s="24">
        <v>49.22509083904996</v>
      </c>
      <c r="J97" s="24" t="s">
        <v>62</v>
      </c>
      <c r="K97" s="24">
        <v>1.3496728040046369</v>
      </c>
      <c r="L97" s="24">
        <v>0.8789270861588886</v>
      </c>
      <c r="M97" s="24">
        <v>0.3195164703501002</v>
      </c>
      <c r="N97" s="24">
        <v>0.08844121864583279</v>
      </c>
      <c r="O97" s="24">
        <v>0.054205029594231846</v>
      </c>
      <c r="P97" s="24">
        <v>0.025213637357370186</v>
      </c>
      <c r="Q97" s="24">
        <v>0.006597981310766076</v>
      </c>
      <c r="R97" s="24">
        <v>0.00136134518806488</v>
      </c>
      <c r="S97" s="24">
        <v>0.0007111450672435669</v>
      </c>
      <c r="T97" s="24">
        <v>0.00037104967437812716</v>
      </c>
      <c r="U97" s="24">
        <v>0.00014431205293617748</v>
      </c>
      <c r="V97" s="24">
        <v>5.051542569377507E-05</v>
      </c>
      <c r="W97" s="24">
        <v>4.434451289293773E-05</v>
      </c>
      <c r="X97" s="24">
        <v>67.5</v>
      </c>
    </row>
    <row r="98" spans="1:24" ht="12.75" hidden="1">
      <c r="A98" s="24">
        <v>1300</v>
      </c>
      <c r="B98" s="24">
        <v>87.76000213623047</v>
      </c>
      <c r="C98" s="24">
        <v>105.26000213623047</v>
      </c>
      <c r="D98" s="24">
        <v>8.825478553771973</v>
      </c>
      <c r="E98" s="24">
        <v>9.316335678100586</v>
      </c>
      <c r="F98" s="24">
        <v>11.767971075269223</v>
      </c>
      <c r="G98" s="24" t="s">
        <v>57</v>
      </c>
      <c r="H98" s="24">
        <v>11.429472217247799</v>
      </c>
      <c r="I98" s="24">
        <v>31.689474353478268</v>
      </c>
      <c r="J98" s="24" t="s">
        <v>60</v>
      </c>
      <c r="K98" s="24">
        <v>-1.3070275394052908</v>
      </c>
      <c r="L98" s="24">
        <v>-0.004781612128093684</v>
      </c>
      <c r="M98" s="24">
        <v>0.31030676430358384</v>
      </c>
      <c r="N98" s="24">
        <v>-0.0009149033203639002</v>
      </c>
      <c r="O98" s="24">
        <v>-0.05234340864276486</v>
      </c>
      <c r="P98" s="24">
        <v>-0.0005469442272180669</v>
      </c>
      <c r="Q98" s="24">
        <v>0.0064468802034855326</v>
      </c>
      <c r="R98" s="24">
        <v>-7.35936135727374E-05</v>
      </c>
      <c r="S98" s="24">
        <v>-0.0006726895504158667</v>
      </c>
      <c r="T98" s="24">
        <v>-3.894037129565168E-05</v>
      </c>
      <c r="U98" s="24">
        <v>0.0001429967355313432</v>
      </c>
      <c r="V98" s="24">
        <v>-5.8194698195503154E-06</v>
      </c>
      <c r="W98" s="24">
        <v>-4.144506276285872E-05</v>
      </c>
      <c r="X98" s="24">
        <v>67.5</v>
      </c>
    </row>
    <row r="99" spans="1:24" ht="12.75" hidden="1">
      <c r="A99" s="24">
        <v>1297</v>
      </c>
      <c r="B99" s="24">
        <v>62.119998931884766</v>
      </c>
      <c r="C99" s="24">
        <v>69.41999816894531</v>
      </c>
      <c r="D99" s="24">
        <v>9.729554176330566</v>
      </c>
      <c r="E99" s="24">
        <v>10.038877487182617</v>
      </c>
      <c r="F99" s="24">
        <v>6.485265798190364</v>
      </c>
      <c r="G99" s="24" t="s">
        <v>58</v>
      </c>
      <c r="H99" s="24">
        <v>21.204054820604163</v>
      </c>
      <c r="I99" s="24">
        <v>15.824053752488927</v>
      </c>
      <c r="J99" s="24" t="s">
        <v>61</v>
      </c>
      <c r="K99" s="24">
        <v>0.33659424995963577</v>
      </c>
      <c r="L99" s="24">
        <v>-0.8789140794009451</v>
      </c>
      <c r="M99" s="24">
        <v>0.07616092733433952</v>
      </c>
      <c r="N99" s="24">
        <v>-0.0884364862908652</v>
      </c>
      <c r="O99" s="24">
        <v>0.014083778078629266</v>
      </c>
      <c r="P99" s="24">
        <v>-0.025207704393722295</v>
      </c>
      <c r="Q99" s="24">
        <v>0.0014039562027088883</v>
      </c>
      <c r="R99" s="24">
        <v>-0.001359354516345427</v>
      </c>
      <c r="S99" s="24">
        <v>0.0002306860971670298</v>
      </c>
      <c r="T99" s="24">
        <v>-0.00036900068880622833</v>
      </c>
      <c r="U99" s="24">
        <v>1.943970807479327E-05</v>
      </c>
      <c r="V99" s="24">
        <v>-5.017909927492375E-05</v>
      </c>
      <c r="W99" s="24">
        <v>1.577157558060138E-05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1299</v>
      </c>
      <c r="B101" s="24">
        <v>119.12</v>
      </c>
      <c r="C101" s="24">
        <v>127.62</v>
      </c>
      <c r="D101" s="24">
        <v>8.491348272074521</v>
      </c>
      <c r="E101" s="24">
        <v>9.033614607118672</v>
      </c>
      <c r="F101" s="24">
        <v>17.421516791312367</v>
      </c>
      <c r="G101" s="24" t="s">
        <v>59</v>
      </c>
      <c r="H101" s="24">
        <v>-2.79596023845707</v>
      </c>
      <c r="I101" s="24">
        <v>48.82403976154294</v>
      </c>
      <c r="J101" s="24" t="s">
        <v>73</v>
      </c>
      <c r="K101" s="24">
        <v>3.051869505344323</v>
      </c>
      <c r="M101" s="24" t="s">
        <v>68</v>
      </c>
      <c r="N101" s="24">
        <v>1.619303438784844</v>
      </c>
      <c r="X101" s="24">
        <v>67.5</v>
      </c>
    </row>
    <row r="102" spans="1:24" ht="12.75" hidden="1">
      <c r="A102" s="24">
        <v>1300</v>
      </c>
      <c r="B102" s="24">
        <v>87.76000213623047</v>
      </c>
      <c r="C102" s="24">
        <v>105.26000213623047</v>
      </c>
      <c r="D102" s="24">
        <v>8.825478553771973</v>
      </c>
      <c r="E102" s="24">
        <v>9.316335678100586</v>
      </c>
      <c r="F102" s="24">
        <v>15.0860978353125</v>
      </c>
      <c r="G102" s="24" t="s">
        <v>56</v>
      </c>
      <c r="H102" s="24">
        <v>20.364716210577875</v>
      </c>
      <c r="I102" s="24">
        <v>40.62471834680834</v>
      </c>
      <c r="J102" s="24" t="s">
        <v>62</v>
      </c>
      <c r="K102" s="24">
        <v>1.6753286677330772</v>
      </c>
      <c r="L102" s="24">
        <v>0.27432326030040327</v>
      </c>
      <c r="M102" s="24">
        <v>0.3966122792437725</v>
      </c>
      <c r="N102" s="24">
        <v>0.0890501650529326</v>
      </c>
      <c r="O102" s="24">
        <v>0.0672841989120802</v>
      </c>
      <c r="P102" s="24">
        <v>0.007869284829973948</v>
      </c>
      <c r="Q102" s="24">
        <v>0.008190175007124956</v>
      </c>
      <c r="R102" s="24">
        <v>0.0013707433493677422</v>
      </c>
      <c r="S102" s="24">
        <v>0.0008827566807882453</v>
      </c>
      <c r="T102" s="24">
        <v>0.00011574282192779695</v>
      </c>
      <c r="U102" s="24">
        <v>0.00017913521116366427</v>
      </c>
      <c r="V102" s="24">
        <v>5.085209719526464E-05</v>
      </c>
      <c r="W102" s="24">
        <v>5.503841950971797E-05</v>
      </c>
      <c r="X102" s="24">
        <v>67.5</v>
      </c>
    </row>
    <row r="103" spans="1:24" ht="12.75" hidden="1">
      <c r="A103" s="24">
        <v>1297</v>
      </c>
      <c r="B103" s="24">
        <v>62.119998931884766</v>
      </c>
      <c r="C103" s="24">
        <v>69.41999816894531</v>
      </c>
      <c r="D103" s="24">
        <v>9.729554176330566</v>
      </c>
      <c r="E103" s="24">
        <v>10.038877487182617</v>
      </c>
      <c r="F103" s="24">
        <v>6.485265798190364</v>
      </c>
      <c r="G103" s="24" t="s">
        <v>57</v>
      </c>
      <c r="H103" s="24">
        <v>21.204054820604163</v>
      </c>
      <c r="I103" s="24">
        <v>15.824053752488927</v>
      </c>
      <c r="J103" s="24" t="s">
        <v>60</v>
      </c>
      <c r="K103" s="24">
        <v>-0.9285229439454372</v>
      </c>
      <c r="L103" s="24">
        <v>0.0014938385733392675</v>
      </c>
      <c r="M103" s="24">
        <v>0.21604922966756113</v>
      </c>
      <c r="N103" s="24">
        <v>-0.0009211442242353695</v>
      </c>
      <c r="O103" s="24">
        <v>-0.03789303000213068</v>
      </c>
      <c r="P103" s="24">
        <v>0.00017103087495618606</v>
      </c>
      <c r="Q103" s="24">
        <v>0.004279638110486966</v>
      </c>
      <c r="R103" s="24">
        <v>-7.405202180948606E-05</v>
      </c>
      <c r="S103" s="24">
        <v>-0.0005452426946110354</v>
      </c>
      <c r="T103" s="24">
        <v>1.2180376092398817E-05</v>
      </c>
      <c r="U103" s="24">
        <v>8.117655834801207E-05</v>
      </c>
      <c r="V103" s="24">
        <v>-5.852524363688939E-06</v>
      </c>
      <c r="W103" s="24">
        <v>-3.5412453891463944E-05</v>
      </c>
      <c r="X103" s="24">
        <v>67.5</v>
      </c>
    </row>
    <row r="104" spans="1:24" ht="12.75" hidden="1">
      <c r="A104" s="24">
        <v>1298</v>
      </c>
      <c r="B104" s="24">
        <v>104.13999938964844</v>
      </c>
      <c r="C104" s="24">
        <v>108.54000091552734</v>
      </c>
      <c r="D104" s="24">
        <v>8.714834213256836</v>
      </c>
      <c r="E104" s="24">
        <v>9.453371047973633</v>
      </c>
      <c r="F104" s="24">
        <v>7.568988587241251</v>
      </c>
      <c r="G104" s="24" t="s">
        <v>58</v>
      </c>
      <c r="H104" s="24">
        <v>-15.984787617319924</v>
      </c>
      <c r="I104" s="24">
        <v>20.655211772328514</v>
      </c>
      <c r="J104" s="24" t="s">
        <v>61</v>
      </c>
      <c r="K104" s="24">
        <v>-1.394478858748022</v>
      </c>
      <c r="L104" s="24">
        <v>0.2743191928906171</v>
      </c>
      <c r="M104" s="24">
        <v>-0.33260190980659393</v>
      </c>
      <c r="N104" s="24">
        <v>-0.0890454007193673</v>
      </c>
      <c r="O104" s="24">
        <v>-0.055599295863329054</v>
      </c>
      <c r="P104" s="24">
        <v>0.007867426019675675</v>
      </c>
      <c r="Q104" s="24">
        <v>-0.006983098473500271</v>
      </c>
      <c r="R104" s="24">
        <v>-0.0013687416220389528</v>
      </c>
      <c r="S104" s="24">
        <v>-0.0006942404204953621</v>
      </c>
      <c r="T104" s="24">
        <v>0.00011510012713310718</v>
      </c>
      <c r="U104" s="24">
        <v>-0.00015968653748335324</v>
      </c>
      <c r="V104" s="24">
        <v>-5.051419352745394E-05</v>
      </c>
      <c r="W104" s="24">
        <v>-4.213295303574915E-05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1299</v>
      </c>
      <c r="B106" s="24">
        <v>119.12</v>
      </c>
      <c r="C106" s="24">
        <v>127.62</v>
      </c>
      <c r="D106" s="24">
        <v>8.491348272074521</v>
      </c>
      <c r="E106" s="24">
        <v>9.033614607118672</v>
      </c>
      <c r="F106" s="24">
        <v>10.359788354696816</v>
      </c>
      <c r="G106" s="24" t="s">
        <v>59</v>
      </c>
      <c r="H106" s="24">
        <v>-22.586551040887628</v>
      </c>
      <c r="I106" s="24">
        <v>29.033448959112373</v>
      </c>
      <c r="J106" s="24" t="s">
        <v>73</v>
      </c>
      <c r="K106" s="24">
        <v>2.520478054295274</v>
      </c>
      <c r="M106" s="24" t="s">
        <v>68</v>
      </c>
      <c r="N106" s="24">
        <v>1.9820650063162621</v>
      </c>
      <c r="X106" s="24">
        <v>67.5</v>
      </c>
    </row>
    <row r="107" spans="1:24" ht="12.75" hidden="1">
      <c r="A107" s="24">
        <v>1300</v>
      </c>
      <c r="B107" s="24">
        <v>87.76000213623047</v>
      </c>
      <c r="C107" s="24">
        <v>105.26000213623047</v>
      </c>
      <c r="D107" s="24">
        <v>8.825478553771973</v>
      </c>
      <c r="E107" s="24">
        <v>9.316335678100586</v>
      </c>
      <c r="F107" s="24">
        <v>15.0860978353125</v>
      </c>
      <c r="G107" s="24" t="s">
        <v>56</v>
      </c>
      <c r="H107" s="24">
        <v>20.364716210577875</v>
      </c>
      <c r="I107" s="24">
        <v>40.62471834680834</v>
      </c>
      <c r="J107" s="24" t="s">
        <v>62</v>
      </c>
      <c r="K107" s="24">
        <v>0.9431594705895644</v>
      </c>
      <c r="L107" s="24">
        <v>1.2532289403817545</v>
      </c>
      <c r="M107" s="24">
        <v>0.2232801117447353</v>
      </c>
      <c r="N107" s="24">
        <v>0.08798050699353115</v>
      </c>
      <c r="O107" s="24">
        <v>0.037878607240623564</v>
      </c>
      <c r="P107" s="24">
        <v>0.03595122025199053</v>
      </c>
      <c r="Q107" s="24">
        <v>0.004610712519695197</v>
      </c>
      <c r="R107" s="24">
        <v>0.0013542916394410278</v>
      </c>
      <c r="S107" s="24">
        <v>0.0004969593625067842</v>
      </c>
      <c r="T107" s="24">
        <v>0.0005290399735134245</v>
      </c>
      <c r="U107" s="24">
        <v>0.00010085688464222561</v>
      </c>
      <c r="V107" s="24">
        <v>5.026041080327837E-05</v>
      </c>
      <c r="W107" s="24">
        <v>3.0992407455596814E-05</v>
      </c>
      <c r="X107" s="24">
        <v>67.5</v>
      </c>
    </row>
    <row r="108" spans="1:24" ht="12.75" hidden="1">
      <c r="A108" s="24">
        <v>1298</v>
      </c>
      <c r="B108" s="24">
        <v>104.13999938964844</v>
      </c>
      <c r="C108" s="24">
        <v>108.54000091552734</v>
      </c>
      <c r="D108" s="24">
        <v>8.714834213256836</v>
      </c>
      <c r="E108" s="24">
        <v>9.453371047973633</v>
      </c>
      <c r="F108" s="24">
        <v>14.08615557209452</v>
      </c>
      <c r="G108" s="24" t="s">
        <v>57</v>
      </c>
      <c r="H108" s="24">
        <v>1.800080555778493</v>
      </c>
      <c r="I108" s="24">
        <v>38.44007994542692</v>
      </c>
      <c r="J108" s="24" t="s">
        <v>60</v>
      </c>
      <c r="K108" s="24">
        <v>-0.9375684681745448</v>
      </c>
      <c r="L108" s="24">
        <v>-0.0068180292846930545</v>
      </c>
      <c r="M108" s="24">
        <v>0.22221818449247596</v>
      </c>
      <c r="N108" s="24">
        <v>-0.0009098190339258529</v>
      </c>
      <c r="O108" s="24">
        <v>-0.03760745335670196</v>
      </c>
      <c r="P108" s="24">
        <v>-0.0007800000531804159</v>
      </c>
      <c r="Q108" s="24">
        <v>0.004598994819071143</v>
      </c>
      <c r="R108" s="24">
        <v>-7.31899805276449E-05</v>
      </c>
      <c r="S108" s="24">
        <v>-0.00048827844567166453</v>
      </c>
      <c r="T108" s="24">
        <v>-5.5541609973898616E-05</v>
      </c>
      <c r="U108" s="24">
        <v>0.00010085369986529172</v>
      </c>
      <c r="V108" s="24">
        <v>-5.7852192286420975E-06</v>
      </c>
      <c r="W108" s="24">
        <v>-3.0242929834697123E-05</v>
      </c>
      <c r="X108" s="24">
        <v>67.5</v>
      </c>
    </row>
    <row r="109" spans="1:24" ht="12.75" hidden="1">
      <c r="A109" s="24">
        <v>1297</v>
      </c>
      <c r="B109" s="24">
        <v>62.119998931884766</v>
      </c>
      <c r="C109" s="24">
        <v>69.41999816894531</v>
      </c>
      <c r="D109" s="24">
        <v>9.729554176330566</v>
      </c>
      <c r="E109" s="24">
        <v>10.038877487182617</v>
      </c>
      <c r="F109" s="24">
        <v>7.195032202768504</v>
      </c>
      <c r="G109" s="24" t="s">
        <v>58</v>
      </c>
      <c r="H109" s="24">
        <v>22.935885417414745</v>
      </c>
      <c r="I109" s="24">
        <v>17.55588434929951</v>
      </c>
      <c r="J109" s="24" t="s">
        <v>61</v>
      </c>
      <c r="K109" s="24">
        <v>0.10254342713028977</v>
      </c>
      <c r="L109" s="24">
        <v>-1.2532103939431112</v>
      </c>
      <c r="M109" s="24">
        <v>0.021750558190754554</v>
      </c>
      <c r="N109" s="24">
        <v>-0.08797580258323472</v>
      </c>
      <c r="O109" s="24">
        <v>0.0045241947916625485</v>
      </c>
      <c r="P109" s="24">
        <v>-0.035942757789632296</v>
      </c>
      <c r="Q109" s="24">
        <v>0.00032850661093928793</v>
      </c>
      <c r="R109" s="24">
        <v>-0.0013523124902958745</v>
      </c>
      <c r="S109" s="24">
        <v>9.248117362800203E-05</v>
      </c>
      <c r="T109" s="24">
        <v>-0.000526116358932691</v>
      </c>
      <c r="U109" s="24">
        <v>-8.015006031587093E-07</v>
      </c>
      <c r="V109" s="24">
        <v>-4.9926347078379874E-05</v>
      </c>
      <c r="W109" s="24">
        <v>6.7745490556434484E-06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1299</v>
      </c>
      <c r="B111" s="24">
        <v>113.38</v>
      </c>
      <c r="C111" s="24">
        <v>111.78</v>
      </c>
      <c r="D111" s="24">
        <v>8.528006888370156</v>
      </c>
      <c r="E111" s="24">
        <v>9.38403068310671</v>
      </c>
      <c r="F111" s="24">
        <v>15.338874462425258</v>
      </c>
      <c r="G111" s="24" t="s">
        <v>59</v>
      </c>
      <c r="H111" s="24">
        <v>-3.0877044630999535</v>
      </c>
      <c r="I111" s="24">
        <v>42.79229553690005</v>
      </c>
      <c r="J111" s="24" t="s">
        <v>73</v>
      </c>
      <c r="K111" s="24">
        <v>0.855910110320376</v>
      </c>
      <c r="M111" s="24" t="s">
        <v>68</v>
      </c>
      <c r="N111" s="24">
        <v>0.6881266414351938</v>
      </c>
      <c r="X111" s="24">
        <v>67.5</v>
      </c>
    </row>
    <row r="112" spans="1:24" ht="12.75" hidden="1">
      <c r="A112" s="24">
        <v>1297</v>
      </c>
      <c r="B112" s="24">
        <v>69.36000061035156</v>
      </c>
      <c r="C112" s="24">
        <v>80.36000061035156</v>
      </c>
      <c r="D112" s="24">
        <v>9.60979175567627</v>
      </c>
      <c r="E112" s="24">
        <v>10.178691864013672</v>
      </c>
      <c r="F112" s="24">
        <v>9.216392412636303</v>
      </c>
      <c r="G112" s="24" t="s">
        <v>56</v>
      </c>
      <c r="H112" s="24">
        <v>20.91520556417244</v>
      </c>
      <c r="I112" s="24">
        <v>22.775206174524005</v>
      </c>
      <c r="J112" s="24" t="s">
        <v>62</v>
      </c>
      <c r="K112" s="24">
        <v>0.5235253224913763</v>
      </c>
      <c r="L112" s="24">
        <v>0.7483435425768448</v>
      </c>
      <c r="M112" s="24">
        <v>0.12393742683163136</v>
      </c>
      <c r="N112" s="24">
        <v>0.07444329537734928</v>
      </c>
      <c r="O112" s="24">
        <v>0.021025954005880584</v>
      </c>
      <c r="P112" s="24">
        <v>0.02146773980564209</v>
      </c>
      <c r="Q112" s="24">
        <v>0.002559373479190589</v>
      </c>
      <c r="R112" s="24">
        <v>0.0011459424304238667</v>
      </c>
      <c r="S112" s="24">
        <v>0.00027589549804906907</v>
      </c>
      <c r="T112" s="24">
        <v>0.0003158964233602283</v>
      </c>
      <c r="U112" s="24">
        <v>5.597419855464662E-05</v>
      </c>
      <c r="V112" s="24">
        <v>4.253362340662981E-05</v>
      </c>
      <c r="W112" s="24">
        <v>1.7203289146316653E-05</v>
      </c>
      <c r="X112" s="24">
        <v>67.5</v>
      </c>
    </row>
    <row r="113" spans="1:24" ht="12.75" hidden="1">
      <c r="A113" s="24">
        <v>1298</v>
      </c>
      <c r="B113" s="24">
        <v>95.4800033569336</v>
      </c>
      <c r="C113" s="24">
        <v>91.37999725341797</v>
      </c>
      <c r="D113" s="24">
        <v>9.19931411743164</v>
      </c>
      <c r="E113" s="24">
        <v>9.70608901977539</v>
      </c>
      <c r="F113" s="24">
        <v>8.303524905980813</v>
      </c>
      <c r="G113" s="24" t="s">
        <v>57</v>
      </c>
      <c r="H113" s="24">
        <v>-6.521481472605956</v>
      </c>
      <c r="I113" s="24">
        <v>21.458521884327645</v>
      </c>
      <c r="J113" s="24" t="s">
        <v>60</v>
      </c>
      <c r="K113" s="24">
        <v>0.13009899101277653</v>
      </c>
      <c r="L113" s="24">
        <v>-0.004070715092858921</v>
      </c>
      <c r="M113" s="24">
        <v>-0.03216153232694465</v>
      </c>
      <c r="N113" s="24">
        <v>-0.0007694605021357234</v>
      </c>
      <c r="O113" s="24">
        <v>0.005005205666217071</v>
      </c>
      <c r="P113" s="24">
        <v>-0.0004658250485444812</v>
      </c>
      <c r="Q113" s="24">
        <v>-0.0007287630831182573</v>
      </c>
      <c r="R113" s="24">
        <v>-6.187515351377405E-05</v>
      </c>
      <c r="S113" s="24">
        <v>4.741976479964151E-05</v>
      </c>
      <c r="T113" s="24">
        <v>-3.318024316674081E-05</v>
      </c>
      <c r="U113" s="24">
        <v>-2.0133352723782574E-05</v>
      </c>
      <c r="V113" s="24">
        <v>-4.882824027507818E-06</v>
      </c>
      <c r="W113" s="24">
        <v>2.387541627075195E-06</v>
      </c>
      <c r="X113" s="24">
        <v>67.5</v>
      </c>
    </row>
    <row r="114" spans="1:24" ht="12.75" hidden="1">
      <c r="A114" s="24">
        <v>1300</v>
      </c>
      <c r="B114" s="24">
        <v>77.18000030517578</v>
      </c>
      <c r="C114" s="24">
        <v>103.9800033569336</v>
      </c>
      <c r="D114" s="24">
        <v>8.983213424682617</v>
      </c>
      <c r="E114" s="24">
        <v>9.219356536865234</v>
      </c>
      <c r="F114" s="24">
        <v>6.589033665362283</v>
      </c>
      <c r="G114" s="24" t="s">
        <v>58</v>
      </c>
      <c r="H114" s="24">
        <v>7.744018623137919</v>
      </c>
      <c r="I114" s="24">
        <v>17.424018928313696</v>
      </c>
      <c r="J114" s="24" t="s">
        <v>61</v>
      </c>
      <c r="K114" s="24">
        <v>-0.5071025693359845</v>
      </c>
      <c r="L114" s="24">
        <v>-0.748332470894518</v>
      </c>
      <c r="M114" s="24">
        <v>-0.11969177752890493</v>
      </c>
      <c r="N114" s="24">
        <v>-0.07443931862379535</v>
      </c>
      <c r="O114" s="24">
        <v>-0.020421524382285332</v>
      </c>
      <c r="P114" s="24">
        <v>-0.021462685279034832</v>
      </c>
      <c r="Q114" s="24">
        <v>-0.002453425559226958</v>
      </c>
      <c r="R114" s="24">
        <v>-0.001144270736855315</v>
      </c>
      <c r="S114" s="24">
        <v>-0.00027178979331477946</v>
      </c>
      <c r="T114" s="24">
        <v>-0.00031414904385527033</v>
      </c>
      <c r="U114" s="24">
        <v>-5.2227952400364696E-05</v>
      </c>
      <c r="V114" s="24">
        <v>-4.225242181950521E-05</v>
      </c>
      <c r="W114" s="24">
        <v>-1.703680728395903E-05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1299</v>
      </c>
      <c r="B116" s="100">
        <v>113.38</v>
      </c>
      <c r="C116" s="100">
        <v>111.78</v>
      </c>
      <c r="D116" s="100">
        <v>8.528006888370156</v>
      </c>
      <c r="E116" s="100">
        <v>9.38403068310671</v>
      </c>
      <c r="F116" s="100">
        <v>13.316259917075913</v>
      </c>
      <c r="G116" s="100" t="s">
        <v>59</v>
      </c>
      <c r="H116" s="100">
        <v>-8.730381805159439</v>
      </c>
      <c r="I116" s="100">
        <v>37.149618194840556</v>
      </c>
      <c r="J116" s="100" t="s">
        <v>73</v>
      </c>
      <c r="K116" s="100">
        <v>1.0114602967430382</v>
      </c>
      <c r="M116" s="100" t="s">
        <v>68</v>
      </c>
      <c r="N116" s="100">
        <v>0.6926642448612089</v>
      </c>
      <c r="X116" s="100">
        <v>67.5</v>
      </c>
    </row>
    <row r="117" spans="1:24" s="100" customFormat="1" ht="12.75">
      <c r="A117" s="100">
        <v>1297</v>
      </c>
      <c r="B117" s="100">
        <v>69.36000061035156</v>
      </c>
      <c r="C117" s="100">
        <v>80.36000061035156</v>
      </c>
      <c r="D117" s="100">
        <v>9.60979175567627</v>
      </c>
      <c r="E117" s="100">
        <v>10.178691864013672</v>
      </c>
      <c r="F117" s="100">
        <v>9.216392412636303</v>
      </c>
      <c r="G117" s="100" t="s">
        <v>56</v>
      </c>
      <c r="H117" s="100">
        <v>20.91520556417244</v>
      </c>
      <c r="I117" s="100">
        <v>22.775206174524005</v>
      </c>
      <c r="J117" s="100" t="s">
        <v>62</v>
      </c>
      <c r="K117" s="100">
        <v>0.767561439384796</v>
      </c>
      <c r="L117" s="100">
        <v>0.618577422274002</v>
      </c>
      <c r="M117" s="100">
        <v>0.1817102021677769</v>
      </c>
      <c r="N117" s="100">
        <v>0.073296258991801</v>
      </c>
      <c r="O117" s="100">
        <v>0.030826648508864025</v>
      </c>
      <c r="P117" s="100">
        <v>0.01774515206264655</v>
      </c>
      <c r="Q117" s="100">
        <v>0.0037523878848117133</v>
      </c>
      <c r="R117" s="100">
        <v>0.001128273379951029</v>
      </c>
      <c r="S117" s="100">
        <v>0.00040447198555643946</v>
      </c>
      <c r="T117" s="100">
        <v>0.0002611377260617353</v>
      </c>
      <c r="U117" s="100">
        <v>8.207274897893037E-05</v>
      </c>
      <c r="V117" s="100">
        <v>4.1870078256777324E-05</v>
      </c>
      <c r="W117" s="100">
        <v>2.522240758763579E-05</v>
      </c>
      <c r="X117" s="100">
        <v>67.5</v>
      </c>
    </row>
    <row r="118" spans="1:24" s="100" customFormat="1" ht="12.75">
      <c r="A118" s="100">
        <v>1300</v>
      </c>
      <c r="B118" s="100">
        <v>77.18000030517578</v>
      </c>
      <c r="C118" s="100">
        <v>103.9800033569336</v>
      </c>
      <c r="D118" s="100">
        <v>8.983213424682617</v>
      </c>
      <c r="E118" s="100">
        <v>9.219356536865234</v>
      </c>
      <c r="F118" s="100">
        <v>4.5274466931332435</v>
      </c>
      <c r="G118" s="100" t="s">
        <v>57</v>
      </c>
      <c r="H118" s="100">
        <v>2.2923648221691053</v>
      </c>
      <c r="I118" s="100">
        <v>11.97236512734489</v>
      </c>
      <c r="J118" s="100" t="s">
        <v>60</v>
      </c>
      <c r="K118" s="100">
        <v>-0.42644356515367504</v>
      </c>
      <c r="L118" s="100">
        <v>-0.003364729854129993</v>
      </c>
      <c r="M118" s="100">
        <v>0.09923112550702994</v>
      </c>
      <c r="N118" s="100">
        <v>-0.0007578446694477797</v>
      </c>
      <c r="O118" s="100">
        <v>-0.01740201499763068</v>
      </c>
      <c r="P118" s="100">
        <v>-0.00038495116582029155</v>
      </c>
      <c r="Q118" s="100">
        <v>0.0019659224436599522</v>
      </c>
      <c r="R118" s="100">
        <v>-6.094522348721025E-05</v>
      </c>
      <c r="S118" s="100">
        <v>-0.00025033199113649483</v>
      </c>
      <c r="T118" s="100">
        <v>-2.7415344199254176E-05</v>
      </c>
      <c r="U118" s="100">
        <v>3.73235548515228E-05</v>
      </c>
      <c r="V118" s="100">
        <v>-4.814382601593231E-06</v>
      </c>
      <c r="W118" s="100">
        <v>-1.6261314611644278E-05</v>
      </c>
      <c r="X118" s="100">
        <v>67.5</v>
      </c>
    </row>
    <row r="119" spans="1:24" s="100" customFormat="1" ht="12.75">
      <c r="A119" s="100">
        <v>1298</v>
      </c>
      <c r="B119" s="100">
        <v>95.4800033569336</v>
      </c>
      <c r="C119" s="100">
        <v>91.37999725341797</v>
      </c>
      <c r="D119" s="100">
        <v>9.19931411743164</v>
      </c>
      <c r="E119" s="100">
        <v>9.70608901977539</v>
      </c>
      <c r="F119" s="100">
        <v>12.482966823985679</v>
      </c>
      <c r="G119" s="100" t="s">
        <v>58</v>
      </c>
      <c r="H119" s="100">
        <v>4.2793105858590295</v>
      </c>
      <c r="I119" s="100">
        <v>32.25931394279262</v>
      </c>
      <c r="J119" s="100" t="s">
        <v>61</v>
      </c>
      <c r="K119" s="100">
        <v>-0.6381978133537306</v>
      </c>
      <c r="L119" s="100">
        <v>-0.6185682710422171</v>
      </c>
      <c r="M119" s="100">
        <v>-0.15222280151955692</v>
      </c>
      <c r="N119" s="100">
        <v>-0.07329234102994772</v>
      </c>
      <c r="O119" s="100">
        <v>-0.025445080709466918</v>
      </c>
      <c r="P119" s="100">
        <v>-0.01774097613792383</v>
      </c>
      <c r="Q119" s="100">
        <v>-0.0031961795605997805</v>
      </c>
      <c r="R119" s="100">
        <v>-0.0011266261578892144</v>
      </c>
      <c r="S119" s="100">
        <v>-0.00031769715345530947</v>
      </c>
      <c r="T119" s="100">
        <v>-0.00025969464930015464</v>
      </c>
      <c r="U119" s="100">
        <v>-7.309506397975096E-05</v>
      </c>
      <c r="V119" s="100">
        <v>-4.159236917265153E-05</v>
      </c>
      <c r="W119" s="100">
        <v>-1.928054697403452E-05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1299</v>
      </c>
      <c r="B121" s="24">
        <v>113.38</v>
      </c>
      <c r="C121" s="24">
        <v>111.78</v>
      </c>
      <c r="D121" s="24">
        <v>8.528006888370156</v>
      </c>
      <c r="E121" s="24">
        <v>9.38403068310671</v>
      </c>
      <c r="F121" s="24">
        <v>15.338874462425258</v>
      </c>
      <c r="G121" s="24" t="s">
        <v>59</v>
      </c>
      <c r="H121" s="24">
        <v>-3.0877044630999535</v>
      </c>
      <c r="I121" s="24">
        <v>42.79229553690005</v>
      </c>
      <c r="J121" s="24" t="s">
        <v>73</v>
      </c>
      <c r="K121" s="24">
        <v>0.38217264141605123</v>
      </c>
      <c r="M121" s="24" t="s">
        <v>68</v>
      </c>
      <c r="N121" s="24">
        <v>0.20558283003349126</v>
      </c>
      <c r="X121" s="24">
        <v>67.5</v>
      </c>
    </row>
    <row r="122" spans="1:24" ht="12.75" hidden="1">
      <c r="A122" s="24">
        <v>1298</v>
      </c>
      <c r="B122" s="24">
        <v>95.4800033569336</v>
      </c>
      <c r="C122" s="24">
        <v>91.37999725341797</v>
      </c>
      <c r="D122" s="24">
        <v>9.19931411743164</v>
      </c>
      <c r="E122" s="24">
        <v>9.70608901977539</v>
      </c>
      <c r="F122" s="24">
        <v>14.114933011310976</v>
      </c>
      <c r="G122" s="24" t="s">
        <v>56</v>
      </c>
      <c r="H122" s="24">
        <v>8.49674625826593</v>
      </c>
      <c r="I122" s="24">
        <v>36.47674961519952</v>
      </c>
      <c r="J122" s="24" t="s">
        <v>62</v>
      </c>
      <c r="K122" s="24">
        <v>0.5944649514094871</v>
      </c>
      <c r="L122" s="24">
        <v>0.054922512117822966</v>
      </c>
      <c r="M122" s="24">
        <v>0.14073189822305168</v>
      </c>
      <c r="N122" s="24">
        <v>0.07334715167990367</v>
      </c>
      <c r="O122" s="24">
        <v>0.023874694780340138</v>
      </c>
      <c r="P122" s="24">
        <v>0.0015756145200433228</v>
      </c>
      <c r="Q122" s="24">
        <v>0.002906148122008722</v>
      </c>
      <c r="R122" s="24">
        <v>0.0011290068986462335</v>
      </c>
      <c r="S122" s="24">
        <v>0.00031322137118503223</v>
      </c>
      <c r="T122" s="24">
        <v>2.3209611411102483E-05</v>
      </c>
      <c r="U122" s="24">
        <v>6.355608156940622E-05</v>
      </c>
      <c r="V122" s="24">
        <v>4.189217731136624E-05</v>
      </c>
      <c r="W122" s="24">
        <v>1.9527389306436868E-05</v>
      </c>
      <c r="X122" s="24">
        <v>67.5</v>
      </c>
    </row>
    <row r="123" spans="1:24" ht="12.75" hidden="1">
      <c r="A123" s="24">
        <v>1297</v>
      </c>
      <c r="B123" s="24">
        <v>69.36000061035156</v>
      </c>
      <c r="C123" s="24">
        <v>80.36000061035156</v>
      </c>
      <c r="D123" s="24">
        <v>9.60979175567627</v>
      </c>
      <c r="E123" s="24">
        <v>10.178691864013672</v>
      </c>
      <c r="F123" s="24">
        <v>5.2316249105684225</v>
      </c>
      <c r="G123" s="24" t="s">
        <v>57</v>
      </c>
      <c r="H123" s="24">
        <v>11.068196305678939</v>
      </c>
      <c r="I123" s="24">
        <v>12.9281969160305</v>
      </c>
      <c r="J123" s="24" t="s">
        <v>60</v>
      </c>
      <c r="K123" s="24">
        <v>-0.5453897337857722</v>
      </c>
      <c r="L123" s="24">
        <v>-0.0002980691688629822</v>
      </c>
      <c r="M123" s="24">
        <v>0.12846909125363387</v>
      </c>
      <c r="N123" s="24">
        <v>-0.0007586848696119397</v>
      </c>
      <c r="O123" s="24">
        <v>-0.022004961181182687</v>
      </c>
      <c r="P123" s="24">
        <v>-3.406512616601947E-05</v>
      </c>
      <c r="Q123" s="24">
        <v>0.0026208377392530876</v>
      </c>
      <c r="R123" s="24">
        <v>-6.09989601261381E-05</v>
      </c>
      <c r="S123" s="24">
        <v>-0.00029623216080002657</v>
      </c>
      <c r="T123" s="24">
        <v>-2.4251638717000117E-06</v>
      </c>
      <c r="U123" s="24">
        <v>5.495406024979957E-05</v>
      </c>
      <c r="V123" s="24">
        <v>-4.818264182912411E-06</v>
      </c>
      <c r="W123" s="24">
        <v>-1.866933664283962E-05</v>
      </c>
      <c r="X123" s="24">
        <v>67.5</v>
      </c>
    </row>
    <row r="124" spans="1:24" ht="12.75" hidden="1">
      <c r="A124" s="24">
        <v>1300</v>
      </c>
      <c r="B124" s="24">
        <v>77.18000030517578</v>
      </c>
      <c r="C124" s="24">
        <v>103.9800033569336</v>
      </c>
      <c r="D124" s="24">
        <v>8.983213424682617</v>
      </c>
      <c r="E124" s="24">
        <v>9.219356536865234</v>
      </c>
      <c r="F124" s="24">
        <v>4.5274466931332435</v>
      </c>
      <c r="G124" s="24" t="s">
        <v>58</v>
      </c>
      <c r="H124" s="24">
        <v>2.2923648221691053</v>
      </c>
      <c r="I124" s="24">
        <v>11.97236512734489</v>
      </c>
      <c r="J124" s="24" t="s">
        <v>61</v>
      </c>
      <c r="K124" s="24">
        <v>-0.236513459945451</v>
      </c>
      <c r="L124" s="24">
        <v>-0.05492170328843584</v>
      </c>
      <c r="M124" s="24">
        <v>-0.057455720080152775</v>
      </c>
      <c r="N124" s="24">
        <v>-0.07334322775023894</v>
      </c>
      <c r="O124" s="24">
        <v>-0.00926189690447069</v>
      </c>
      <c r="P124" s="24">
        <v>-0.0015752462293084988</v>
      </c>
      <c r="Q124" s="24">
        <v>-0.001255749358575025</v>
      </c>
      <c r="R124" s="24">
        <v>-0.0011273578420600604</v>
      </c>
      <c r="S124" s="24">
        <v>-0.00010175526657023192</v>
      </c>
      <c r="T124" s="24">
        <v>-2.3082561427401846E-05</v>
      </c>
      <c r="U124" s="24">
        <v>-3.192846326584503E-05</v>
      </c>
      <c r="V124" s="24">
        <v>-4.161416645988012E-05</v>
      </c>
      <c r="W124" s="24">
        <v>-5.724928160376407E-06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1299</v>
      </c>
      <c r="B126" s="24">
        <v>113.38</v>
      </c>
      <c r="C126" s="24">
        <v>111.78</v>
      </c>
      <c r="D126" s="24">
        <v>8.528006888370156</v>
      </c>
      <c r="E126" s="24">
        <v>9.38403068310671</v>
      </c>
      <c r="F126" s="24">
        <v>11.463877632744644</v>
      </c>
      <c r="G126" s="24" t="s">
        <v>59</v>
      </c>
      <c r="H126" s="24">
        <v>-13.898146255712774</v>
      </c>
      <c r="I126" s="24">
        <v>31.98185374428722</v>
      </c>
      <c r="J126" s="24" t="s">
        <v>73</v>
      </c>
      <c r="K126" s="24">
        <v>1.2299101097266973</v>
      </c>
      <c r="M126" s="24" t="s">
        <v>68</v>
      </c>
      <c r="N126" s="24">
        <v>0.8050568485347553</v>
      </c>
      <c r="X126" s="24">
        <v>67.5</v>
      </c>
    </row>
    <row r="127" spans="1:24" ht="12.75" hidden="1">
      <c r="A127" s="24">
        <v>1298</v>
      </c>
      <c r="B127" s="24">
        <v>95.4800033569336</v>
      </c>
      <c r="C127" s="24">
        <v>91.37999725341797</v>
      </c>
      <c r="D127" s="24">
        <v>9.19931411743164</v>
      </c>
      <c r="E127" s="24">
        <v>9.70608901977539</v>
      </c>
      <c r="F127" s="24">
        <v>14.114933011310976</v>
      </c>
      <c r="G127" s="24" t="s">
        <v>56</v>
      </c>
      <c r="H127" s="24">
        <v>8.49674625826593</v>
      </c>
      <c r="I127" s="24">
        <v>36.47674961519952</v>
      </c>
      <c r="J127" s="24" t="s">
        <v>62</v>
      </c>
      <c r="K127" s="24">
        <v>0.8929289772125122</v>
      </c>
      <c r="L127" s="24">
        <v>0.6169515962520667</v>
      </c>
      <c r="M127" s="24">
        <v>0.21138860771346327</v>
      </c>
      <c r="N127" s="24">
        <v>0.07519016564791155</v>
      </c>
      <c r="O127" s="24">
        <v>0.03586149290747204</v>
      </c>
      <c r="P127" s="24">
        <v>0.01769839170687616</v>
      </c>
      <c r="Q127" s="24">
        <v>0.004365147925601269</v>
      </c>
      <c r="R127" s="24">
        <v>0.0011573738423499478</v>
      </c>
      <c r="S127" s="24">
        <v>0.0004704815086555664</v>
      </c>
      <c r="T127" s="24">
        <v>0.00026045133998158556</v>
      </c>
      <c r="U127" s="24">
        <v>9.547515406167545E-05</v>
      </c>
      <c r="V127" s="24">
        <v>4.2948730596354285E-05</v>
      </c>
      <c r="W127" s="24">
        <v>2.9337840420685027E-05</v>
      </c>
      <c r="X127" s="24">
        <v>67.5</v>
      </c>
    </row>
    <row r="128" spans="1:24" ht="12.75" hidden="1">
      <c r="A128" s="24">
        <v>1300</v>
      </c>
      <c r="B128" s="24">
        <v>77.18000030517578</v>
      </c>
      <c r="C128" s="24">
        <v>103.9800033569336</v>
      </c>
      <c r="D128" s="24">
        <v>8.983213424682617</v>
      </c>
      <c r="E128" s="24">
        <v>9.219356536865234</v>
      </c>
      <c r="F128" s="24">
        <v>6.589033665362283</v>
      </c>
      <c r="G128" s="24" t="s">
        <v>57</v>
      </c>
      <c r="H128" s="24">
        <v>7.744018623137919</v>
      </c>
      <c r="I128" s="24">
        <v>17.424018928313696</v>
      </c>
      <c r="J128" s="24" t="s">
        <v>60</v>
      </c>
      <c r="K128" s="24">
        <v>-0.8311391989789826</v>
      </c>
      <c r="L128" s="24">
        <v>-0.003356268064356712</v>
      </c>
      <c r="M128" s="24">
        <v>0.19762649991059653</v>
      </c>
      <c r="N128" s="24">
        <v>-0.0007777636734732909</v>
      </c>
      <c r="O128" s="24">
        <v>-0.03323651209108071</v>
      </c>
      <c r="P128" s="24">
        <v>-0.00038393329435810445</v>
      </c>
      <c r="Q128" s="24">
        <v>0.004120228868956958</v>
      </c>
      <c r="R128" s="24">
        <v>-6.255456423393205E-05</v>
      </c>
      <c r="S128" s="24">
        <v>-0.00042312713772243364</v>
      </c>
      <c r="T128" s="24">
        <v>-2.7336053158535242E-05</v>
      </c>
      <c r="U128" s="24">
        <v>9.233323495531734E-05</v>
      </c>
      <c r="V128" s="24">
        <v>-4.943780881782072E-06</v>
      </c>
      <c r="W128" s="24">
        <v>-2.594352662824474E-05</v>
      </c>
      <c r="X128" s="24">
        <v>67.5</v>
      </c>
    </row>
    <row r="129" spans="1:24" ht="12.75" hidden="1">
      <c r="A129" s="24">
        <v>1297</v>
      </c>
      <c r="B129" s="24">
        <v>69.36000061035156</v>
      </c>
      <c r="C129" s="24">
        <v>80.36000061035156</v>
      </c>
      <c r="D129" s="24">
        <v>9.60979175567627</v>
      </c>
      <c r="E129" s="24">
        <v>10.178691864013672</v>
      </c>
      <c r="F129" s="24">
        <v>7.590977732212972</v>
      </c>
      <c r="G129" s="24" t="s">
        <v>58</v>
      </c>
      <c r="H129" s="24">
        <v>16.898541254720556</v>
      </c>
      <c r="I129" s="24">
        <v>18.758541865072118</v>
      </c>
      <c r="J129" s="24" t="s">
        <v>61</v>
      </c>
      <c r="K129" s="24">
        <v>0.3263890167673512</v>
      </c>
      <c r="L129" s="24">
        <v>-0.6169424669956295</v>
      </c>
      <c r="M129" s="24">
        <v>0.07502606216591307</v>
      </c>
      <c r="N129" s="24">
        <v>-0.07518614296416995</v>
      </c>
      <c r="O129" s="24">
        <v>0.013467774039243199</v>
      </c>
      <c r="P129" s="24">
        <v>-0.017694226861762176</v>
      </c>
      <c r="Q129" s="24">
        <v>0.0014416069089022612</v>
      </c>
      <c r="R129" s="24">
        <v>-0.0011556821091673025</v>
      </c>
      <c r="S129" s="24">
        <v>0.00020570920083855872</v>
      </c>
      <c r="T129" s="24">
        <v>-0.00025901281955902723</v>
      </c>
      <c r="U129" s="24">
        <v>2.4291536916935203E-05</v>
      </c>
      <c r="V129" s="24">
        <v>-4.2663245193388E-05</v>
      </c>
      <c r="W129" s="24">
        <v>1.3698259255800942E-05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1299</v>
      </c>
      <c r="B131" s="24">
        <v>113.38</v>
      </c>
      <c r="C131" s="24">
        <v>111.78</v>
      </c>
      <c r="D131" s="24">
        <v>8.528006888370156</v>
      </c>
      <c r="E131" s="24">
        <v>9.38403068310671</v>
      </c>
      <c r="F131" s="24">
        <v>13.316259917075913</v>
      </c>
      <c r="G131" s="24" t="s">
        <v>59</v>
      </c>
      <c r="H131" s="24">
        <v>-8.730381805159439</v>
      </c>
      <c r="I131" s="24">
        <v>37.149618194840556</v>
      </c>
      <c r="J131" s="24" t="s">
        <v>73</v>
      </c>
      <c r="K131" s="24">
        <v>1.9682458976546504</v>
      </c>
      <c r="M131" s="24" t="s">
        <v>68</v>
      </c>
      <c r="N131" s="24">
        <v>1.0261783708353567</v>
      </c>
      <c r="X131" s="24">
        <v>67.5</v>
      </c>
    </row>
    <row r="132" spans="1:24" ht="12.75" hidden="1">
      <c r="A132" s="24">
        <v>1300</v>
      </c>
      <c r="B132" s="24">
        <v>77.18000030517578</v>
      </c>
      <c r="C132" s="24">
        <v>103.9800033569336</v>
      </c>
      <c r="D132" s="24">
        <v>8.983213424682617</v>
      </c>
      <c r="E132" s="24">
        <v>9.219356536865234</v>
      </c>
      <c r="F132" s="24">
        <v>10.417931290128356</v>
      </c>
      <c r="G132" s="24" t="s">
        <v>56</v>
      </c>
      <c r="H132" s="24">
        <v>17.869142894275058</v>
      </c>
      <c r="I132" s="24">
        <v>27.54914319945084</v>
      </c>
      <c r="J132" s="24" t="s">
        <v>62</v>
      </c>
      <c r="K132" s="24">
        <v>1.3607894153618998</v>
      </c>
      <c r="L132" s="24">
        <v>0.06217446023543774</v>
      </c>
      <c r="M132" s="24">
        <v>0.32214925839695013</v>
      </c>
      <c r="N132" s="24">
        <v>0.07626334007664189</v>
      </c>
      <c r="O132" s="24">
        <v>0.05465166611972119</v>
      </c>
      <c r="P132" s="24">
        <v>0.0017837148804489837</v>
      </c>
      <c r="Q132" s="24">
        <v>0.00665246243824816</v>
      </c>
      <c r="R132" s="24">
        <v>0.0011739163177249025</v>
      </c>
      <c r="S132" s="24">
        <v>0.000717023229872482</v>
      </c>
      <c r="T132" s="24">
        <v>2.629232637383413E-05</v>
      </c>
      <c r="U132" s="24">
        <v>0.0001454967845512119</v>
      </c>
      <c r="V132" s="24">
        <v>4.355158763013094E-05</v>
      </c>
      <c r="W132" s="24">
        <v>4.470623739899214E-05</v>
      </c>
      <c r="X132" s="24">
        <v>67.5</v>
      </c>
    </row>
    <row r="133" spans="1:24" ht="12.75" hidden="1">
      <c r="A133" s="24">
        <v>1297</v>
      </c>
      <c r="B133" s="24">
        <v>69.36000061035156</v>
      </c>
      <c r="C133" s="24">
        <v>80.36000061035156</v>
      </c>
      <c r="D133" s="24">
        <v>9.60979175567627</v>
      </c>
      <c r="E133" s="24">
        <v>10.178691864013672</v>
      </c>
      <c r="F133" s="24">
        <v>7.590977732212972</v>
      </c>
      <c r="G133" s="24" t="s">
        <v>57</v>
      </c>
      <c r="H133" s="24">
        <v>16.898541254720556</v>
      </c>
      <c r="I133" s="24">
        <v>18.758541865072118</v>
      </c>
      <c r="J133" s="24" t="s">
        <v>60</v>
      </c>
      <c r="K133" s="24">
        <v>-0.9893841490732688</v>
      </c>
      <c r="L133" s="24">
        <v>-0.0003373344617295574</v>
      </c>
      <c r="M133" s="24">
        <v>0.23169451634943447</v>
      </c>
      <c r="N133" s="24">
        <v>-0.0007888968666948043</v>
      </c>
      <c r="O133" s="24">
        <v>-0.040137746615506724</v>
      </c>
      <c r="P133" s="24">
        <v>-3.847137597691164E-05</v>
      </c>
      <c r="Q133" s="24">
        <v>0.004661542674038928</v>
      </c>
      <c r="R133" s="24">
        <v>-6.343256883241E-05</v>
      </c>
      <c r="S133" s="24">
        <v>-0.0005582395936313028</v>
      </c>
      <c r="T133" s="24">
        <v>-2.736346862272926E-06</v>
      </c>
      <c r="U133" s="24">
        <v>9.339100816953464E-05</v>
      </c>
      <c r="V133" s="24">
        <v>-5.015139423513175E-06</v>
      </c>
      <c r="W133" s="24">
        <v>-3.571876134487907E-05</v>
      </c>
      <c r="X133" s="24">
        <v>67.5</v>
      </c>
    </row>
    <row r="134" spans="1:24" ht="12.75" hidden="1">
      <c r="A134" s="24">
        <v>1298</v>
      </c>
      <c r="B134" s="24">
        <v>95.4800033569336</v>
      </c>
      <c r="C134" s="24">
        <v>91.37999725341797</v>
      </c>
      <c r="D134" s="24">
        <v>9.19931411743164</v>
      </c>
      <c r="E134" s="24">
        <v>9.70608901977539</v>
      </c>
      <c r="F134" s="24">
        <v>8.303524905980813</v>
      </c>
      <c r="G134" s="24" t="s">
        <v>58</v>
      </c>
      <c r="H134" s="24">
        <v>-6.521481472605956</v>
      </c>
      <c r="I134" s="24">
        <v>21.458521884327645</v>
      </c>
      <c r="J134" s="24" t="s">
        <v>61</v>
      </c>
      <c r="K134" s="24">
        <v>-0.9342734281373656</v>
      </c>
      <c r="L134" s="24">
        <v>-0.06217354510584834</v>
      </c>
      <c r="M134" s="24">
        <v>-0.2238253689359331</v>
      </c>
      <c r="N134" s="24">
        <v>-0.07625925964352953</v>
      </c>
      <c r="O134" s="24">
        <v>-0.03709131847603775</v>
      </c>
      <c r="P134" s="24">
        <v>-0.001783299954568938</v>
      </c>
      <c r="Q134" s="24">
        <v>-0.004746080107880255</v>
      </c>
      <c r="R134" s="24">
        <v>-0.0011722012754779429</v>
      </c>
      <c r="S134" s="24">
        <v>-0.0004499898535290813</v>
      </c>
      <c r="T134" s="24">
        <v>-2.614954745301614E-05</v>
      </c>
      <c r="U134" s="24">
        <v>-0.00011156806849551391</v>
      </c>
      <c r="V134" s="24">
        <v>-4.3261867292890843E-05</v>
      </c>
      <c r="W134" s="24">
        <v>-2.688527013743058E-05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1299</v>
      </c>
      <c r="B136" s="24">
        <v>113.38</v>
      </c>
      <c r="C136" s="24">
        <v>111.78</v>
      </c>
      <c r="D136" s="24">
        <v>8.528006888370156</v>
      </c>
      <c r="E136" s="24">
        <v>9.38403068310671</v>
      </c>
      <c r="F136" s="24">
        <v>11.463877632744644</v>
      </c>
      <c r="G136" s="24" t="s">
        <v>59</v>
      </c>
      <c r="H136" s="24">
        <v>-13.898146255712774</v>
      </c>
      <c r="I136" s="24">
        <v>31.98185374428722</v>
      </c>
      <c r="J136" s="24" t="s">
        <v>73</v>
      </c>
      <c r="K136" s="24">
        <v>1.164003472492599</v>
      </c>
      <c r="M136" s="24" t="s">
        <v>68</v>
      </c>
      <c r="N136" s="24">
        <v>0.8511514744445927</v>
      </c>
      <c r="X136" s="24">
        <v>67.5</v>
      </c>
    </row>
    <row r="137" spans="1:24" ht="12.75" hidden="1">
      <c r="A137" s="24">
        <v>1300</v>
      </c>
      <c r="B137" s="24">
        <v>77.18000030517578</v>
      </c>
      <c r="C137" s="24">
        <v>103.9800033569336</v>
      </c>
      <c r="D137" s="24">
        <v>8.983213424682617</v>
      </c>
      <c r="E137" s="24">
        <v>9.219356536865234</v>
      </c>
      <c r="F137" s="24">
        <v>10.417931290128356</v>
      </c>
      <c r="G137" s="24" t="s">
        <v>56</v>
      </c>
      <c r="H137" s="24">
        <v>17.869142894275058</v>
      </c>
      <c r="I137" s="24">
        <v>27.54914319945084</v>
      </c>
      <c r="J137" s="24" t="s">
        <v>62</v>
      </c>
      <c r="K137" s="24">
        <v>0.7464739520627702</v>
      </c>
      <c r="L137" s="24">
        <v>0.75396966483484</v>
      </c>
      <c r="M137" s="24">
        <v>0.1767178963009714</v>
      </c>
      <c r="N137" s="24">
        <v>0.07549251367540971</v>
      </c>
      <c r="O137" s="24">
        <v>0.029979527568983786</v>
      </c>
      <c r="P137" s="24">
        <v>0.02162907982229142</v>
      </c>
      <c r="Q137" s="24">
        <v>0.003649244155020001</v>
      </c>
      <c r="R137" s="24">
        <v>0.001162063759222701</v>
      </c>
      <c r="S137" s="24">
        <v>0.0003933381785438932</v>
      </c>
      <c r="T137" s="24">
        <v>0.0003182920574666028</v>
      </c>
      <c r="U137" s="24">
        <v>7.981729837955457E-05</v>
      </c>
      <c r="V137" s="24">
        <v>4.3123527062888465E-05</v>
      </c>
      <c r="W137" s="24">
        <v>2.4528675258609892E-05</v>
      </c>
      <c r="X137" s="24">
        <v>67.5</v>
      </c>
    </row>
    <row r="138" spans="1:24" ht="12.75" hidden="1">
      <c r="A138" s="24">
        <v>1298</v>
      </c>
      <c r="B138" s="24">
        <v>95.4800033569336</v>
      </c>
      <c r="C138" s="24">
        <v>91.37999725341797</v>
      </c>
      <c r="D138" s="24">
        <v>9.19931411743164</v>
      </c>
      <c r="E138" s="24">
        <v>9.70608901977539</v>
      </c>
      <c r="F138" s="24">
        <v>12.482966823985679</v>
      </c>
      <c r="G138" s="24" t="s">
        <v>57</v>
      </c>
      <c r="H138" s="24">
        <v>4.2793105858590295</v>
      </c>
      <c r="I138" s="24">
        <v>32.25931394279262</v>
      </c>
      <c r="J138" s="24" t="s">
        <v>60</v>
      </c>
      <c r="K138" s="24">
        <v>-0.7001549899555024</v>
      </c>
      <c r="L138" s="24">
        <v>-0.0041015487676117745</v>
      </c>
      <c r="M138" s="24">
        <v>0.1650450568824314</v>
      </c>
      <c r="N138" s="24">
        <v>-0.0007806873954768583</v>
      </c>
      <c r="O138" s="24">
        <v>-0.02822974353116322</v>
      </c>
      <c r="P138" s="24">
        <v>-0.0004692166639706003</v>
      </c>
      <c r="Q138" s="24">
        <v>0.0033727693691875987</v>
      </c>
      <c r="R138" s="24">
        <v>-6.279032183610963E-05</v>
      </c>
      <c r="S138" s="24">
        <v>-0.00037846558972945193</v>
      </c>
      <c r="T138" s="24">
        <v>-3.341238680213067E-05</v>
      </c>
      <c r="U138" s="24">
        <v>7.11241493384117E-05</v>
      </c>
      <c r="V138" s="24">
        <v>-4.962164561765429E-06</v>
      </c>
      <c r="W138" s="24">
        <v>-2.381033835127003E-05</v>
      </c>
      <c r="X138" s="24">
        <v>67.5</v>
      </c>
    </row>
    <row r="139" spans="1:24" ht="12.75" hidden="1">
      <c r="A139" s="24">
        <v>1297</v>
      </c>
      <c r="B139" s="24">
        <v>69.36000061035156</v>
      </c>
      <c r="C139" s="24">
        <v>80.36000061035156</v>
      </c>
      <c r="D139" s="24">
        <v>9.60979175567627</v>
      </c>
      <c r="E139" s="24">
        <v>10.178691864013672</v>
      </c>
      <c r="F139" s="24">
        <v>5.2316249105684225</v>
      </c>
      <c r="G139" s="24" t="s">
        <v>58</v>
      </c>
      <c r="H139" s="24">
        <v>11.068196305678939</v>
      </c>
      <c r="I139" s="24">
        <v>12.9281969160305</v>
      </c>
      <c r="J139" s="24" t="s">
        <v>61</v>
      </c>
      <c r="K139" s="24">
        <v>-0.2588558501340493</v>
      </c>
      <c r="L139" s="24">
        <v>-0.7539585086653429</v>
      </c>
      <c r="M139" s="24">
        <v>-0.06316125451347418</v>
      </c>
      <c r="N139" s="24">
        <v>-0.07548847692345148</v>
      </c>
      <c r="O139" s="24">
        <v>-0.010092257102561708</v>
      </c>
      <c r="P139" s="24">
        <v>-0.02162398968001294</v>
      </c>
      <c r="Q139" s="24">
        <v>-0.0013933447833244755</v>
      </c>
      <c r="R139" s="24">
        <v>-0.0011603661301427723</v>
      </c>
      <c r="S139" s="24">
        <v>-0.0001071387889187</v>
      </c>
      <c r="T139" s="24">
        <v>-0.0003165334836229936</v>
      </c>
      <c r="U139" s="24">
        <v>-3.6223700825538975E-05</v>
      </c>
      <c r="V139" s="24">
        <v>-4.2837081007062484E-05</v>
      </c>
      <c r="W139" s="24">
        <v>-5.892681693455086E-06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1299</v>
      </c>
      <c r="B141" s="24">
        <v>113.78</v>
      </c>
      <c r="C141" s="24">
        <v>120.88</v>
      </c>
      <c r="D141" s="24">
        <v>8.617734838471517</v>
      </c>
      <c r="E141" s="24">
        <v>9.41144986477716</v>
      </c>
      <c r="F141" s="24">
        <v>15.5649918629144</v>
      </c>
      <c r="G141" s="24" t="s">
        <v>59</v>
      </c>
      <c r="H141" s="24">
        <v>-3.3082830644704444</v>
      </c>
      <c r="I141" s="24">
        <v>42.97171693552956</v>
      </c>
      <c r="J141" s="24" t="s">
        <v>73</v>
      </c>
      <c r="K141" s="24">
        <v>1.6033855126050398</v>
      </c>
      <c r="M141" s="24" t="s">
        <v>68</v>
      </c>
      <c r="N141" s="24">
        <v>1.1132117841259213</v>
      </c>
      <c r="X141" s="24">
        <v>67.5</v>
      </c>
    </row>
    <row r="142" spans="1:24" ht="12.75" hidden="1">
      <c r="A142" s="24">
        <v>1297</v>
      </c>
      <c r="B142" s="24">
        <v>63.2400016784668</v>
      </c>
      <c r="C142" s="24">
        <v>75.63999938964844</v>
      </c>
      <c r="D142" s="24">
        <v>9.648293495178223</v>
      </c>
      <c r="E142" s="24">
        <v>10.211503982543945</v>
      </c>
      <c r="F142" s="24">
        <v>9.844905285430587</v>
      </c>
      <c r="G142" s="24" t="s">
        <v>56</v>
      </c>
      <c r="H142" s="24">
        <v>28.48503452011154</v>
      </c>
      <c r="I142" s="24">
        <v>24.22503619857834</v>
      </c>
      <c r="J142" s="24" t="s">
        <v>62</v>
      </c>
      <c r="K142" s="24">
        <v>0.948926197746496</v>
      </c>
      <c r="L142" s="24">
        <v>0.8011329039967754</v>
      </c>
      <c r="M142" s="24">
        <v>0.22464540255961668</v>
      </c>
      <c r="N142" s="24">
        <v>0.09295446408271434</v>
      </c>
      <c r="O142" s="24">
        <v>0.03811086922564089</v>
      </c>
      <c r="P142" s="24">
        <v>0.0229821611135451</v>
      </c>
      <c r="Q142" s="24">
        <v>0.0046390314314913314</v>
      </c>
      <c r="R142" s="24">
        <v>0.001430898947945422</v>
      </c>
      <c r="S142" s="24">
        <v>0.0005000588637760523</v>
      </c>
      <c r="T142" s="24">
        <v>0.00033818850680527354</v>
      </c>
      <c r="U142" s="24">
        <v>0.0001014644311458353</v>
      </c>
      <c r="V142" s="24">
        <v>5.3107003400681434E-05</v>
      </c>
      <c r="W142" s="24">
        <v>3.118191995818436E-05</v>
      </c>
      <c r="X142" s="24">
        <v>67.5</v>
      </c>
    </row>
    <row r="143" spans="1:24" ht="12.75" hidden="1">
      <c r="A143" s="24">
        <v>1298</v>
      </c>
      <c r="B143" s="24">
        <v>87.81999969482422</v>
      </c>
      <c r="C143" s="24">
        <v>95.0199966430664</v>
      </c>
      <c r="D143" s="24">
        <v>9.119037628173828</v>
      </c>
      <c r="E143" s="24">
        <v>9.584543228149414</v>
      </c>
      <c r="F143" s="24">
        <v>5.770079355688816</v>
      </c>
      <c r="G143" s="24" t="s">
        <v>57</v>
      </c>
      <c r="H143" s="24">
        <v>-5.282155467974903</v>
      </c>
      <c r="I143" s="24">
        <v>15.037844226849316</v>
      </c>
      <c r="J143" s="24" t="s">
        <v>60</v>
      </c>
      <c r="K143" s="24">
        <v>0.07223949385035087</v>
      </c>
      <c r="L143" s="24">
        <v>-0.004357602404725228</v>
      </c>
      <c r="M143" s="24">
        <v>-0.01964630889166505</v>
      </c>
      <c r="N143" s="24">
        <v>-0.0009608232209888894</v>
      </c>
      <c r="O143" s="24">
        <v>0.0024914230314594405</v>
      </c>
      <c r="P143" s="24">
        <v>-0.0004986462439526069</v>
      </c>
      <c r="Q143" s="24">
        <v>-0.00052682074604314</v>
      </c>
      <c r="R143" s="24">
        <v>-7.725997598386886E-05</v>
      </c>
      <c r="S143" s="24">
        <v>-1.0820164920297341E-06</v>
      </c>
      <c r="T143" s="24">
        <v>-3.551925315692257E-05</v>
      </c>
      <c r="U143" s="24">
        <v>-1.946970752228918E-05</v>
      </c>
      <c r="V143" s="24">
        <v>-6.0978837481300446E-06</v>
      </c>
      <c r="W143" s="24">
        <v>-1.1082165475536879E-06</v>
      </c>
      <c r="X143" s="24">
        <v>67.5</v>
      </c>
    </row>
    <row r="144" spans="1:24" ht="12.75" hidden="1">
      <c r="A144" s="24">
        <v>1300</v>
      </c>
      <c r="B144" s="24">
        <v>89.22000122070312</v>
      </c>
      <c r="C144" s="24">
        <v>104.72000122070312</v>
      </c>
      <c r="D144" s="24">
        <v>8.83960247039795</v>
      </c>
      <c r="E144" s="24">
        <v>9.133814811706543</v>
      </c>
      <c r="F144" s="24">
        <v>9.52589059363526</v>
      </c>
      <c r="G144" s="24" t="s">
        <v>58</v>
      </c>
      <c r="H144" s="24">
        <v>3.8924556974297175</v>
      </c>
      <c r="I144" s="24">
        <v>25.612456918132843</v>
      </c>
      <c r="J144" s="24" t="s">
        <v>61</v>
      </c>
      <c r="K144" s="24">
        <v>-0.946172491831097</v>
      </c>
      <c r="L144" s="24">
        <v>-0.8011210527551931</v>
      </c>
      <c r="M144" s="24">
        <v>-0.22378467203565466</v>
      </c>
      <c r="N144" s="24">
        <v>-0.09294949817854123</v>
      </c>
      <c r="O144" s="24">
        <v>-0.03802934609498585</v>
      </c>
      <c r="P144" s="24">
        <v>-0.022976750888068064</v>
      </c>
      <c r="Q144" s="24">
        <v>-0.004609020777117745</v>
      </c>
      <c r="R144" s="24">
        <v>-0.0014288116374604062</v>
      </c>
      <c r="S144" s="24">
        <v>-0.0005000576931528074</v>
      </c>
      <c r="T144" s="24">
        <v>-0.00033631807681175124</v>
      </c>
      <c r="U144" s="24">
        <v>-9.957891984122176E-05</v>
      </c>
      <c r="V144" s="24">
        <v>-5.275575441593344E-05</v>
      </c>
      <c r="W144" s="24">
        <v>-3.116222053003194E-05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1299</v>
      </c>
      <c r="B146" s="100">
        <v>113.78</v>
      </c>
      <c r="C146" s="100">
        <v>120.88</v>
      </c>
      <c r="D146" s="100">
        <v>8.617734838471517</v>
      </c>
      <c r="E146" s="100">
        <v>9.41144986477716</v>
      </c>
      <c r="F146" s="100">
        <v>14.080898495540005</v>
      </c>
      <c r="G146" s="100" t="s">
        <v>59</v>
      </c>
      <c r="H146" s="100">
        <v>-7.405557296952338</v>
      </c>
      <c r="I146" s="100">
        <v>38.87444270304767</v>
      </c>
      <c r="J146" s="100" t="s">
        <v>73</v>
      </c>
      <c r="K146" s="100">
        <v>1.5996682342938833</v>
      </c>
      <c r="M146" s="100" t="s">
        <v>68</v>
      </c>
      <c r="N146" s="100">
        <v>1.2463557697186696</v>
      </c>
      <c r="X146" s="100">
        <v>67.5</v>
      </c>
    </row>
    <row r="147" spans="1:24" s="100" customFormat="1" ht="12.75">
      <c r="A147" s="100">
        <v>1297</v>
      </c>
      <c r="B147" s="100">
        <v>63.2400016784668</v>
      </c>
      <c r="C147" s="100">
        <v>75.63999938964844</v>
      </c>
      <c r="D147" s="100">
        <v>9.648293495178223</v>
      </c>
      <c r="E147" s="100">
        <v>10.211503982543945</v>
      </c>
      <c r="F147" s="100">
        <v>9.844905285430587</v>
      </c>
      <c r="G147" s="100" t="s">
        <v>56</v>
      </c>
      <c r="H147" s="100">
        <v>28.48503452011154</v>
      </c>
      <c r="I147" s="100">
        <v>24.22503619857834</v>
      </c>
      <c r="J147" s="100" t="s">
        <v>62</v>
      </c>
      <c r="K147" s="100">
        <v>0.7728425011375948</v>
      </c>
      <c r="L147" s="100">
        <v>0.9790128975929652</v>
      </c>
      <c r="M147" s="100">
        <v>0.18296013276709758</v>
      </c>
      <c r="N147" s="100">
        <v>0.0931299027692027</v>
      </c>
      <c r="O147" s="100">
        <v>0.03103897959374826</v>
      </c>
      <c r="P147" s="100">
        <v>0.028084954832079997</v>
      </c>
      <c r="Q147" s="100">
        <v>0.0037782242667839996</v>
      </c>
      <c r="R147" s="100">
        <v>0.0014335977991317436</v>
      </c>
      <c r="S147" s="100">
        <v>0.00040728220129760946</v>
      </c>
      <c r="T147" s="100">
        <v>0.00041327598906850787</v>
      </c>
      <c r="U147" s="100">
        <v>8.263516638578835E-05</v>
      </c>
      <c r="V147" s="100">
        <v>5.320780823816431E-05</v>
      </c>
      <c r="W147" s="100">
        <v>2.53981082502193E-05</v>
      </c>
      <c r="X147" s="100">
        <v>67.5</v>
      </c>
    </row>
    <row r="148" spans="1:24" s="100" customFormat="1" ht="12.75">
      <c r="A148" s="100">
        <v>1300</v>
      </c>
      <c r="B148" s="100">
        <v>89.22000122070312</v>
      </c>
      <c r="C148" s="100">
        <v>104.72000122070312</v>
      </c>
      <c r="D148" s="100">
        <v>8.83960247039795</v>
      </c>
      <c r="E148" s="100">
        <v>9.133814811706543</v>
      </c>
      <c r="F148" s="100">
        <v>5.954274071721129</v>
      </c>
      <c r="G148" s="100" t="s">
        <v>57</v>
      </c>
      <c r="H148" s="100">
        <v>-5.7106227125551925</v>
      </c>
      <c r="I148" s="100">
        <v>16.009378508147925</v>
      </c>
      <c r="J148" s="100" t="s">
        <v>60</v>
      </c>
      <c r="K148" s="100">
        <v>-0.06818547514537303</v>
      </c>
      <c r="L148" s="100">
        <v>-0.005325522918448393</v>
      </c>
      <c r="M148" s="100">
        <v>0.014069693370202778</v>
      </c>
      <c r="N148" s="100">
        <v>-0.000962663419716387</v>
      </c>
      <c r="O148" s="100">
        <v>-0.0030715259609960864</v>
      </c>
      <c r="P148" s="100">
        <v>-0.0006093706943061448</v>
      </c>
      <c r="Q148" s="100">
        <v>0.0001915873270278904</v>
      </c>
      <c r="R148" s="100">
        <v>-7.741554214359504E-05</v>
      </c>
      <c r="S148" s="100">
        <v>-6.757603372257782E-05</v>
      </c>
      <c r="T148" s="100">
        <v>-4.340237396768489E-05</v>
      </c>
      <c r="U148" s="100">
        <v>-2.3541904121804043E-06</v>
      </c>
      <c r="V148" s="100">
        <v>-6.111486321155983E-06</v>
      </c>
      <c r="W148" s="100">
        <v>-5.049093716237827E-06</v>
      </c>
      <c r="X148" s="100">
        <v>67.5</v>
      </c>
    </row>
    <row r="149" spans="1:24" s="100" customFormat="1" ht="12.75">
      <c r="A149" s="100">
        <v>1298</v>
      </c>
      <c r="B149" s="100">
        <v>87.81999969482422</v>
      </c>
      <c r="C149" s="100">
        <v>95.0199966430664</v>
      </c>
      <c r="D149" s="100">
        <v>9.119037628173828</v>
      </c>
      <c r="E149" s="100">
        <v>9.584543228149414</v>
      </c>
      <c r="F149" s="100">
        <v>11.044174646814747</v>
      </c>
      <c r="G149" s="100" t="s">
        <v>58</v>
      </c>
      <c r="H149" s="100">
        <v>8.46306683079942</v>
      </c>
      <c r="I149" s="100">
        <v>28.783066525623635</v>
      </c>
      <c r="J149" s="100" t="s">
        <v>61</v>
      </c>
      <c r="K149" s="100">
        <v>-0.7698287293572597</v>
      </c>
      <c r="L149" s="100">
        <v>-0.9789984128991317</v>
      </c>
      <c r="M149" s="100">
        <v>-0.18241834861280387</v>
      </c>
      <c r="N149" s="100">
        <v>-0.09312492721576478</v>
      </c>
      <c r="O149" s="100">
        <v>-0.030886631128888887</v>
      </c>
      <c r="P149" s="100">
        <v>-0.0280783431718628</v>
      </c>
      <c r="Q149" s="100">
        <v>-0.0037733636064177273</v>
      </c>
      <c r="R149" s="100">
        <v>-0.0014315060193760948</v>
      </c>
      <c r="S149" s="100">
        <v>-0.00040163698928279937</v>
      </c>
      <c r="T149" s="100">
        <v>-0.0004109906046061426</v>
      </c>
      <c r="U149" s="100">
        <v>-8.260162535392463E-05</v>
      </c>
      <c r="V149" s="100">
        <v>-5.285565809310853E-05</v>
      </c>
      <c r="W149" s="100">
        <v>-2.489117424579454E-05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1299</v>
      </c>
      <c r="B151" s="24">
        <v>113.78</v>
      </c>
      <c r="C151" s="24">
        <v>120.88</v>
      </c>
      <c r="D151" s="24">
        <v>8.617734838471517</v>
      </c>
      <c r="E151" s="24">
        <v>9.41144986477716</v>
      </c>
      <c r="F151" s="24">
        <v>15.5649918629144</v>
      </c>
      <c r="G151" s="24" t="s">
        <v>59</v>
      </c>
      <c r="H151" s="24">
        <v>-3.3082830644704444</v>
      </c>
      <c r="I151" s="24">
        <v>42.97171693552956</v>
      </c>
      <c r="J151" s="24" t="s">
        <v>73</v>
      </c>
      <c r="K151" s="24">
        <v>1.39628970499115</v>
      </c>
      <c r="M151" s="24" t="s">
        <v>68</v>
      </c>
      <c r="N151" s="24">
        <v>0.7328407299095967</v>
      </c>
      <c r="X151" s="24">
        <v>67.5</v>
      </c>
    </row>
    <row r="152" spans="1:24" ht="12.75" hidden="1">
      <c r="A152" s="24">
        <v>1298</v>
      </c>
      <c r="B152" s="24">
        <v>87.81999969482422</v>
      </c>
      <c r="C152" s="24">
        <v>95.0199966430664</v>
      </c>
      <c r="D152" s="24">
        <v>9.119037628173828</v>
      </c>
      <c r="E152" s="24">
        <v>9.584543228149414</v>
      </c>
      <c r="F152" s="24">
        <v>14.352784999100809</v>
      </c>
      <c r="G152" s="24" t="s">
        <v>56</v>
      </c>
      <c r="H152" s="24">
        <v>17.08588880914278</v>
      </c>
      <c r="I152" s="24">
        <v>37.405888503967</v>
      </c>
      <c r="J152" s="24" t="s">
        <v>62</v>
      </c>
      <c r="K152" s="24">
        <v>1.145163068395183</v>
      </c>
      <c r="L152" s="24">
        <v>0.022686853700182127</v>
      </c>
      <c r="M152" s="24">
        <v>0.2711025561601817</v>
      </c>
      <c r="N152" s="24">
        <v>0.09343717016619159</v>
      </c>
      <c r="O152" s="24">
        <v>0.0459917444348447</v>
      </c>
      <c r="P152" s="24">
        <v>0.0006506754454811097</v>
      </c>
      <c r="Q152" s="24">
        <v>0.005598368924542729</v>
      </c>
      <c r="R152" s="24">
        <v>0.0014382650613884468</v>
      </c>
      <c r="S152" s="24">
        <v>0.0006034039759160365</v>
      </c>
      <c r="T152" s="24">
        <v>9.534936868851887E-06</v>
      </c>
      <c r="U152" s="24">
        <v>0.00012244520859604874</v>
      </c>
      <c r="V152" s="24">
        <v>5.336403569759188E-05</v>
      </c>
      <c r="W152" s="24">
        <v>3.7620408896280945E-05</v>
      </c>
      <c r="X152" s="24">
        <v>67.5</v>
      </c>
    </row>
    <row r="153" spans="1:24" ht="12.75" hidden="1">
      <c r="A153" s="24">
        <v>1297</v>
      </c>
      <c r="B153" s="24">
        <v>63.2400016784668</v>
      </c>
      <c r="C153" s="24">
        <v>75.63999938964844</v>
      </c>
      <c r="D153" s="24">
        <v>9.648293495178223</v>
      </c>
      <c r="E153" s="24">
        <v>10.211503982543945</v>
      </c>
      <c r="F153" s="24">
        <v>4.707532465626019</v>
      </c>
      <c r="G153" s="24" t="s">
        <v>57</v>
      </c>
      <c r="H153" s="24">
        <v>15.843669375691576</v>
      </c>
      <c r="I153" s="24">
        <v>11.583671054158375</v>
      </c>
      <c r="J153" s="24" t="s">
        <v>60</v>
      </c>
      <c r="K153" s="24">
        <v>-0.7400296068338527</v>
      </c>
      <c r="L153" s="24">
        <v>0.00012459752671736105</v>
      </c>
      <c r="M153" s="24">
        <v>0.17282946121863232</v>
      </c>
      <c r="N153" s="24">
        <v>-0.0009664409299513747</v>
      </c>
      <c r="O153" s="24">
        <v>-0.03009770866826723</v>
      </c>
      <c r="P153" s="24">
        <v>1.432331805197688E-05</v>
      </c>
      <c r="Q153" s="24">
        <v>0.0034545109574871313</v>
      </c>
      <c r="R153" s="24">
        <v>-7.769930032267271E-05</v>
      </c>
      <c r="S153" s="24">
        <v>-0.000424761805768175</v>
      </c>
      <c r="T153" s="24">
        <v>1.0198559037149187E-06</v>
      </c>
      <c r="U153" s="24">
        <v>6.766316123793883E-05</v>
      </c>
      <c r="V153" s="24">
        <v>-6.13838052944174E-06</v>
      </c>
      <c r="W153" s="24">
        <v>-2.7355424367720036E-05</v>
      </c>
      <c r="X153" s="24">
        <v>67.5</v>
      </c>
    </row>
    <row r="154" spans="1:24" ht="12.75" hidden="1">
      <c r="A154" s="24">
        <v>1300</v>
      </c>
      <c r="B154" s="24">
        <v>89.22000122070312</v>
      </c>
      <c r="C154" s="24">
        <v>104.72000122070312</v>
      </c>
      <c r="D154" s="24">
        <v>8.83960247039795</v>
      </c>
      <c r="E154" s="24">
        <v>9.133814811706543</v>
      </c>
      <c r="F154" s="24">
        <v>5.954274071721129</v>
      </c>
      <c r="G154" s="24" t="s">
        <v>58</v>
      </c>
      <c r="H154" s="24">
        <v>-5.7106227125551925</v>
      </c>
      <c r="I154" s="24">
        <v>16.009378508147925</v>
      </c>
      <c r="J154" s="24" t="s">
        <v>61</v>
      </c>
      <c r="K154" s="24">
        <v>-0.873930566020896</v>
      </c>
      <c r="L154" s="24">
        <v>0.02268651154915192</v>
      </c>
      <c r="M154" s="24">
        <v>-0.2088697519782645</v>
      </c>
      <c r="N154" s="24">
        <v>-0.09343217197836493</v>
      </c>
      <c r="O154" s="24">
        <v>-0.03477597574591086</v>
      </c>
      <c r="P154" s="24">
        <v>0.0006505177767840187</v>
      </c>
      <c r="Q154" s="24">
        <v>-0.004405461231231874</v>
      </c>
      <c r="R154" s="24">
        <v>-0.001436164755708787</v>
      </c>
      <c r="S154" s="24">
        <v>-0.000428571775216054</v>
      </c>
      <c r="T154" s="24">
        <v>9.480238131431555E-06</v>
      </c>
      <c r="U154" s="24">
        <v>-0.00010205158362033674</v>
      </c>
      <c r="V154" s="24">
        <v>-5.3009815981661654E-05</v>
      </c>
      <c r="W154" s="24">
        <v>-2.5825877007089686E-05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1299</v>
      </c>
      <c r="B156" s="24">
        <v>113.78</v>
      </c>
      <c r="C156" s="24">
        <v>120.88</v>
      </c>
      <c r="D156" s="24">
        <v>8.617734838471517</v>
      </c>
      <c r="E156" s="24">
        <v>9.41144986477716</v>
      </c>
      <c r="F156" s="24">
        <v>10.697946632831261</v>
      </c>
      <c r="G156" s="24" t="s">
        <v>59</v>
      </c>
      <c r="H156" s="24">
        <v>-16.745186326711632</v>
      </c>
      <c r="I156" s="24">
        <v>29.534813673288376</v>
      </c>
      <c r="J156" s="24" t="s">
        <v>73</v>
      </c>
      <c r="K156" s="24">
        <v>1.6564421650175298</v>
      </c>
      <c r="M156" s="24" t="s">
        <v>68</v>
      </c>
      <c r="N156" s="24">
        <v>1.278752912518752</v>
      </c>
      <c r="X156" s="24">
        <v>67.5</v>
      </c>
    </row>
    <row r="157" spans="1:24" ht="12.75" hidden="1">
      <c r="A157" s="24">
        <v>1298</v>
      </c>
      <c r="B157" s="24">
        <v>87.81999969482422</v>
      </c>
      <c r="C157" s="24">
        <v>95.0199966430664</v>
      </c>
      <c r="D157" s="24">
        <v>9.119037628173828</v>
      </c>
      <c r="E157" s="24">
        <v>9.584543228149414</v>
      </c>
      <c r="F157" s="24">
        <v>14.352784999100809</v>
      </c>
      <c r="G157" s="24" t="s">
        <v>56</v>
      </c>
      <c r="H157" s="24">
        <v>17.08588880914278</v>
      </c>
      <c r="I157" s="24">
        <v>37.405888503967</v>
      </c>
      <c r="J157" s="24" t="s">
        <v>62</v>
      </c>
      <c r="K157" s="24">
        <v>0.8031834098627114</v>
      </c>
      <c r="L157" s="24">
        <v>0.9819168122437453</v>
      </c>
      <c r="M157" s="24">
        <v>0.1901427327527514</v>
      </c>
      <c r="N157" s="24">
        <v>0.09576940928141325</v>
      </c>
      <c r="O157" s="24">
        <v>0.032257007411860356</v>
      </c>
      <c r="P157" s="24">
        <v>0.02816813566563908</v>
      </c>
      <c r="Q157" s="24">
        <v>0.003926428658555409</v>
      </c>
      <c r="R157" s="24">
        <v>0.0014741712868783926</v>
      </c>
      <c r="S157" s="24">
        <v>0.0004231977657351012</v>
      </c>
      <c r="T157" s="24">
        <v>0.00041451174583521103</v>
      </c>
      <c r="U157" s="24">
        <v>8.58849524752708E-05</v>
      </c>
      <c r="V157" s="24">
        <v>5.4708472612733805E-05</v>
      </c>
      <c r="W157" s="24">
        <v>2.6391385344076115E-05</v>
      </c>
      <c r="X157" s="24">
        <v>67.5</v>
      </c>
    </row>
    <row r="158" spans="1:24" ht="12.75" hidden="1">
      <c r="A158" s="24">
        <v>1300</v>
      </c>
      <c r="B158" s="24">
        <v>89.22000122070312</v>
      </c>
      <c r="C158" s="24">
        <v>104.72000122070312</v>
      </c>
      <c r="D158" s="24">
        <v>8.83960247039795</v>
      </c>
      <c r="E158" s="24">
        <v>9.133814811706543</v>
      </c>
      <c r="F158" s="24">
        <v>9.52589059363526</v>
      </c>
      <c r="G158" s="24" t="s">
        <v>57</v>
      </c>
      <c r="H158" s="24">
        <v>3.8924556974297175</v>
      </c>
      <c r="I158" s="24">
        <v>25.612456918132843</v>
      </c>
      <c r="J158" s="24" t="s">
        <v>60</v>
      </c>
      <c r="K158" s="24">
        <v>-0.7932833083066376</v>
      </c>
      <c r="L158" s="24">
        <v>-0.005341732593116244</v>
      </c>
      <c r="M158" s="24">
        <v>0.18812527092189224</v>
      </c>
      <c r="N158" s="24">
        <v>-0.0009904085783325634</v>
      </c>
      <c r="O158" s="24">
        <v>-0.03180308060628977</v>
      </c>
      <c r="P158" s="24">
        <v>-0.0006111202736888904</v>
      </c>
      <c r="Q158" s="24">
        <v>0.003898408931915822</v>
      </c>
      <c r="R158" s="24">
        <v>-7.965857441179539E-05</v>
      </c>
      <c r="S158" s="24">
        <v>-0.000411523384478784</v>
      </c>
      <c r="T158" s="24">
        <v>-4.351701322187661E-05</v>
      </c>
      <c r="U158" s="24">
        <v>8.581540307880774E-05</v>
      </c>
      <c r="V158" s="24">
        <v>-6.29384613538234E-06</v>
      </c>
      <c r="W158" s="24">
        <v>-2.5444611296290926E-05</v>
      </c>
      <c r="X158" s="24">
        <v>67.5</v>
      </c>
    </row>
    <row r="159" spans="1:24" ht="12.75" hidden="1">
      <c r="A159" s="24">
        <v>1297</v>
      </c>
      <c r="B159" s="24">
        <v>63.2400016784668</v>
      </c>
      <c r="C159" s="24">
        <v>75.63999938964844</v>
      </c>
      <c r="D159" s="24">
        <v>9.648293495178223</v>
      </c>
      <c r="E159" s="24">
        <v>10.211503982543945</v>
      </c>
      <c r="F159" s="24">
        <v>6.508075754069321</v>
      </c>
      <c r="G159" s="24" t="s">
        <v>58</v>
      </c>
      <c r="H159" s="24">
        <v>20.274207311307535</v>
      </c>
      <c r="I159" s="24">
        <v>16.014208989774332</v>
      </c>
      <c r="J159" s="24" t="s">
        <v>61</v>
      </c>
      <c r="K159" s="24">
        <v>0.12571866464757078</v>
      </c>
      <c r="L159" s="24">
        <v>-0.9819022823376174</v>
      </c>
      <c r="M159" s="24">
        <v>0.02762501147961548</v>
      </c>
      <c r="N159" s="24">
        <v>-0.09576428794158504</v>
      </c>
      <c r="O159" s="24">
        <v>0.005392456872210416</v>
      </c>
      <c r="P159" s="24">
        <v>-0.028161505621840156</v>
      </c>
      <c r="Q159" s="24">
        <v>0.0004682411881543156</v>
      </c>
      <c r="R159" s="24">
        <v>-0.001472017491261356</v>
      </c>
      <c r="S159" s="24">
        <v>9.871602175082081E-05</v>
      </c>
      <c r="T159" s="24">
        <v>-0.00041222112633342993</v>
      </c>
      <c r="U159" s="24">
        <v>3.4556701377994833E-06</v>
      </c>
      <c r="V159" s="24">
        <v>-5.434523416494199E-05</v>
      </c>
      <c r="W159" s="24">
        <v>7.005496153748127E-06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1299</v>
      </c>
      <c r="B161" s="24">
        <v>113.78</v>
      </c>
      <c r="C161" s="24">
        <v>120.88</v>
      </c>
      <c r="D161" s="24">
        <v>8.617734838471517</v>
      </c>
      <c r="E161" s="24">
        <v>9.41144986477716</v>
      </c>
      <c r="F161" s="24">
        <v>14.080898495540005</v>
      </c>
      <c r="G161" s="24" t="s">
        <v>59</v>
      </c>
      <c r="H161" s="24">
        <v>-7.405557296952338</v>
      </c>
      <c r="I161" s="24">
        <v>38.87444270304767</v>
      </c>
      <c r="J161" s="24" t="s">
        <v>73</v>
      </c>
      <c r="K161" s="24">
        <v>1.9841018128217152</v>
      </c>
      <c r="M161" s="24" t="s">
        <v>68</v>
      </c>
      <c r="N161" s="24">
        <v>1.0372396711404148</v>
      </c>
      <c r="X161" s="24">
        <v>67.5</v>
      </c>
    </row>
    <row r="162" spans="1:24" ht="12.75" hidden="1">
      <c r="A162" s="24">
        <v>1300</v>
      </c>
      <c r="B162" s="24">
        <v>89.22000122070312</v>
      </c>
      <c r="C162" s="24">
        <v>104.72000122070312</v>
      </c>
      <c r="D162" s="24">
        <v>8.83960247039795</v>
      </c>
      <c r="E162" s="24">
        <v>9.133814811706543</v>
      </c>
      <c r="F162" s="24">
        <v>14.394043458999736</v>
      </c>
      <c r="G162" s="24" t="s">
        <v>56</v>
      </c>
      <c r="H162" s="24">
        <v>16.98155789836632</v>
      </c>
      <c r="I162" s="24">
        <v>38.701559119069444</v>
      </c>
      <c r="J162" s="24" t="s">
        <v>62</v>
      </c>
      <c r="K162" s="24">
        <v>1.3662670892069522</v>
      </c>
      <c r="L162" s="24">
        <v>0.022865790131332345</v>
      </c>
      <c r="M162" s="24">
        <v>0.32344606350849725</v>
      </c>
      <c r="N162" s="24">
        <v>0.0960061828796669</v>
      </c>
      <c r="O162" s="24">
        <v>0.054871625118382644</v>
      </c>
      <c r="P162" s="24">
        <v>0.0006558205320733517</v>
      </c>
      <c r="Q162" s="24">
        <v>0.006679245263059125</v>
      </c>
      <c r="R162" s="24">
        <v>0.0014778007655591153</v>
      </c>
      <c r="S162" s="24">
        <v>0.0007198992386804849</v>
      </c>
      <c r="T162" s="24">
        <v>9.601123954461187E-06</v>
      </c>
      <c r="U162" s="24">
        <v>0.0001460797454786233</v>
      </c>
      <c r="V162" s="24">
        <v>5.4827659768082475E-05</v>
      </c>
      <c r="W162" s="24">
        <v>4.4883529353426954E-05</v>
      </c>
      <c r="X162" s="24">
        <v>67.5</v>
      </c>
    </row>
    <row r="163" spans="1:24" ht="12.75" hidden="1">
      <c r="A163" s="24">
        <v>1297</v>
      </c>
      <c r="B163" s="24">
        <v>63.2400016784668</v>
      </c>
      <c r="C163" s="24">
        <v>75.63999938964844</v>
      </c>
      <c r="D163" s="24">
        <v>9.648293495178223</v>
      </c>
      <c r="E163" s="24">
        <v>10.211503982543945</v>
      </c>
      <c r="F163" s="24">
        <v>6.508075754069321</v>
      </c>
      <c r="G163" s="24" t="s">
        <v>57</v>
      </c>
      <c r="H163" s="24">
        <v>20.274207311307535</v>
      </c>
      <c r="I163" s="24">
        <v>16.014208989774332</v>
      </c>
      <c r="J163" s="24" t="s">
        <v>60</v>
      </c>
      <c r="K163" s="24">
        <v>-1.0679449691805873</v>
      </c>
      <c r="L163" s="24">
        <v>0.00012553245548914814</v>
      </c>
      <c r="M163" s="24">
        <v>0.2505125290873188</v>
      </c>
      <c r="N163" s="24">
        <v>-0.0009931446580978684</v>
      </c>
      <c r="O163" s="24">
        <v>-0.04325715630512137</v>
      </c>
      <c r="P163" s="24">
        <v>1.4483774444322436E-05</v>
      </c>
      <c r="Q163" s="24">
        <v>0.005060422263251577</v>
      </c>
      <c r="R163" s="24">
        <v>-7.985073448250622E-05</v>
      </c>
      <c r="S163" s="24">
        <v>-0.0005961144808926176</v>
      </c>
      <c r="T163" s="24">
        <v>1.0346516195837442E-06</v>
      </c>
      <c r="U163" s="24">
        <v>0.00010275384008834403</v>
      </c>
      <c r="V163" s="24">
        <v>-6.3110427057346575E-06</v>
      </c>
      <c r="W163" s="24">
        <v>-3.7981551286561846E-05</v>
      </c>
      <c r="X163" s="24">
        <v>67.5</v>
      </c>
    </row>
    <row r="164" spans="1:24" ht="12.75" hidden="1">
      <c r="A164" s="24">
        <v>1298</v>
      </c>
      <c r="B164" s="24">
        <v>87.81999969482422</v>
      </c>
      <c r="C164" s="24">
        <v>95.0199966430664</v>
      </c>
      <c r="D164" s="24">
        <v>9.119037628173828</v>
      </c>
      <c r="E164" s="24">
        <v>9.584543228149414</v>
      </c>
      <c r="F164" s="24">
        <v>5.770079355688816</v>
      </c>
      <c r="G164" s="24" t="s">
        <v>58</v>
      </c>
      <c r="H164" s="24">
        <v>-5.282155467974903</v>
      </c>
      <c r="I164" s="24">
        <v>15.037844226849316</v>
      </c>
      <c r="J164" s="24" t="s">
        <v>61</v>
      </c>
      <c r="K164" s="24">
        <v>-0.8521615468043089</v>
      </c>
      <c r="L164" s="24">
        <v>0.022865445544155805</v>
      </c>
      <c r="M164" s="24">
        <v>-0.20459919053949865</v>
      </c>
      <c r="N164" s="24">
        <v>-0.09600104590478241</v>
      </c>
      <c r="O164" s="24">
        <v>-0.03375964560724268</v>
      </c>
      <c r="P164" s="24">
        <v>0.0006556605757301716</v>
      </c>
      <c r="Q164" s="24">
        <v>-0.004359408652751603</v>
      </c>
      <c r="R164" s="24">
        <v>-0.0014756418816534423</v>
      </c>
      <c r="S164" s="24">
        <v>-0.0004036117435393409</v>
      </c>
      <c r="T164" s="24">
        <v>9.54521226662986E-06</v>
      </c>
      <c r="U164" s="24">
        <v>-0.00010383130735090638</v>
      </c>
      <c r="V164" s="24">
        <v>-5.446322626884128E-05</v>
      </c>
      <c r="W164" s="24">
        <v>-2.391512009349338E-05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1299</v>
      </c>
      <c r="B166" s="24">
        <v>113.78</v>
      </c>
      <c r="C166" s="24">
        <v>120.88</v>
      </c>
      <c r="D166" s="24">
        <v>8.617734838471517</v>
      </c>
      <c r="E166" s="24">
        <v>9.41144986477716</v>
      </c>
      <c r="F166" s="24">
        <v>10.697946632831261</v>
      </c>
      <c r="G166" s="24" t="s">
        <v>59</v>
      </c>
      <c r="H166" s="24">
        <v>-16.745186326711632</v>
      </c>
      <c r="I166" s="24">
        <v>29.534813673288376</v>
      </c>
      <c r="J166" s="24" t="s">
        <v>73</v>
      </c>
      <c r="K166" s="24">
        <v>1.6522192517943246</v>
      </c>
      <c r="M166" s="24" t="s">
        <v>68</v>
      </c>
      <c r="N166" s="24">
        <v>1.1410171530506128</v>
      </c>
      <c r="X166" s="24">
        <v>67.5</v>
      </c>
    </row>
    <row r="167" spans="1:24" ht="12.75" hidden="1">
      <c r="A167" s="24">
        <v>1300</v>
      </c>
      <c r="B167" s="24">
        <v>89.22000122070312</v>
      </c>
      <c r="C167" s="24">
        <v>104.72000122070312</v>
      </c>
      <c r="D167" s="24">
        <v>8.83960247039795</v>
      </c>
      <c r="E167" s="24">
        <v>9.133814811706543</v>
      </c>
      <c r="F167" s="24">
        <v>14.394043458999736</v>
      </c>
      <c r="G167" s="24" t="s">
        <v>56</v>
      </c>
      <c r="H167" s="24">
        <v>16.98155789836632</v>
      </c>
      <c r="I167" s="24">
        <v>38.701559119069444</v>
      </c>
      <c r="J167" s="24" t="s">
        <v>62</v>
      </c>
      <c r="K167" s="24">
        <v>0.9705489749235708</v>
      </c>
      <c r="L167" s="24">
        <v>0.8038578823124287</v>
      </c>
      <c r="M167" s="24">
        <v>0.2297644547033619</v>
      </c>
      <c r="N167" s="24">
        <v>0.09590903612560145</v>
      </c>
      <c r="O167" s="24">
        <v>0.0389787259940783</v>
      </c>
      <c r="P167" s="24">
        <v>0.02306019689083405</v>
      </c>
      <c r="Q167" s="24">
        <v>0.00474463087591563</v>
      </c>
      <c r="R167" s="24">
        <v>0.0014763147032349994</v>
      </c>
      <c r="S167" s="24">
        <v>0.0005113890516038372</v>
      </c>
      <c r="T167" s="24">
        <v>0.00033935768400353245</v>
      </c>
      <c r="U167" s="24">
        <v>0.00010377401717899054</v>
      </c>
      <c r="V167" s="24">
        <v>5.478386991796445E-05</v>
      </c>
      <c r="W167" s="24">
        <v>3.1888818719088723E-05</v>
      </c>
      <c r="X167" s="24">
        <v>67.5</v>
      </c>
    </row>
    <row r="168" spans="1:24" ht="12.75" hidden="1">
      <c r="A168" s="24">
        <v>1298</v>
      </c>
      <c r="B168" s="24">
        <v>87.81999969482422</v>
      </c>
      <c r="C168" s="24">
        <v>95.0199966430664</v>
      </c>
      <c r="D168" s="24">
        <v>9.119037628173828</v>
      </c>
      <c r="E168" s="24">
        <v>9.584543228149414</v>
      </c>
      <c r="F168" s="24">
        <v>11.044174646814747</v>
      </c>
      <c r="G168" s="24" t="s">
        <v>57</v>
      </c>
      <c r="H168" s="24">
        <v>8.46306683079942</v>
      </c>
      <c r="I168" s="24">
        <v>28.783066525623635</v>
      </c>
      <c r="J168" s="24" t="s">
        <v>60</v>
      </c>
      <c r="K168" s="24">
        <v>-0.9697247025618668</v>
      </c>
      <c r="L168" s="24">
        <v>-0.004372895232928028</v>
      </c>
      <c r="M168" s="24">
        <v>0.22944683722157225</v>
      </c>
      <c r="N168" s="24">
        <v>-0.0009919563200156544</v>
      </c>
      <c r="O168" s="24">
        <v>-0.03896068142052746</v>
      </c>
      <c r="P168" s="24">
        <v>-0.00050023730696976</v>
      </c>
      <c r="Q168" s="24">
        <v>0.00472988891933775</v>
      </c>
      <c r="R168" s="24">
        <v>-7.977991848339859E-05</v>
      </c>
      <c r="S168" s="24">
        <v>-0.0005110378220674939</v>
      </c>
      <c r="T168" s="24">
        <v>-3.5619247533983774E-05</v>
      </c>
      <c r="U168" s="24">
        <v>0.00010247859034723017</v>
      </c>
      <c r="V168" s="24">
        <v>-6.304915271076609E-06</v>
      </c>
      <c r="W168" s="24">
        <v>-3.180997300445118E-05</v>
      </c>
      <c r="X168" s="24">
        <v>67.5</v>
      </c>
    </row>
    <row r="169" spans="1:24" ht="12.75" hidden="1">
      <c r="A169" s="24">
        <v>1297</v>
      </c>
      <c r="B169" s="24">
        <v>63.2400016784668</v>
      </c>
      <c r="C169" s="24">
        <v>75.63999938964844</v>
      </c>
      <c r="D169" s="24">
        <v>9.648293495178223</v>
      </c>
      <c r="E169" s="24">
        <v>10.211503982543945</v>
      </c>
      <c r="F169" s="24">
        <v>4.707532465626019</v>
      </c>
      <c r="G169" s="24" t="s">
        <v>58</v>
      </c>
      <c r="H169" s="24">
        <v>15.843669375691576</v>
      </c>
      <c r="I169" s="24">
        <v>11.583671054158375</v>
      </c>
      <c r="J169" s="24" t="s">
        <v>61</v>
      </c>
      <c r="K169" s="24">
        <v>-0.03999142366174441</v>
      </c>
      <c r="L169" s="24">
        <v>-0.803845988198675</v>
      </c>
      <c r="M169" s="24">
        <v>-0.012076983652823668</v>
      </c>
      <c r="N169" s="24">
        <v>-0.0959039062457891</v>
      </c>
      <c r="O169" s="24">
        <v>-0.0011859103547915103</v>
      </c>
      <c r="P169" s="24">
        <v>-0.023054770510259868</v>
      </c>
      <c r="Q169" s="24">
        <v>-0.0003737284567943504</v>
      </c>
      <c r="R169" s="24">
        <v>-0.0014741574772033775</v>
      </c>
      <c r="S169" s="24">
        <v>1.8950105983461925E-05</v>
      </c>
      <c r="T169" s="24">
        <v>-0.00033748319498510464</v>
      </c>
      <c r="U169" s="24">
        <v>-1.634579951883686E-05</v>
      </c>
      <c r="V169" s="24">
        <v>-5.441985342329576E-05</v>
      </c>
      <c r="W169" s="24">
        <v>2.2410659863089033E-06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1299</v>
      </c>
      <c r="B171" s="24">
        <v>112.04</v>
      </c>
      <c r="C171" s="24">
        <v>109.74</v>
      </c>
      <c r="D171" s="24">
        <v>8.648137171997039</v>
      </c>
      <c r="E171" s="24">
        <v>9.262306085024372</v>
      </c>
      <c r="F171" s="24">
        <v>16.833005161509185</v>
      </c>
      <c r="G171" s="24" t="s">
        <v>59</v>
      </c>
      <c r="H171" s="24">
        <v>1.7656792634147962</v>
      </c>
      <c r="I171" s="24">
        <v>46.3056792634148</v>
      </c>
      <c r="J171" s="24" t="s">
        <v>73</v>
      </c>
      <c r="K171" s="24">
        <v>-0.9095102845385922</v>
      </c>
      <c r="M171" s="24" t="s">
        <v>68</v>
      </c>
      <c r="N171" s="24">
        <v>-0.7790070970296851</v>
      </c>
      <c r="X171" s="24">
        <v>67.5</v>
      </c>
    </row>
    <row r="172" spans="1:24" ht="12.75" hidden="1">
      <c r="A172" s="24">
        <v>1297</v>
      </c>
      <c r="B172" s="24">
        <v>55.65999984741211</v>
      </c>
      <c r="C172" s="24">
        <v>65.95999908447266</v>
      </c>
      <c r="D172" s="24">
        <v>9.707466125488281</v>
      </c>
      <c r="E172" s="24">
        <v>10.141109466552734</v>
      </c>
      <c r="F172" s="24">
        <v>6.064090151367576</v>
      </c>
      <c r="G172" s="24" t="s">
        <v>56</v>
      </c>
      <c r="H172" s="24">
        <v>26.66601674646418</v>
      </c>
      <c r="I172" s="24">
        <v>14.826016593876293</v>
      </c>
      <c r="J172" s="24" t="s">
        <v>62</v>
      </c>
      <c r="K172" s="24">
        <v>0.4730631750789074</v>
      </c>
      <c r="L172" s="24">
        <v>0.8034816240598457</v>
      </c>
      <c r="M172" s="24">
        <v>0.11199111351475559</v>
      </c>
      <c r="N172" s="24">
        <v>0.16337892931514783</v>
      </c>
      <c r="O172" s="24">
        <v>0.018999193640121127</v>
      </c>
      <c r="P172" s="24">
        <v>0.02304953606745529</v>
      </c>
      <c r="Q172" s="24">
        <v>0.002312743818670055</v>
      </c>
      <c r="R172" s="24">
        <v>0.002514896094078571</v>
      </c>
      <c r="S172" s="24">
        <v>0.0002493124779322909</v>
      </c>
      <c r="T172" s="24">
        <v>0.0003391798249980086</v>
      </c>
      <c r="U172" s="24">
        <v>5.0588944050081805E-05</v>
      </c>
      <c r="V172" s="24">
        <v>9.333739152531097E-05</v>
      </c>
      <c r="W172" s="24">
        <v>1.5542178712676264E-05</v>
      </c>
      <c r="X172" s="24">
        <v>67.5</v>
      </c>
    </row>
    <row r="173" spans="1:24" s="107" customFormat="1" ht="12.75" hidden="1">
      <c r="A173" s="107">
        <v>1298</v>
      </c>
      <c r="B173" s="107">
        <v>68.76000213623047</v>
      </c>
      <c r="C173" s="107">
        <v>114.16000366210938</v>
      </c>
      <c r="D173" s="107">
        <v>9.404057502746582</v>
      </c>
      <c r="E173" s="107">
        <v>9.468159675598145</v>
      </c>
      <c r="F173" s="107">
        <v>-0.05753574964303313</v>
      </c>
      <c r="G173" s="107" t="s">
        <v>57</v>
      </c>
      <c r="H173" s="107">
        <v>-1.405289171950642</v>
      </c>
      <c r="I173" s="107">
        <v>-0.14528703572017296</v>
      </c>
      <c r="J173" s="107" t="s">
        <v>60</v>
      </c>
      <c r="K173" s="107">
        <v>0.12018379010582113</v>
      </c>
      <c r="L173" s="107">
        <v>-0.004369795186889946</v>
      </c>
      <c r="M173" s="107">
        <v>-0.029680792268741714</v>
      </c>
      <c r="N173" s="107">
        <v>-0.0016891892120944935</v>
      </c>
      <c r="O173" s="107">
        <v>0.00462848396369997</v>
      </c>
      <c r="P173" s="107">
        <v>-0.0005001149948070803</v>
      </c>
      <c r="Q173" s="107">
        <v>-0.0006711967845652706</v>
      </c>
      <c r="R173" s="107">
        <v>-0.00013581333866710807</v>
      </c>
      <c r="S173" s="107">
        <v>4.4270594583368904E-05</v>
      </c>
      <c r="T173" s="107">
        <v>-3.562721780898603E-05</v>
      </c>
      <c r="U173" s="107">
        <v>-1.8469285812702528E-05</v>
      </c>
      <c r="V173" s="107">
        <v>-1.0716881727780929E-05</v>
      </c>
      <c r="W173" s="107">
        <v>2.248211720647723E-06</v>
      </c>
      <c r="X173" s="107">
        <v>67.5</v>
      </c>
    </row>
    <row r="174" spans="1:24" ht="12.75" hidden="1">
      <c r="A174" s="24">
        <v>1300</v>
      </c>
      <c r="B174" s="24">
        <v>85.68000030517578</v>
      </c>
      <c r="C174" s="24">
        <v>110.9800033569336</v>
      </c>
      <c r="D174" s="24">
        <v>9.145611763000488</v>
      </c>
      <c r="E174" s="24">
        <v>9.599580764770508</v>
      </c>
      <c r="F174" s="24">
        <v>12.685793454715228</v>
      </c>
      <c r="G174" s="24" t="s">
        <v>58</v>
      </c>
      <c r="H174" s="24">
        <v>14.782380344679765</v>
      </c>
      <c r="I174" s="24">
        <v>32.96238064985555</v>
      </c>
      <c r="J174" s="24" t="s">
        <v>61</v>
      </c>
      <c r="K174" s="24">
        <v>-0.45754193710690266</v>
      </c>
      <c r="L174" s="24">
        <v>-0.8034697412422399</v>
      </c>
      <c r="M174" s="24">
        <v>-0.1079863883856418</v>
      </c>
      <c r="N174" s="24">
        <v>-0.16337019674337733</v>
      </c>
      <c r="O174" s="24">
        <v>-0.01842678743494349</v>
      </c>
      <c r="P174" s="24">
        <v>-0.023044109831297267</v>
      </c>
      <c r="Q174" s="24">
        <v>-0.0022132055591801204</v>
      </c>
      <c r="R174" s="24">
        <v>-0.002511226214631359</v>
      </c>
      <c r="S174" s="24">
        <v>-0.0002453504149333643</v>
      </c>
      <c r="T174" s="24">
        <v>-0.00033730350581764017</v>
      </c>
      <c r="U174" s="24">
        <v>-4.7096992915376375E-05</v>
      </c>
      <c r="V174" s="24">
        <v>-9.272010085618947E-05</v>
      </c>
      <c r="W174" s="24">
        <v>-1.537871461455441E-05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1299</v>
      </c>
      <c r="B176" s="100">
        <v>112.04</v>
      </c>
      <c r="C176" s="100">
        <v>109.74</v>
      </c>
      <c r="D176" s="100">
        <v>8.648137171997039</v>
      </c>
      <c r="E176" s="100">
        <v>9.262306085024372</v>
      </c>
      <c r="F176" s="100">
        <v>17.32606438279852</v>
      </c>
      <c r="G176" s="100" t="s">
        <v>59</v>
      </c>
      <c r="H176" s="100">
        <v>3.122029002503581</v>
      </c>
      <c r="I176" s="100">
        <v>47.66202900250358</v>
      </c>
      <c r="J176" s="100" t="s">
        <v>73</v>
      </c>
      <c r="K176" s="100">
        <v>1.4457387277543234</v>
      </c>
      <c r="M176" s="100" t="s">
        <v>68</v>
      </c>
      <c r="N176" s="100">
        <v>1.2612726416761186</v>
      </c>
      <c r="X176" s="100">
        <v>67.5</v>
      </c>
    </row>
    <row r="177" spans="1:24" s="100" customFormat="1" ht="12.75">
      <c r="A177" s="100">
        <v>1297</v>
      </c>
      <c r="B177" s="100">
        <v>55.65999984741211</v>
      </c>
      <c r="C177" s="100">
        <v>65.95999908447266</v>
      </c>
      <c r="D177" s="100">
        <v>9.707466125488281</v>
      </c>
      <c r="E177" s="100">
        <v>10.141109466552734</v>
      </c>
      <c r="F177" s="100">
        <v>6.064090151367576</v>
      </c>
      <c r="G177" s="100" t="s">
        <v>56</v>
      </c>
      <c r="H177" s="100">
        <v>26.66601674646418</v>
      </c>
      <c r="I177" s="100">
        <v>14.826016593876293</v>
      </c>
      <c r="J177" s="100" t="s">
        <v>62</v>
      </c>
      <c r="K177" s="100">
        <v>0.5246357921592348</v>
      </c>
      <c r="L177" s="100">
        <v>1.061675854848395</v>
      </c>
      <c r="M177" s="100">
        <v>0.12419995641937003</v>
      </c>
      <c r="N177" s="100">
        <v>0.16288049391383272</v>
      </c>
      <c r="O177" s="100">
        <v>0.021070554178633308</v>
      </c>
      <c r="P177" s="100">
        <v>0.030456301589770442</v>
      </c>
      <c r="Q177" s="100">
        <v>0.002564749295524357</v>
      </c>
      <c r="R177" s="100">
        <v>0.0025072341688142713</v>
      </c>
      <c r="S177" s="100">
        <v>0.00027646497420135265</v>
      </c>
      <c r="T177" s="100">
        <v>0.00044815374899348314</v>
      </c>
      <c r="U177" s="100">
        <v>5.608572427289637E-05</v>
      </c>
      <c r="V177" s="100">
        <v>9.306027729319677E-05</v>
      </c>
      <c r="W177" s="100">
        <v>1.7233138976500127E-05</v>
      </c>
      <c r="X177" s="100">
        <v>67.5</v>
      </c>
    </row>
    <row r="178" spans="1:24" s="100" customFormat="1" ht="12.75">
      <c r="A178" s="100">
        <v>1300</v>
      </c>
      <c r="B178" s="100">
        <v>85.68000030517578</v>
      </c>
      <c r="C178" s="100">
        <v>110.9800033569336</v>
      </c>
      <c r="D178" s="100">
        <v>9.145611763000488</v>
      </c>
      <c r="E178" s="100">
        <v>9.599580764770508</v>
      </c>
      <c r="F178" s="100">
        <v>3.3686071714399626</v>
      </c>
      <c r="G178" s="100" t="s">
        <v>57</v>
      </c>
      <c r="H178" s="100">
        <v>-9.427113681157365</v>
      </c>
      <c r="I178" s="100">
        <v>8.752886624018412</v>
      </c>
      <c r="J178" s="100" t="s">
        <v>60</v>
      </c>
      <c r="K178" s="100">
        <v>0.48186373958178935</v>
      </c>
      <c r="L178" s="100">
        <v>-0.005774644804876906</v>
      </c>
      <c r="M178" s="100">
        <v>-0.11462530187720182</v>
      </c>
      <c r="N178" s="100">
        <v>-0.0016838431683412617</v>
      </c>
      <c r="O178" s="100">
        <v>0.01926170599778547</v>
      </c>
      <c r="P178" s="100">
        <v>-0.0006609173537935003</v>
      </c>
      <c r="Q178" s="100">
        <v>-0.0023920872916743273</v>
      </c>
      <c r="R178" s="100">
        <v>-0.0001353865455966762</v>
      </c>
      <c r="S178" s="100">
        <v>0.00024456656090717703</v>
      </c>
      <c r="T178" s="100">
        <v>-4.708162200232251E-05</v>
      </c>
      <c r="U178" s="100">
        <v>-5.374733268867206E-05</v>
      </c>
      <c r="V178" s="100">
        <v>-1.0680079595947391E-05</v>
      </c>
      <c r="W178" s="100">
        <v>1.4969260462028573E-05</v>
      </c>
      <c r="X178" s="100">
        <v>67.5</v>
      </c>
    </row>
    <row r="179" spans="1:24" s="100" customFormat="1" ht="12.75">
      <c r="A179" s="100">
        <v>1298</v>
      </c>
      <c r="B179" s="100">
        <v>68.76000213623047</v>
      </c>
      <c r="C179" s="100">
        <v>114.16000366210938</v>
      </c>
      <c r="D179" s="100">
        <v>9.404057502746582</v>
      </c>
      <c r="E179" s="100">
        <v>9.468159675598145</v>
      </c>
      <c r="F179" s="100">
        <v>8.942120668489858</v>
      </c>
      <c r="G179" s="100" t="s">
        <v>58</v>
      </c>
      <c r="H179" s="100">
        <v>21.32029295051821</v>
      </c>
      <c r="I179" s="100">
        <v>22.580295086748677</v>
      </c>
      <c r="J179" s="100" t="s">
        <v>61</v>
      </c>
      <c r="K179" s="100">
        <v>-0.20748506184976642</v>
      </c>
      <c r="L179" s="100">
        <v>-1.0616601500694316</v>
      </c>
      <c r="M179" s="100">
        <v>-0.04781913157025924</v>
      </c>
      <c r="N179" s="100">
        <v>-0.1628717899754237</v>
      </c>
      <c r="O179" s="100">
        <v>-0.008541366134852013</v>
      </c>
      <c r="P179" s="100">
        <v>-0.030449129622675722</v>
      </c>
      <c r="Q179" s="100">
        <v>-0.0009251255795311618</v>
      </c>
      <c r="R179" s="100">
        <v>-0.0025035761743037077</v>
      </c>
      <c r="S179" s="100">
        <v>-0.00012891888630526814</v>
      </c>
      <c r="T179" s="100">
        <v>-0.00044567376365065996</v>
      </c>
      <c r="U179" s="100">
        <v>-1.602600062612507E-05</v>
      </c>
      <c r="V179" s="100">
        <v>-9.244539528668209E-05</v>
      </c>
      <c r="W179" s="100">
        <v>-8.538285554097846E-06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1299</v>
      </c>
      <c r="B181" s="24">
        <v>112.04</v>
      </c>
      <c r="C181" s="24">
        <v>109.74</v>
      </c>
      <c r="D181" s="24">
        <v>8.648137171997039</v>
      </c>
      <c r="E181" s="24">
        <v>9.262306085024372</v>
      </c>
      <c r="F181" s="24">
        <v>16.833005161509185</v>
      </c>
      <c r="G181" s="24" t="s">
        <v>59</v>
      </c>
      <c r="H181" s="24">
        <v>1.7656792634147962</v>
      </c>
      <c r="I181" s="24">
        <v>46.3056792634148</v>
      </c>
      <c r="J181" s="24" t="s">
        <v>73</v>
      </c>
      <c r="K181" s="24">
        <v>2.7227865584886835</v>
      </c>
      <c r="M181" s="24" t="s">
        <v>68</v>
      </c>
      <c r="N181" s="24">
        <v>1.5051393437045515</v>
      </c>
      <c r="X181" s="24">
        <v>67.5</v>
      </c>
    </row>
    <row r="182" spans="1:24" ht="12.75" hidden="1">
      <c r="A182" s="24">
        <v>1298</v>
      </c>
      <c r="B182" s="24">
        <v>68.76000213623047</v>
      </c>
      <c r="C182" s="24">
        <v>114.16000366210938</v>
      </c>
      <c r="D182" s="24">
        <v>9.404057502746582</v>
      </c>
      <c r="E182" s="24">
        <v>9.468159675598145</v>
      </c>
      <c r="F182" s="24">
        <v>8.540478122229967</v>
      </c>
      <c r="G182" s="24" t="s">
        <v>56</v>
      </c>
      <c r="H182" s="24">
        <v>20.306080824540146</v>
      </c>
      <c r="I182" s="24">
        <v>21.56608296077061</v>
      </c>
      <c r="J182" s="24" t="s">
        <v>62</v>
      </c>
      <c r="K182" s="24">
        <v>1.5511196236957077</v>
      </c>
      <c r="L182" s="24">
        <v>0.38910848921544483</v>
      </c>
      <c r="M182" s="24">
        <v>0.3672076290028395</v>
      </c>
      <c r="N182" s="24">
        <v>0.1627813305381175</v>
      </c>
      <c r="O182" s="24">
        <v>0.062295622920464526</v>
      </c>
      <c r="P182" s="24">
        <v>0.01116209232107848</v>
      </c>
      <c r="Q182" s="24">
        <v>0.007583000468547025</v>
      </c>
      <c r="R182" s="24">
        <v>0.00250563979511015</v>
      </c>
      <c r="S182" s="24">
        <v>0.0008172858440630872</v>
      </c>
      <c r="T182" s="24">
        <v>0.0001641872537260335</v>
      </c>
      <c r="U182" s="24">
        <v>0.00016584981914706285</v>
      </c>
      <c r="V182" s="24">
        <v>9.296764005324412E-05</v>
      </c>
      <c r="W182" s="24">
        <v>5.095022246416383E-05</v>
      </c>
      <c r="X182" s="24">
        <v>67.5</v>
      </c>
    </row>
    <row r="183" spans="1:24" ht="12.75" hidden="1">
      <c r="A183" s="24">
        <v>1297</v>
      </c>
      <c r="B183" s="24">
        <v>55.65999984741211</v>
      </c>
      <c r="C183" s="24">
        <v>65.95999908447266</v>
      </c>
      <c r="D183" s="24">
        <v>9.707466125488281</v>
      </c>
      <c r="E183" s="24">
        <v>10.141109466552734</v>
      </c>
      <c r="F183" s="24">
        <v>7.02335186949728</v>
      </c>
      <c r="G183" s="24" t="s">
        <v>57</v>
      </c>
      <c r="H183" s="24">
        <v>29.011303474705507</v>
      </c>
      <c r="I183" s="24">
        <v>17.171303322117616</v>
      </c>
      <c r="J183" s="24" t="s">
        <v>60</v>
      </c>
      <c r="K183" s="24">
        <v>-1.0523648232535108</v>
      </c>
      <c r="L183" s="24">
        <v>0.002119051012944276</v>
      </c>
      <c r="M183" s="24">
        <v>0.2460514674936946</v>
      </c>
      <c r="N183" s="24">
        <v>-0.0016837755762813375</v>
      </c>
      <c r="O183" s="24">
        <v>-0.042756042483016336</v>
      </c>
      <c r="P183" s="24">
        <v>0.00024252207056909197</v>
      </c>
      <c r="Q183" s="24">
        <v>0.004931507915415428</v>
      </c>
      <c r="R183" s="24">
        <v>-0.00013535842450481615</v>
      </c>
      <c r="S183" s="24">
        <v>-0.0005997631443001076</v>
      </c>
      <c r="T183" s="24">
        <v>1.7269121304409887E-05</v>
      </c>
      <c r="U183" s="24">
        <v>9.74987983386281E-05</v>
      </c>
      <c r="V183" s="24">
        <v>-1.0690382801434535E-05</v>
      </c>
      <c r="W183" s="24">
        <v>-3.851857014928689E-05</v>
      </c>
      <c r="X183" s="24">
        <v>67.5</v>
      </c>
    </row>
    <row r="184" spans="1:24" ht="12.75" hidden="1">
      <c r="A184" s="24">
        <v>1300</v>
      </c>
      <c r="B184" s="24">
        <v>85.68000030517578</v>
      </c>
      <c r="C184" s="24">
        <v>110.9800033569336</v>
      </c>
      <c r="D184" s="24">
        <v>9.145611763000488</v>
      </c>
      <c r="E184" s="24">
        <v>9.599580764770508</v>
      </c>
      <c r="F184" s="24">
        <v>3.3686071714399626</v>
      </c>
      <c r="G184" s="24" t="s">
        <v>58</v>
      </c>
      <c r="H184" s="24">
        <v>-9.427113681157365</v>
      </c>
      <c r="I184" s="24">
        <v>8.752886624018412</v>
      </c>
      <c r="J184" s="24" t="s">
        <v>61</v>
      </c>
      <c r="K184" s="24">
        <v>-1.1395176022302247</v>
      </c>
      <c r="L184" s="24">
        <v>0.38910271908884225</v>
      </c>
      <c r="M184" s="24">
        <v>-0.27258048011933345</v>
      </c>
      <c r="N184" s="24">
        <v>-0.16277262199635595</v>
      </c>
      <c r="O184" s="24">
        <v>-0.04530635127925451</v>
      </c>
      <c r="P184" s="24">
        <v>0.011159457335801148</v>
      </c>
      <c r="Q184" s="24">
        <v>-0.00576039284998683</v>
      </c>
      <c r="R184" s="24">
        <v>-0.002501980991085905</v>
      </c>
      <c r="S184" s="24">
        <v>-0.0005551939495754266</v>
      </c>
      <c r="T184" s="24">
        <v>0.0001632765498639363</v>
      </c>
      <c r="U184" s="24">
        <v>-0.00013416462586552757</v>
      </c>
      <c r="V184" s="24">
        <v>-9.235094917015391E-05</v>
      </c>
      <c r="W184" s="24">
        <v>-3.335033617225243E-05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1299</v>
      </c>
      <c r="B186" s="24">
        <v>112.04</v>
      </c>
      <c r="C186" s="24">
        <v>109.74</v>
      </c>
      <c r="D186" s="24">
        <v>8.648137171997039</v>
      </c>
      <c r="E186" s="24">
        <v>9.262306085024372</v>
      </c>
      <c r="F186" s="24">
        <v>8.44421536891079</v>
      </c>
      <c r="G186" s="24" t="s">
        <v>59</v>
      </c>
      <c r="H186" s="24">
        <v>-21.31092564564247</v>
      </c>
      <c r="I186" s="24">
        <v>23.229074354357532</v>
      </c>
      <c r="J186" s="24" t="s">
        <v>73</v>
      </c>
      <c r="K186" s="24">
        <v>3.2786849588972147</v>
      </c>
      <c r="M186" s="24" t="s">
        <v>68</v>
      </c>
      <c r="N186" s="24">
        <v>2.209683623152959</v>
      </c>
      <c r="X186" s="24">
        <v>67.5</v>
      </c>
    </row>
    <row r="187" spans="1:24" ht="12.75" hidden="1">
      <c r="A187" s="24">
        <v>1298</v>
      </c>
      <c r="B187" s="24">
        <v>68.76000213623047</v>
      </c>
      <c r="C187" s="24">
        <v>114.16000366210938</v>
      </c>
      <c r="D187" s="24">
        <v>9.404057502746582</v>
      </c>
      <c r="E187" s="24">
        <v>9.468159675598145</v>
      </c>
      <c r="F187" s="24">
        <v>8.540478122229967</v>
      </c>
      <c r="G187" s="24" t="s">
        <v>56</v>
      </c>
      <c r="H187" s="24">
        <v>20.306080824540146</v>
      </c>
      <c r="I187" s="24">
        <v>21.56608296077061</v>
      </c>
      <c r="J187" s="24" t="s">
        <v>62</v>
      </c>
      <c r="K187" s="24">
        <v>1.4159314130930165</v>
      </c>
      <c r="L187" s="24">
        <v>1.063558707172131</v>
      </c>
      <c r="M187" s="24">
        <v>0.33520252285648755</v>
      </c>
      <c r="N187" s="24">
        <v>0.16151108991733537</v>
      </c>
      <c r="O187" s="24">
        <v>0.05686605443694737</v>
      </c>
      <c r="P187" s="24">
        <v>0.030510194033448235</v>
      </c>
      <c r="Q187" s="24">
        <v>0.006921899542370473</v>
      </c>
      <c r="R187" s="24">
        <v>0.002486092805597483</v>
      </c>
      <c r="S187" s="24">
        <v>0.0007460470552468412</v>
      </c>
      <c r="T187" s="24">
        <v>0.0004489957227243954</v>
      </c>
      <c r="U187" s="24">
        <v>0.00015139226593978983</v>
      </c>
      <c r="V187" s="24">
        <v>9.22565240849146E-05</v>
      </c>
      <c r="W187" s="24">
        <v>4.652079695931156E-05</v>
      </c>
      <c r="X187" s="24">
        <v>67.5</v>
      </c>
    </row>
    <row r="188" spans="1:24" ht="12.75" hidden="1">
      <c r="A188" s="24">
        <v>1300</v>
      </c>
      <c r="B188" s="24">
        <v>85.68000030517578</v>
      </c>
      <c r="C188" s="24">
        <v>110.9800033569336</v>
      </c>
      <c r="D188" s="24">
        <v>9.145611763000488</v>
      </c>
      <c r="E188" s="24">
        <v>9.599580764770508</v>
      </c>
      <c r="F188" s="24">
        <v>12.685793454715228</v>
      </c>
      <c r="G188" s="24" t="s">
        <v>57</v>
      </c>
      <c r="H188" s="24">
        <v>14.782380344679765</v>
      </c>
      <c r="I188" s="24">
        <v>32.96238064985555</v>
      </c>
      <c r="J188" s="24" t="s">
        <v>60</v>
      </c>
      <c r="K188" s="24">
        <v>-1.3871286064316035</v>
      </c>
      <c r="L188" s="24">
        <v>-0.005785405923797525</v>
      </c>
      <c r="M188" s="24">
        <v>0.32912742510634</v>
      </c>
      <c r="N188" s="24">
        <v>-0.001670520436902389</v>
      </c>
      <c r="O188" s="24">
        <v>-0.05558290566647461</v>
      </c>
      <c r="P188" s="24">
        <v>-0.0006618376838360156</v>
      </c>
      <c r="Q188" s="24">
        <v>0.006828555439143556</v>
      </c>
      <c r="R188" s="24">
        <v>-0.00013434353315904505</v>
      </c>
      <c r="S188" s="24">
        <v>-0.0007169203780219742</v>
      </c>
      <c r="T188" s="24">
        <v>-4.7125996374088955E-05</v>
      </c>
      <c r="U188" s="24">
        <v>0.00015084468434302715</v>
      </c>
      <c r="V188" s="24">
        <v>-1.0613901822573122E-05</v>
      </c>
      <c r="W188" s="24">
        <v>-4.425104084046151E-05</v>
      </c>
      <c r="X188" s="24">
        <v>67.5</v>
      </c>
    </row>
    <row r="189" spans="1:24" ht="12.75" hidden="1">
      <c r="A189" s="24">
        <v>1297</v>
      </c>
      <c r="B189" s="24">
        <v>55.65999984741211</v>
      </c>
      <c r="C189" s="24">
        <v>65.95999908447266</v>
      </c>
      <c r="D189" s="24">
        <v>9.707466125488281</v>
      </c>
      <c r="E189" s="24">
        <v>10.141109466552734</v>
      </c>
      <c r="F189" s="24">
        <v>6.4269575284783045</v>
      </c>
      <c r="G189" s="24" t="s">
        <v>58</v>
      </c>
      <c r="H189" s="24">
        <v>27.553186564216112</v>
      </c>
      <c r="I189" s="24">
        <v>15.71318641162822</v>
      </c>
      <c r="J189" s="24" t="s">
        <v>61</v>
      </c>
      <c r="K189" s="24">
        <v>0.28414080277690595</v>
      </c>
      <c r="L189" s="24">
        <v>-1.0635429717129214</v>
      </c>
      <c r="M189" s="24">
        <v>0.06352849260154526</v>
      </c>
      <c r="N189" s="24">
        <v>-0.1615024505317349</v>
      </c>
      <c r="O189" s="24">
        <v>0.012012025012363535</v>
      </c>
      <c r="P189" s="24">
        <v>-0.03050301478278688</v>
      </c>
      <c r="Q189" s="24">
        <v>0.0011329271332312242</v>
      </c>
      <c r="R189" s="24">
        <v>-0.0024824603225715226</v>
      </c>
      <c r="S189" s="24">
        <v>0.00020642524123593253</v>
      </c>
      <c r="T189" s="24">
        <v>-0.00044651573263497843</v>
      </c>
      <c r="U189" s="24">
        <v>1.2864656693303308E-05</v>
      </c>
      <c r="V189" s="24">
        <v>-9.164393773911729E-05</v>
      </c>
      <c r="W189" s="24">
        <v>1.435374286607151E-05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1299</v>
      </c>
      <c r="B191" s="24">
        <v>112.04</v>
      </c>
      <c r="C191" s="24">
        <v>109.74</v>
      </c>
      <c r="D191" s="24">
        <v>8.648137171997039</v>
      </c>
      <c r="E191" s="24">
        <v>9.262306085024372</v>
      </c>
      <c r="F191" s="24">
        <v>17.32606438279852</v>
      </c>
      <c r="G191" s="24" t="s">
        <v>59</v>
      </c>
      <c r="H191" s="24">
        <v>3.122029002503581</v>
      </c>
      <c r="I191" s="24">
        <v>47.66202900250358</v>
      </c>
      <c r="J191" s="24" t="s">
        <v>73</v>
      </c>
      <c r="K191" s="24">
        <v>-1.401253781647735</v>
      </c>
      <c r="M191" s="24" t="s">
        <v>68</v>
      </c>
      <c r="N191" s="24">
        <v>-0.8217290389515514</v>
      </c>
      <c r="X191" s="24">
        <v>67.5</v>
      </c>
    </row>
    <row r="192" spans="1:24" ht="12.75" hidden="1">
      <c r="A192" s="24">
        <v>1300</v>
      </c>
      <c r="B192" s="24">
        <v>85.68000030517578</v>
      </c>
      <c r="C192" s="24">
        <v>110.9800033569336</v>
      </c>
      <c r="D192" s="24">
        <v>9.145611763000488</v>
      </c>
      <c r="E192" s="24">
        <v>9.599580764770508</v>
      </c>
      <c r="F192" s="24">
        <v>11.694343435379597</v>
      </c>
      <c r="G192" s="24" t="s">
        <v>56</v>
      </c>
      <c r="H192" s="24">
        <v>12.20622670877924</v>
      </c>
      <c r="I192" s="24">
        <v>30.38622701395502</v>
      </c>
      <c r="J192" s="24" t="s">
        <v>62</v>
      </c>
      <c r="K192" s="24">
        <v>1.0756709114998377</v>
      </c>
      <c r="L192" s="24">
        <v>0.3886440665284146</v>
      </c>
      <c r="M192" s="24">
        <v>0.25465137460978254</v>
      </c>
      <c r="N192" s="24">
        <v>0.1620786469506698</v>
      </c>
      <c r="O192" s="24">
        <v>0.043200762200750906</v>
      </c>
      <c r="P192" s="24">
        <v>0.011148835453543319</v>
      </c>
      <c r="Q192" s="24">
        <v>0.005258651578023994</v>
      </c>
      <c r="R192" s="24">
        <v>0.0024947986037827737</v>
      </c>
      <c r="S192" s="24">
        <v>0.0005667479500061269</v>
      </c>
      <c r="T192" s="24">
        <v>0.00016400206333720316</v>
      </c>
      <c r="U192" s="24">
        <v>0.00011499996296572566</v>
      </c>
      <c r="V192" s="24">
        <v>9.256862756877176E-05</v>
      </c>
      <c r="W192" s="24">
        <v>3.532764133708436E-05</v>
      </c>
      <c r="X192" s="24">
        <v>67.5</v>
      </c>
    </row>
    <row r="193" spans="1:24" ht="12.75" hidden="1">
      <c r="A193" s="24">
        <v>1297</v>
      </c>
      <c r="B193" s="24">
        <v>55.65999984741211</v>
      </c>
      <c r="C193" s="24">
        <v>65.95999908447266</v>
      </c>
      <c r="D193" s="24">
        <v>9.707466125488281</v>
      </c>
      <c r="E193" s="24">
        <v>10.141109466552734</v>
      </c>
      <c r="F193" s="24">
        <v>6.4269575284783045</v>
      </c>
      <c r="G193" s="24" t="s">
        <v>57</v>
      </c>
      <c r="H193" s="24">
        <v>27.553186564216112</v>
      </c>
      <c r="I193" s="24">
        <v>15.71318641162822</v>
      </c>
      <c r="J193" s="24" t="s">
        <v>60</v>
      </c>
      <c r="K193" s="24">
        <v>-0.9417030434918462</v>
      </c>
      <c r="L193" s="24">
        <v>0.0021163229155573763</v>
      </c>
      <c r="M193" s="24">
        <v>0.2215227482849866</v>
      </c>
      <c r="N193" s="24">
        <v>-0.0016765727082996818</v>
      </c>
      <c r="O193" s="24">
        <v>-0.038043521798818876</v>
      </c>
      <c r="P193" s="24">
        <v>0.00024218017054210026</v>
      </c>
      <c r="Q193" s="24">
        <v>0.0045048177309452596</v>
      </c>
      <c r="R193" s="24">
        <v>-0.0001347793118480324</v>
      </c>
      <c r="S193" s="24">
        <v>-0.0005160741472847009</v>
      </c>
      <c r="T193" s="24">
        <v>1.7245345540390024E-05</v>
      </c>
      <c r="U193" s="24">
        <v>9.348148586084652E-05</v>
      </c>
      <c r="V193" s="24">
        <v>-1.0642926434366717E-05</v>
      </c>
      <c r="W193" s="24">
        <v>-3.263778161910307E-05</v>
      </c>
      <c r="X193" s="24">
        <v>67.5</v>
      </c>
    </row>
    <row r="194" spans="1:24" s="107" customFormat="1" ht="12.75" hidden="1">
      <c r="A194" s="107">
        <v>1298</v>
      </c>
      <c r="B194" s="107">
        <v>68.76000213623047</v>
      </c>
      <c r="C194" s="107">
        <v>114.16000366210938</v>
      </c>
      <c r="D194" s="107">
        <v>9.404057502746582</v>
      </c>
      <c r="E194" s="107">
        <v>9.468159675598145</v>
      </c>
      <c r="F194" s="107">
        <v>-0.05753574964303313</v>
      </c>
      <c r="G194" s="107" t="s">
        <v>58</v>
      </c>
      <c r="H194" s="107">
        <v>-1.405289171950642</v>
      </c>
      <c r="I194" s="107">
        <v>-0.14528703572017296</v>
      </c>
      <c r="J194" s="107" t="s">
        <v>61</v>
      </c>
      <c r="K194" s="107">
        <v>-0.5198685292697433</v>
      </c>
      <c r="L194" s="107">
        <v>0.3886383043718926</v>
      </c>
      <c r="M194" s="107">
        <v>-0.12559854530574094</v>
      </c>
      <c r="N194" s="107">
        <v>-0.16206997532335735</v>
      </c>
      <c r="O194" s="107">
        <v>-0.02046939920634265</v>
      </c>
      <c r="P194" s="107">
        <v>0.011146204768224055</v>
      </c>
      <c r="Q194" s="107">
        <v>-0.0027129381913371053</v>
      </c>
      <c r="R194" s="107">
        <v>-0.0024911552762793103</v>
      </c>
      <c r="S194" s="107">
        <v>-0.00023424498573185323</v>
      </c>
      <c r="T194" s="107">
        <v>0.00016309284115513024</v>
      </c>
      <c r="U194" s="107">
        <v>-6.69791257285927E-05</v>
      </c>
      <c r="V194" s="107">
        <v>-9.195476565615632E-05</v>
      </c>
      <c r="W194" s="107">
        <v>-1.352100045948557E-05</v>
      </c>
      <c r="X194" s="107">
        <v>67.5</v>
      </c>
    </row>
    <row r="195" ht="12.75" hidden="1">
      <c r="A195" s="24" t="s">
        <v>84</v>
      </c>
    </row>
    <row r="196" spans="1:24" ht="12.75" hidden="1">
      <c r="A196" s="24">
        <v>1299</v>
      </c>
      <c r="B196" s="24">
        <v>112.04</v>
      </c>
      <c r="C196" s="24">
        <v>109.74</v>
      </c>
      <c r="D196" s="24">
        <v>8.648137171997039</v>
      </c>
      <c r="E196" s="24">
        <v>9.262306085024372</v>
      </c>
      <c r="F196" s="24">
        <v>8.44421536891079</v>
      </c>
      <c r="G196" s="24" t="s">
        <v>59</v>
      </c>
      <c r="H196" s="24">
        <v>-21.31092564564247</v>
      </c>
      <c r="I196" s="24">
        <v>23.229074354357532</v>
      </c>
      <c r="J196" s="24" t="s">
        <v>73</v>
      </c>
      <c r="K196" s="24">
        <v>3.9613876065649016</v>
      </c>
      <c r="M196" s="24" t="s">
        <v>68</v>
      </c>
      <c r="N196" s="24">
        <v>2.3568956081196184</v>
      </c>
      <c r="X196" s="24">
        <v>67.5</v>
      </c>
    </row>
    <row r="197" spans="1:24" ht="12.75" hidden="1">
      <c r="A197" s="24">
        <v>1300</v>
      </c>
      <c r="B197" s="24">
        <v>85.68000030517578</v>
      </c>
      <c r="C197" s="24">
        <v>110.9800033569336</v>
      </c>
      <c r="D197" s="24">
        <v>9.145611763000488</v>
      </c>
      <c r="E197" s="24">
        <v>9.599580764770508</v>
      </c>
      <c r="F197" s="24">
        <v>11.694343435379597</v>
      </c>
      <c r="G197" s="24" t="s">
        <v>56</v>
      </c>
      <c r="H197" s="24">
        <v>12.20622670877924</v>
      </c>
      <c r="I197" s="24">
        <v>30.38622701395502</v>
      </c>
      <c r="J197" s="24" t="s">
        <v>62</v>
      </c>
      <c r="K197" s="24">
        <v>1.7624850671961927</v>
      </c>
      <c r="L197" s="24">
        <v>0.8058288990778716</v>
      </c>
      <c r="M197" s="24">
        <v>0.41724411691592334</v>
      </c>
      <c r="N197" s="24">
        <v>0.16110524065147952</v>
      </c>
      <c r="O197" s="24">
        <v>0.07078443363405701</v>
      </c>
      <c r="P197" s="24">
        <v>0.023116685378944554</v>
      </c>
      <c r="Q197" s="24">
        <v>0.00861603850937026</v>
      </c>
      <c r="R197" s="24">
        <v>0.0024798104354151456</v>
      </c>
      <c r="S197" s="24">
        <v>0.0009286451921547211</v>
      </c>
      <c r="T197" s="24">
        <v>0.00034020695272341043</v>
      </c>
      <c r="U197" s="24">
        <v>0.00018843957673606452</v>
      </c>
      <c r="V197" s="24">
        <v>9.201947550492729E-05</v>
      </c>
      <c r="W197" s="24">
        <v>5.790546828123557E-05</v>
      </c>
      <c r="X197" s="24">
        <v>67.5</v>
      </c>
    </row>
    <row r="198" spans="1:24" ht="12.75" hidden="1">
      <c r="A198" s="24">
        <v>1298</v>
      </c>
      <c r="B198" s="24">
        <v>68.76000213623047</v>
      </c>
      <c r="C198" s="24">
        <v>114.16000366210938</v>
      </c>
      <c r="D198" s="24">
        <v>9.404057502746582</v>
      </c>
      <c r="E198" s="24">
        <v>9.468159675598145</v>
      </c>
      <c r="F198" s="24">
        <v>8.942120668489858</v>
      </c>
      <c r="G198" s="24" t="s">
        <v>57</v>
      </c>
      <c r="H198" s="24">
        <v>21.32029295051821</v>
      </c>
      <c r="I198" s="24">
        <v>22.580295086748677</v>
      </c>
      <c r="J198" s="24" t="s">
        <v>60</v>
      </c>
      <c r="K198" s="24">
        <v>-1.637158514230896</v>
      </c>
      <c r="L198" s="24">
        <v>-0.004383286020543516</v>
      </c>
      <c r="M198" s="24">
        <v>0.3893065926057943</v>
      </c>
      <c r="N198" s="24">
        <v>-0.0016665781654005857</v>
      </c>
      <c r="O198" s="24">
        <v>-0.065464350427927</v>
      </c>
      <c r="P198" s="24">
        <v>-0.0005013773983995043</v>
      </c>
      <c r="Q198" s="24">
        <v>0.008117744842768228</v>
      </c>
      <c r="R198" s="24">
        <v>-0.0001340235494620115</v>
      </c>
      <c r="S198" s="24">
        <v>-0.0008330493411917874</v>
      </c>
      <c r="T198" s="24">
        <v>-3.569538143632746E-05</v>
      </c>
      <c r="U198" s="24">
        <v>0.00018198807106177558</v>
      </c>
      <c r="V198" s="24">
        <v>-1.0590010791714292E-05</v>
      </c>
      <c r="W198" s="24">
        <v>-5.1062689123443795E-05</v>
      </c>
      <c r="X198" s="24">
        <v>67.5</v>
      </c>
    </row>
    <row r="199" spans="1:24" ht="12.75" hidden="1">
      <c r="A199" s="24">
        <v>1297</v>
      </c>
      <c r="B199" s="24">
        <v>55.65999984741211</v>
      </c>
      <c r="C199" s="24">
        <v>65.95999908447266</v>
      </c>
      <c r="D199" s="24">
        <v>9.707466125488281</v>
      </c>
      <c r="E199" s="24">
        <v>10.141109466552734</v>
      </c>
      <c r="F199" s="24">
        <v>7.02335186949728</v>
      </c>
      <c r="G199" s="24" t="s">
        <v>58</v>
      </c>
      <c r="H199" s="24">
        <v>29.011303474705507</v>
      </c>
      <c r="I199" s="24">
        <v>17.171303322117616</v>
      </c>
      <c r="J199" s="24" t="s">
        <v>61</v>
      </c>
      <c r="K199" s="24">
        <v>0.6527370154747263</v>
      </c>
      <c r="L199" s="24">
        <v>-0.8058169776026791</v>
      </c>
      <c r="M199" s="24">
        <v>0.15011005980484707</v>
      </c>
      <c r="N199" s="24">
        <v>-0.161096620332612</v>
      </c>
      <c r="O199" s="24">
        <v>0.026923128866158844</v>
      </c>
      <c r="P199" s="24">
        <v>-0.023111247556406016</v>
      </c>
      <c r="Q199" s="24">
        <v>0.002887618095015534</v>
      </c>
      <c r="R199" s="24">
        <v>-0.0024761860761629887</v>
      </c>
      <c r="S199" s="24">
        <v>0.00041037871296158623</v>
      </c>
      <c r="T199" s="24">
        <v>-0.0003383291451020203</v>
      </c>
      <c r="U199" s="24">
        <v>4.888574507646651E-05</v>
      </c>
      <c r="V199" s="24">
        <v>-9.140807154531425E-05</v>
      </c>
      <c r="W199" s="24">
        <v>2.7306501723064295E-05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1299</v>
      </c>
      <c r="B201" s="24">
        <v>96.2</v>
      </c>
      <c r="C201" s="24">
        <v>104.9</v>
      </c>
      <c r="D201" s="24">
        <v>8.587931003864204</v>
      </c>
      <c r="E201" s="24">
        <v>9.122571331504504</v>
      </c>
      <c r="F201" s="24">
        <v>14.232811221730733</v>
      </c>
      <c r="G201" s="24" t="s">
        <v>59</v>
      </c>
      <c r="H201" s="24">
        <v>10.701073482706953</v>
      </c>
      <c r="I201" s="24">
        <v>39.401073482706956</v>
      </c>
      <c r="J201" s="24" t="s">
        <v>73</v>
      </c>
      <c r="K201" s="24">
        <v>2.489630241738286</v>
      </c>
      <c r="M201" s="24" t="s">
        <v>68</v>
      </c>
      <c r="N201" s="24">
        <v>1.675465231221411</v>
      </c>
      <c r="X201" s="24">
        <v>67.5</v>
      </c>
    </row>
    <row r="202" spans="1:24" ht="12.75" hidden="1">
      <c r="A202" s="24">
        <v>1297</v>
      </c>
      <c r="B202" s="24">
        <v>57.5</v>
      </c>
      <c r="C202" s="24">
        <v>61</v>
      </c>
      <c r="D202" s="24">
        <v>9.80912971496582</v>
      </c>
      <c r="E202" s="24">
        <v>10.335887908935547</v>
      </c>
      <c r="F202" s="24">
        <v>5.450811292775133</v>
      </c>
      <c r="G202" s="24" t="s">
        <v>56</v>
      </c>
      <c r="H202" s="24">
        <v>23.189521924893313</v>
      </c>
      <c r="I202" s="24">
        <v>13.18952192489331</v>
      </c>
      <c r="J202" s="24" t="s">
        <v>62</v>
      </c>
      <c r="K202" s="24">
        <v>1.230607232176454</v>
      </c>
      <c r="L202" s="24">
        <v>0.9351801812637879</v>
      </c>
      <c r="M202" s="24">
        <v>0.2913290951013195</v>
      </c>
      <c r="N202" s="24">
        <v>0.11224653449377595</v>
      </c>
      <c r="O202" s="24">
        <v>0.04942358932596145</v>
      </c>
      <c r="P202" s="24">
        <v>0.02682753846474719</v>
      </c>
      <c r="Q202" s="24">
        <v>0.006015931727987513</v>
      </c>
      <c r="R202" s="24">
        <v>0.001727858143750073</v>
      </c>
      <c r="S202" s="24">
        <v>0.0006484320958605198</v>
      </c>
      <c r="T202" s="24">
        <v>0.0003947340771272358</v>
      </c>
      <c r="U202" s="24">
        <v>0.00013156092861491597</v>
      </c>
      <c r="V202" s="24">
        <v>6.414324211563246E-05</v>
      </c>
      <c r="W202" s="24">
        <v>4.042570619035793E-05</v>
      </c>
      <c r="X202" s="24">
        <v>67.5</v>
      </c>
    </row>
    <row r="203" spans="1:24" ht="12.75" hidden="1">
      <c r="A203" s="24">
        <v>1298</v>
      </c>
      <c r="B203" s="24">
        <v>102.9000015258789</v>
      </c>
      <c r="C203" s="24">
        <v>119.5999984741211</v>
      </c>
      <c r="D203" s="24">
        <v>9.39787483215332</v>
      </c>
      <c r="E203" s="24">
        <v>9.929060935974121</v>
      </c>
      <c r="F203" s="24">
        <v>5.986895620938276</v>
      </c>
      <c r="G203" s="24" t="s">
        <v>57</v>
      </c>
      <c r="H203" s="24">
        <v>-20.2504311576934</v>
      </c>
      <c r="I203" s="24">
        <v>15.149570368185511</v>
      </c>
      <c r="J203" s="24" t="s">
        <v>60</v>
      </c>
      <c r="K203" s="24">
        <v>1.1892387298435947</v>
      </c>
      <c r="L203" s="24">
        <v>-0.005086760936804029</v>
      </c>
      <c r="M203" s="24">
        <v>-0.28236905572141363</v>
      </c>
      <c r="N203" s="24">
        <v>-0.001159947520549947</v>
      </c>
      <c r="O203" s="24">
        <v>0.04762224657046001</v>
      </c>
      <c r="P203" s="24">
        <v>-0.0005822909039304221</v>
      </c>
      <c r="Q203" s="24">
        <v>-0.005867735385297869</v>
      </c>
      <c r="R203" s="24">
        <v>-9.325687567333787E-05</v>
      </c>
      <c r="S203" s="24">
        <v>0.0006116457570463234</v>
      </c>
      <c r="T203" s="24">
        <v>-4.14871029580063E-05</v>
      </c>
      <c r="U203" s="24">
        <v>-0.00013021614756269438</v>
      </c>
      <c r="V203" s="24">
        <v>-7.349521853054501E-06</v>
      </c>
      <c r="W203" s="24">
        <v>3.7664476487661634E-05</v>
      </c>
      <c r="X203" s="24">
        <v>67.5</v>
      </c>
    </row>
    <row r="204" spans="1:24" ht="12.75" hidden="1">
      <c r="A204" s="24">
        <v>1300</v>
      </c>
      <c r="B204" s="24">
        <v>93.55999755859375</v>
      </c>
      <c r="C204" s="24">
        <v>113.66000366210938</v>
      </c>
      <c r="D204" s="24">
        <v>8.923188209533691</v>
      </c>
      <c r="E204" s="24">
        <v>9.549701690673828</v>
      </c>
      <c r="F204" s="24">
        <v>15.444248662740778</v>
      </c>
      <c r="G204" s="24" t="s">
        <v>58</v>
      </c>
      <c r="H204" s="24">
        <v>15.08380385885301</v>
      </c>
      <c r="I204" s="24">
        <v>41.14380141744676</v>
      </c>
      <c r="J204" s="24" t="s">
        <v>61</v>
      </c>
      <c r="K204" s="24">
        <v>-0.3163943794143425</v>
      </c>
      <c r="L204" s="24">
        <v>-0.9351663468558644</v>
      </c>
      <c r="M204" s="24">
        <v>-0.07169629016588566</v>
      </c>
      <c r="N204" s="24">
        <v>-0.11224054092711779</v>
      </c>
      <c r="O204" s="24">
        <v>-0.0132216796755783</v>
      </c>
      <c r="P204" s="24">
        <v>-0.026821218417154166</v>
      </c>
      <c r="Q204" s="24">
        <v>-0.0013270704592937387</v>
      </c>
      <c r="R204" s="24">
        <v>-0.0017253396535358177</v>
      </c>
      <c r="S204" s="24">
        <v>-0.00021529898009348857</v>
      </c>
      <c r="T204" s="24">
        <v>-0.0003925478466806847</v>
      </c>
      <c r="U204" s="24">
        <v>-1.8762538526266055E-05</v>
      </c>
      <c r="V204" s="24">
        <v>-6.372079752824912E-05</v>
      </c>
      <c r="W204" s="24">
        <v>-1.4684172836749333E-05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1299</v>
      </c>
      <c r="B206" s="100">
        <v>96.2</v>
      </c>
      <c r="C206" s="100">
        <v>104.9</v>
      </c>
      <c r="D206" s="100">
        <v>8.587931003864204</v>
      </c>
      <c r="E206" s="100">
        <v>9.122571331504504</v>
      </c>
      <c r="F206" s="100">
        <v>15.643485409107486</v>
      </c>
      <c r="G206" s="100" t="s">
        <v>59</v>
      </c>
      <c r="H206" s="100">
        <v>14.606280714861228</v>
      </c>
      <c r="I206" s="100">
        <v>43.30628071486123</v>
      </c>
      <c r="J206" s="100" t="s">
        <v>73</v>
      </c>
      <c r="K206" s="100">
        <v>2.2548430543270577</v>
      </c>
      <c r="M206" s="100" t="s">
        <v>68</v>
      </c>
      <c r="N206" s="100">
        <v>1.325507964891597</v>
      </c>
      <c r="X206" s="100">
        <v>67.5</v>
      </c>
    </row>
    <row r="207" spans="1:24" s="100" customFormat="1" ht="12.75">
      <c r="A207" s="100">
        <v>1297</v>
      </c>
      <c r="B207" s="100">
        <v>57.5</v>
      </c>
      <c r="C207" s="100">
        <v>61</v>
      </c>
      <c r="D207" s="100">
        <v>9.80912971496582</v>
      </c>
      <c r="E207" s="100">
        <v>10.335887908935547</v>
      </c>
      <c r="F207" s="100">
        <v>5.450811292775133</v>
      </c>
      <c r="G207" s="100" t="s">
        <v>56</v>
      </c>
      <c r="H207" s="100">
        <v>23.189521924893313</v>
      </c>
      <c r="I207" s="100">
        <v>13.18952192489331</v>
      </c>
      <c r="J207" s="100" t="s">
        <v>62</v>
      </c>
      <c r="K207" s="100">
        <v>1.3410721491073985</v>
      </c>
      <c r="L207" s="100">
        <v>0.5834628884674677</v>
      </c>
      <c r="M207" s="100">
        <v>0.3174798758156721</v>
      </c>
      <c r="N207" s="100">
        <v>0.10917269551237159</v>
      </c>
      <c r="O207" s="100">
        <v>0.05386004947360392</v>
      </c>
      <c r="P207" s="100">
        <v>0.0167379113679553</v>
      </c>
      <c r="Q207" s="100">
        <v>0.006555972991557969</v>
      </c>
      <c r="R207" s="100">
        <v>0.0016805406343083354</v>
      </c>
      <c r="S207" s="100">
        <v>0.0007066509338927398</v>
      </c>
      <c r="T207" s="100">
        <v>0.0002462743388890808</v>
      </c>
      <c r="U207" s="100">
        <v>0.00014338443960473581</v>
      </c>
      <c r="V207" s="100">
        <v>6.238247049979128E-05</v>
      </c>
      <c r="W207" s="100">
        <v>4.405833255314701E-05</v>
      </c>
      <c r="X207" s="100">
        <v>67.5</v>
      </c>
    </row>
    <row r="208" spans="1:24" s="100" customFormat="1" ht="12.75">
      <c r="A208" s="100">
        <v>1300</v>
      </c>
      <c r="B208" s="100">
        <v>93.55999755859375</v>
      </c>
      <c r="C208" s="100">
        <v>113.66000366210938</v>
      </c>
      <c r="D208" s="100">
        <v>8.923188209533691</v>
      </c>
      <c r="E208" s="100">
        <v>9.549701690673828</v>
      </c>
      <c r="F208" s="100">
        <v>3.942931258216608</v>
      </c>
      <c r="G208" s="100" t="s">
        <v>57</v>
      </c>
      <c r="H208" s="100">
        <v>-15.55594622963008</v>
      </c>
      <c r="I208" s="100">
        <v>10.504051328963666</v>
      </c>
      <c r="J208" s="100" t="s">
        <v>60</v>
      </c>
      <c r="K208" s="100">
        <v>1.1574770353850437</v>
      </c>
      <c r="L208" s="100">
        <v>-0.003172997701500579</v>
      </c>
      <c r="M208" s="100">
        <v>-0.2758213820565443</v>
      </c>
      <c r="N208" s="100">
        <v>-0.0011282305713319397</v>
      </c>
      <c r="O208" s="100">
        <v>0.04619030209298591</v>
      </c>
      <c r="P208" s="100">
        <v>-0.00036331236806424225</v>
      </c>
      <c r="Q208" s="100">
        <v>-0.00577891265965957</v>
      </c>
      <c r="R208" s="100">
        <v>-9.069647900370476E-05</v>
      </c>
      <c r="S208" s="100">
        <v>0.0005800824849792039</v>
      </c>
      <c r="T208" s="100">
        <v>-2.589334358285831E-05</v>
      </c>
      <c r="U208" s="100">
        <v>-0.0001313550140325599</v>
      </c>
      <c r="V208" s="100">
        <v>-7.147658125060455E-06</v>
      </c>
      <c r="W208" s="100">
        <v>3.530978376144831E-05</v>
      </c>
      <c r="X208" s="100">
        <v>67.5</v>
      </c>
    </row>
    <row r="209" spans="1:24" s="100" customFormat="1" ht="12.75">
      <c r="A209" s="100">
        <v>1298</v>
      </c>
      <c r="B209" s="100">
        <v>102.9000015258789</v>
      </c>
      <c r="C209" s="100">
        <v>119.5999984741211</v>
      </c>
      <c r="D209" s="100">
        <v>9.39787483215332</v>
      </c>
      <c r="E209" s="100">
        <v>9.929060935974121</v>
      </c>
      <c r="F209" s="100">
        <v>16.24116943705437</v>
      </c>
      <c r="G209" s="100" t="s">
        <v>58</v>
      </c>
      <c r="H209" s="100">
        <v>5.697547993402381</v>
      </c>
      <c r="I209" s="100">
        <v>41.09754951928129</v>
      </c>
      <c r="J209" s="100" t="s">
        <v>61</v>
      </c>
      <c r="K209" s="100">
        <v>-0.6772897619688243</v>
      </c>
      <c r="L209" s="100">
        <v>-0.5834542606789216</v>
      </c>
      <c r="M209" s="100">
        <v>-0.15721334786955082</v>
      </c>
      <c r="N209" s="100">
        <v>-0.1091668655829914</v>
      </c>
      <c r="O209" s="100">
        <v>-0.027701280148357103</v>
      </c>
      <c r="P209" s="100">
        <v>-0.01673396788226686</v>
      </c>
      <c r="Q209" s="100">
        <v>-0.003095957095643268</v>
      </c>
      <c r="R209" s="100">
        <v>-0.001678091467190568</v>
      </c>
      <c r="S209" s="100">
        <v>-0.0004035589832872425</v>
      </c>
      <c r="T209" s="100">
        <v>-0.0002449093398654977</v>
      </c>
      <c r="U209" s="100">
        <v>-5.748876246076375E-05</v>
      </c>
      <c r="V209" s="100">
        <v>-6.197163551968422E-05</v>
      </c>
      <c r="W209" s="100">
        <v>-2.6350632593610626E-05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1299</v>
      </c>
      <c r="B211" s="24">
        <v>96.2</v>
      </c>
      <c r="C211" s="24">
        <v>104.9</v>
      </c>
      <c r="D211" s="24">
        <v>8.587931003864204</v>
      </c>
      <c r="E211" s="24">
        <v>9.122571331504504</v>
      </c>
      <c r="F211" s="24">
        <v>14.232811221730733</v>
      </c>
      <c r="G211" s="24" t="s">
        <v>59</v>
      </c>
      <c r="H211" s="24">
        <v>10.701073482706953</v>
      </c>
      <c r="I211" s="24">
        <v>39.401073482706956</v>
      </c>
      <c r="J211" s="24" t="s">
        <v>73</v>
      </c>
      <c r="K211" s="24">
        <v>2.307729236100263</v>
      </c>
      <c r="M211" s="24" t="s">
        <v>68</v>
      </c>
      <c r="N211" s="24">
        <v>1.735283443617186</v>
      </c>
      <c r="X211" s="24">
        <v>67.5</v>
      </c>
    </row>
    <row r="212" spans="1:24" ht="12.75" hidden="1">
      <c r="A212" s="24">
        <v>1298</v>
      </c>
      <c r="B212" s="24">
        <v>102.9000015258789</v>
      </c>
      <c r="C212" s="24">
        <v>119.5999984741211</v>
      </c>
      <c r="D212" s="24">
        <v>9.39787483215332</v>
      </c>
      <c r="E212" s="24">
        <v>9.929060935974121</v>
      </c>
      <c r="F212" s="24">
        <v>14.170332729921903</v>
      </c>
      <c r="G212" s="24" t="s">
        <v>56</v>
      </c>
      <c r="H212" s="24">
        <v>0.4573887519409112</v>
      </c>
      <c r="I212" s="24">
        <v>35.85739027781982</v>
      </c>
      <c r="J212" s="24" t="s">
        <v>62</v>
      </c>
      <c r="K212" s="24">
        <v>0.9989811284627936</v>
      </c>
      <c r="L212" s="24">
        <v>1.1136646508285801</v>
      </c>
      <c r="M212" s="24">
        <v>0.2364960442660306</v>
      </c>
      <c r="N212" s="24">
        <v>0.1045434570561194</v>
      </c>
      <c r="O212" s="24">
        <v>0.04012082979199009</v>
      </c>
      <c r="P212" s="24">
        <v>0.0319474238286687</v>
      </c>
      <c r="Q212" s="24">
        <v>0.0048837440346892426</v>
      </c>
      <c r="R212" s="24">
        <v>0.0016091503995678798</v>
      </c>
      <c r="S212" s="24">
        <v>0.0005263217914740548</v>
      </c>
      <c r="T212" s="24">
        <v>0.00047005249931610825</v>
      </c>
      <c r="U212" s="24">
        <v>0.0001068018586966998</v>
      </c>
      <c r="V212" s="24">
        <v>5.969613409826807E-05</v>
      </c>
      <c r="W212" s="24">
        <v>3.2803371907528656E-05</v>
      </c>
      <c r="X212" s="24">
        <v>67.5</v>
      </c>
    </row>
    <row r="213" spans="1:24" ht="12.75" hidden="1">
      <c r="A213" s="24">
        <v>1297</v>
      </c>
      <c r="B213" s="24">
        <v>57.5</v>
      </c>
      <c r="C213" s="24">
        <v>61</v>
      </c>
      <c r="D213" s="24">
        <v>9.80912971496582</v>
      </c>
      <c r="E213" s="24">
        <v>10.335887908935547</v>
      </c>
      <c r="F213" s="24">
        <v>8.740790246188398</v>
      </c>
      <c r="G213" s="24" t="s">
        <v>57</v>
      </c>
      <c r="H213" s="24">
        <v>31.150400995500306</v>
      </c>
      <c r="I213" s="24">
        <v>21.150400995500306</v>
      </c>
      <c r="J213" s="24" t="s">
        <v>60</v>
      </c>
      <c r="K213" s="24">
        <v>-0.7889145153622487</v>
      </c>
      <c r="L213" s="24">
        <v>0.006060575141583167</v>
      </c>
      <c r="M213" s="24">
        <v>0.18510427803140178</v>
      </c>
      <c r="N213" s="24">
        <v>-0.0010817413089345197</v>
      </c>
      <c r="O213" s="24">
        <v>-0.031948072443637406</v>
      </c>
      <c r="P213" s="24">
        <v>0.0006934851720758196</v>
      </c>
      <c r="Q213" s="24">
        <v>0.0037413326259212675</v>
      </c>
      <c r="R213" s="24">
        <v>-8.693765131918517E-05</v>
      </c>
      <c r="S213" s="24">
        <v>-0.0004396451899634289</v>
      </c>
      <c r="T213" s="24">
        <v>4.938592378999025E-05</v>
      </c>
      <c r="U213" s="24">
        <v>7.608687258246894E-05</v>
      </c>
      <c r="V213" s="24">
        <v>-6.865640895445175E-06</v>
      </c>
      <c r="W213" s="24">
        <v>-2.798531730239362E-05</v>
      </c>
      <c r="X213" s="24">
        <v>67.5</v>
      </c>
    </row>
    <row r="214" spans="1:24" ht="12.75" hidden="1">
      <c r="A214" s="24">
        <v>1300</v>
      </c>
      <c r="B214" s="24">
        <v>93.55999755859375</v>
      </c>
      <c r="C214" s="24">
        <v>113.66000366210938</v>
      </c>
      <c r="D214" s="24">
        <v>8.923188209533691</v>
      </c>
      <c r="E214" s="24">
        <v>9.549701690673828</v>
      </c>
      <c r="F214" s="24">
        <v>3.942931258216608</v>
      </c>
      <c r="G214" s="24" t="s">
        <v>58</v>
      </c>
      <c r="H214" s="24">
        <v>-15.55594622963008</v>
      </c>
      <c r="I214" s="24">
        <v>10.504051328963666</v>
      </c>
      <c r="J214" s="24" t="s">
        <v>61</v>
      </c>
      <c r="K214" s="24">
        <v>-0.6128435220148328</v>
      </c>
      <c r="L214" s="24">
        <v>1.1136481598485657</v>
      </c>
      <c r="M214" s="24">
        <v>-0.14719641710297782</v>
      </c>
      <c r="N214" s="24">
        <v>-0.10453786036161838</v>
      </c>
      <c r="O214" s="24">
        <v>-0.02426935619941196</v>
      </c>
      <c r="P214" s="24">
        <v>0.03193989617398121</v>
      </c>
      <c r="Q214" s="24">
        <v>-0.003139010350186796</v>
      </c>
      <c r="R214" s="24">
        <v>-0.0016068001908179407</v>
      </c>
      <c r="S214" s="24">
        <v>-0.0002893557241916581</v>
      </c>
      <c r="T214" s="24">
        <v>0.0004674509414310011</v>
      </c>
      <c r="U214" s="24">
        <v>-7.494948193075765E-05</v>
      </c>
      <c r="V214" s="24">
        <v>-5.930001181596168E-05</v>
      </c>
      <c r="W214" s="24">
        <v>-1.711383136495123E-05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1299</v>
      </c>
      <c r="B216" s="24">
        <v>96.2</v>
      </c>
      <c r="C216" s="24">
        <v>104.9</v>
      </c>
      <c r="D216" s="24">
        <v>8.587931003864204</v>
      </c>
      <c r="E216" s="24">
        <v>9.122571331504504</v>
      </c>
      <c r="F216" s="24">
        <v>4.382950087817267</v>
      </c>
      <c r="G216" s="24" t="s">
        <v>59</v>
      </c>
      <c r="H216" s="24">
        <v>-16.566561581491612</v>
      </c>
      <c r="I216" s="24">
        <v>12.133438418508392</v>
      </c>
      <c r="J216" s="24" t="s">
        <v>73</v>
      </c>
      <c r="K216" s="24">
        <v>3.0884120867715343</v>
      </c>
      <c r="M216" s="24" t="s">
        <v>68</v>
      </c>
      <c r="N216" s="24">
        <v>1.7543053722277846</v>
      </c>
      <c r="X216" s="24">
        <v>67.5</v>
      </c>
    </row>
    <row r="217" spans="1:24" ht="12.75" hidden="1">
      <c r="A217" s="24">
        <v>1298</v>
      </c>
      <c r="B217" s="24">
        <v>102.9000015258789</v>
      </c>
      <c r="C217" s="24">
        <v>119.5999984741211</v>
      </c>
      <c r="D217" s="24">
        <v>9.39787483215332</v>
      </c>
      <c r="E217" s="24">
        <v>9.929060935974121</v>
      </c>
      <c r="F217" s="24">
        <v>14.170332729921903</v>
      </c>
      <c r="G217" s="24" t="s">
        <v>56</v>
      </c>
      <c r="H217" s="24">
        <v>0.4573887519409112</v>
      </c>
      <c r="I217" s="24">
        <v>35.85739027781982</v>
      </c>
      <c r="J217" s="24" t="s">
        <v>62</v>
      </c>
      <c r="K217" s="24">
        <v>1.6091066139294243</v>
      </c>
      <c r="L217" s="24">
        <v>0.5818906386436338</v>
      </c>
      <c r="M217" s="24">
        <v>0.380933550579824</v>
      </c>
      <c r="N217" s="24">
        <v>0.10469299478726847</v>
      </c>
      <c r="O217" s="24">
        <v>0.06462471006687315</v>
      </c>
      <c r="P217" s="24">
        <v>0.01669252922336358</v>
      </c>
      <c r="Q217" s="24">
        <v>0.007866237236598423</v>
      </c>
      <c r="R217" s="24">
        <v>0.0016114573293441834</v>
      </c>
      <c r="S217" s="24">
        <v>0.0008478441457559464</v>
      </c>
      <c r="T217" s="24">
        <v>0.0002456565985981339</v>
      </c>
      <c r="U217" s="24">
        <v>0.00017204729082357045</v>
      </c>
      <c r="V217" s="24">
        <v>5.9798081245025484E-05</v>
      </c>
      <c r="W217" s="24">
        <v>5.28688461364413E-05</v>
      </c>
      <c r="X217" s="24">
        <v>67.5</v>
      </c>
    </row>
    <row r="218" spans="1:24" ht="12.75" hidden="1">
      <c r="A218" s="24">
        <v>1300</v>
      </c>
      <c r="B218" s="24">
        <v>93.55999755859375</v>
      </c>
      <c r="C218" s="24">
        <v>113.66000366210938</v>
      </c>
      <c r="D218" s="24">
        <v>8.923188209533691</v>
      </c>
      <c r="E218" s="24">
        <v>9.549701690673828</v>
      </c>
      <c r="F218" s="24">
        <v>15.444248662740778</v>
      </c>
      <c r="G218" s="24" t="s">
        <v>57</v>
      </c>
      <c r="H218" s="24">
        <v>15.08380385885301</v>
      </c>
      <c r="I218" s="24">
        <v>41.14380141744676</v>
      </c>
      <c r="J218" s="24" t="s">
        <v>60</v>
      </c>
      <c r="K218" s="24">
        <v>-1.2132360782709828</v>
      </c>
      <c r="L218" s="24">
        <v>-0.0031655101232363793</v>
      </c>
      <c r="M218" s="24">
        <v>0.2900428537745785</v>
      </c>
      <c r="N218" s="24">
        <v>-0.0010831640245187897</v>
      </c>
      <c r="O218" s="24">
        <v>-0.04826481426957259</v>
      </c>
      <c r="P218" s="24">
        <v>-0.00036207962114944494</v>
      </c>
      <c r="Q218" s="24">
        <v>0.006121136244237832</v>
      </c>
      <c r="R218" s="24">
        <v>-8.711167599277708E-05</v>
      </c>
      <c r="S218" s="24">
        <v>-0.0005936960693094283</v>
      </c>
      <c r="T218" s="24">
        <v>-2.5775499342823793E-05</v>
      </c>
      <c r="U218" s="24">
        <v>0.00014202014224276287</v>
      </c>
      <c r="V218" s="24">
        <v>-6.883860736547322E-06</v>
      </c>
      <c r="W218" s="24">
        <v>-3.574281311954123E-05</v>
      </c>
      <c r="X218" s="24">
        <v>67.5</v>
      </c>
    </row>
    <row r="219" spans="1:24" ht="12.75" hidden="1">
      <c r="A219" s="24">
        <v>1297</v>
      </c>
      <c r="B219" s="24">
        <v>57.5</v>
      </c>
      <c r="C219" s="24">
        <v>61</v>
      </c>
      <c r="D219" s="24">
        <v>9.80912971496582</v>
      </c>
      <c r="E219" s="24">
        <v>10.335887908935547</v>
      </c>
      <c r="F219" s="24">
        <v>7.362933298775408</v>
      </c>
      <c r="G219" s="24" t="s">
        <v>58</v>
      </c>
      <c r="H219" s="24">
        <v>27.81635154099832</v>
      </c>
      <c r="I219" s="24">
        <v>17.81635154099832</v>
      </c>
      <c r="J219" s="24" t="s">
        <v>61</v>
      </c>
      <c r="K219" s="24">
        <v>1.0570157583371511</v>
      </c>
      <c r="L219" s="24">
        <v>-0.5818820283242606</v>
      </c>
      <c r="M219" s="24">
        <v>0.24695245075044261</v>
      </c>
      <c r="N219" s="24">
        <v>-0.10468739137653117</v>
      </c>
      <c r="O219" s="24">
        <v>0.04297511901962667</v>
      </c>
      <c r="P219" s="24">
        <v>-0.016688601805447793</v>
      </c>
      <c r="Q219" s="24">
        <v>0.004940584919007625</v>
      </c>
      <c r="R219" s="24">
        <v>-0.0016091010783051563</v>
      </c>
      <c r="S219" s="24">
        <v>0.0006052806562076513</v>
      </c>
      <c r="T219" s="24">
        <v>-0.0002443006100451507</v>
      </c>
      <c r="U219" s="24">
        <v>9.711101624983454E-05</v>
      </c>
      <c r="V219" s="24">
        <v>-5.9400530148698935E-05</v>
      </c>
      <c r="W219" s="24">
        <v>3.8955952075392214E-05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1299</v>
      </c>
      <c r="B221" s="24">
        <v>96.2</v>
      </c>
      <c r="C221" s="24">
        <v>104.9</v>
      </c>
      <c r="D221" s="24">
        <v>8.587931003864204</v>
      </c>
      <c r="E221" s="24">
        <v>9.122571331504504</v>
      </c>
      <c r="F221" s="24">
        <v>15.643485409107486</v>
      </c>
      <c r="G221" s="24" t="s">
        <v>59</v>
      </c>
      <c r="H221" s="24">
        <v>14.606280714861228</v>
      </c>
      <c r="I221" s="24">
        <v>43.30628071486123</v>
      </c>
      <c r="J221" s="24" t="s">
        <v>73</v>
      </c>
      <c r="K221" s="24">
        <v>2.593099476765923</v>
      </c>
      <c r="M221" s="24" t="s">
        <v>68</v>
      </c>
      <c r="N221" s="24">
        <v>1.8789066392613039</v>
      </c>
      <c r="X221" s="24">
        <v>67.5</v>
      </c>
    </row>
    <row r="222" spans="1:24" ht="12.75" hidden="1">
      <c r="A222" s="24">
        <v>1300</v>
      </c>
      <c r="B222" s="24">
        <v>93.55999755859375</v>
      </c>
      <c r="C222" s="24">
        <v>113.66000366210938</v>
      </c>
      <c r="D222" s="24">
        <v>8.923188209533691</v>
      </c>
      <c r="E222" s="24">
        <v>9.549701690673828</v>
      </c>
      <c r="F222" s="24">
        <v>12.039323705181996</v>
      </c>
      <c r="G222" s="24" t="s">
        <v>56</v>
      </c>
      <c r="H222" s="24">
        <v>6.013012565970143</v>
      </c>
      <c r="I222" s="24">
        <v>32.07301012456389</v>
      </c>
      <c r="J222" s="24" t="s">
        <v>62</v>
      </c>
      <c r="K222" s="24">
        <v>1.130732563525457</v>
      </c>
      <c r="L222" s="24">
        <v>1.107993657125723</v>
      </c>
      <c r="M222" s="24">
        <v>0.2676862260077059</v>
      </c>
      <c r="N222" s="24">
        <v>0.11014051612704266</v>
      </c>
      <c r="O222" s="24">
        <v>0.04541213776656803</v>
      </c>
      <c r="P222" s="24">
        <v>0.03178468302602939</v>
      </c>
      <c r="Q222" s="24">
        <v>0.00552787256263509</v>
      </c>
      <c r="R222" s="24">
        <v>0.0016953277498950375</v>
      </c>
      <c r="S222" s="24">
        <v>0.0005957569250413983</v>
      </c>
      <c r="T222" s="24">
        <v>0.00046766116550017793</v>
      </c>
      <c r="U222" s="24">
        <v>0.00012091393338091691</v>
      </c>
      <c r="V222" s="24">
        <v>6.289607422446413E-05</v>
      </c>
      <c r="W222" s="24">
        <v>3.7135409418014664E-05</v>
      </c>
      <c r="X222" s="24">
        <v>67.5</v>
      </c>
    </row>
    <row r="223" spans="1:24" ht="12.75" hidden="1">
      <c r="A223" s="24">
        <v>1297</v>
      </c>
      <c r="B223" s="24">
        <v>57.5</v>
      </c>
      <c r="C223" s="24">
        <v>61</v>
      </c>
      <c r="D223" s="24">
        <v>9.80912971496582</v>
      </c>
      <c r="E223" s="24">
        <v>10.335887908935547</v>
      </c>
      <c r="F223" s="24">
        <v>7.362933298775408</v>
      </c>
      <c r="G223" s="24" t="s">
        <v>57</v>
      </c>
      <c r="H223" s="24">
        <v>27.81635154099832</v>
      </c>
      <c r="I223" s="24">
        <v>17.81635154099832</v>
      </c>
      <c r="J223" s="24" t="s">
        <v>60</v>
      </c>
      <c r="K223" s="24">
        <v>-0.5120133162650566</v>
      </c>
      <c r="L223" s="24">
        <v>0.006029964319458598</v>
      </c>
      <c r="M223" s="24">
        <v>0.11849225916998068</v>
      </c>
      <c r="N223" s="24">
        <v>-0.001139440773241596</v>
      </c>
      <c r="O223" s="24">
        <v>-0.020999133310920622</v>
      </c>
      <c r="P223" s="24">
        <v>0.0006899383891558263</v>
      </c>
      <c r="Q223" s="24">
        <v>0.0023159653150044528</v>
      </c>
      <c r="R223" s="24">
        <v>-9.157131939572979E-05</v>
      </c>
      <c r="S223" s="24">
        <v>-0.000310496889435519</v>
      </c>
      <c r="T223" s="24">
        <v>4.912900312100424E-05</v>
      </c>
      <c r="U223" s="24">
        <v>4.175054307282436E-05</v>
      </c>
      <c r="V223" s="24">
        <v>-7.2292748225055E-06</v>
      </c>
      <c r="W223" s="24">
        <v>-2.0391640720650874E-05</v>
      </c>
      <c r="X223" s="24">
        <v>67.5</v>
      </c>
    </row>
    <row r="224" spans="1:24" ht="12.75" hidden="1">
      <c r="A224" s="24">
        <v>1298</v>
      </c>
      <c r="B224" s="24">
        <v>102.9000015258789</v>
      </c>
      <c r="C224" s="24">
        <v>119.5999984741211</v>
      </c>
      <c r="D224" s="24">
        <v>9.39787483215332</v>
      </c>
      <c r="E224" s="24">
        <v>9.929060935974121</v>
      </c>
      <c r="F224" s="24">
        <v>5.986895620938276</v>
      </c>
      <c r="G224" s="24" t="s">
        <v>58</v>
      </c>
      <c r="H224" s="24">
        <v>-20.2504311576934</v>
      </c>
      <c r="I224" s="24">
        <v>15.149570368185511</v>
      </c>
      <c r="J224" s="24" t="s">
        <v>61</v>
      </c>
      <c r="K224" s="24">
        <v>-1.0081659060809935</v>
      </c>
      <c r="L224" s="24">
        <v>1.1079772487561015</v>
      </c>
      <c r="M224" s="24">
        <v>-0.24003228972586738</v>
      </c>
      <c r="N224" s="24">
        <v>-0.11013462201985177</v>
      </c>
      <c r="O224" s="24">
        <v>-0.04026535305594548</v>
      </c>
      <c r="P224" s="24">
        <v>0.03177719402471417</v>
      </c>
      <c r="Q224" s="24">
        <v>-0.005019330605611685</v>
      </c>
      <c r="R224" s="24">
        <v>-0.0016928528799125741</v>
      </c>
      <c r="S224" s="24">
        <v>-0.0005084466494979089</v>
      </c>
      <c r="T224" s="24">
        <v>0.00046507344233929457</v>
      </c>
      <c r="U224" s="24">
        <v>-0.00011347718466180349</v>
      </c>
      <c r="V224" s="24">
        <v>-6.247922645479847E-05</v>
      </c>
      <c r="W224" s="24">
        <v>-3.1035779696399855E-05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1299</v>
      </c>
      <c r="B226" s="24">
        <v>96.2</v>
      </c>
      <c r="C226" s="24">
        <v>104.9</v>
      </c>
      <c r="D226" s="24">
        <v>8.587931003864204</v>
      </c>
      <c r="E226" s="24">
        <v>9.122571331504504</v>
      </c>
      <c r="F226" s="24">
        <v>4.382950087817267</v>
      </c>
      <c r="G226" s="24" t="s">
        <v>59</v>
      </c>
      <c r="H226" s="24">
        <v>-16.566561581491612</v>
      </c>
      <c r="I226" s="24">
        <v>12.133438418508392</v>
      </c>
      <c r="J226" s="24" t="s">
        <v>73</v>
      </c>
      <c r="K226" s="24">
        <v>2.6578196807059595</v>
      </c>
      <c r="M226" s="24" t="s">
        <v>68</v>
      </c>
      <c r="N226" s="24">
        <v>1.7630845171788798</v>
      </c>
      <c r="X226" s="24">
        <v>67.5</v>
      </c>
    </row>
    <row r="227" spans="1:24" ht="12.75" hidden="1">
      <c r="A227" s="24">
        <v>1300</v>
      </c>
      <c r="B227" s="24">
        <v>93.55999755859375</v>
      </c>
      <c r="C227" s="24">
        <v>113.66000366210938</v>
      </c>
      <c r="D227" s="24">
        <v>8.923188209533691</v>
      </c>
      <c r="E227" s="24">
        <v>9.549701690673828</v>
      </c>
      <c r="F227" s="24">
        <v>12.039323705181996</v>
      </c>
      <c r="G227" s="24" t="s">
        <v>56</v>
      </c>
      <c r="H227" s="24">
        <v>6.013012565970143</v>
      </c>
      <c r="I227" s="24">
        <v>32.07301012456389</v>
      </c>
      <c r="J227" s="24" t="s">
        <v>62</v>
      </c>
      <c r="K227" s="24">
        <v>1.2915385299536681</v>
      </c>
      <c r="L227" s="24">
        <v>0.9392789256072022</v>
      </c>
      <c r="M227" s="24">
        <v>0.30575369436848593</v>
      </c>
      <c r="N227" s="24">
        <v>0.10275260406768762</v>
      </c>
      <c r="O227" s="24">
        <v>0.051870507769441694</v>
      </c>
      <c r="P227" s="24">
        <v>0.026944897184605937</v>
      </c>
      <c r="Q227" s="24">
        <v>0.0063137778069524905</v>
      </c>
      <c r="R227" s="24">
        <v>0.0015816200243360544</v>
      </c>
      <c r="S227" s="24">
        <v>0.000680507404812716</v>
      </c>
      <c r="T227" s="24">
        <v>0.00039650573414832694</v>
      </c>
      <c r="U227" s="24">
        <v>0.00013810348158881306</v>
      </c>
      <c r="V227" s="24">
        <v>5.869778037673258E-05</v>
      </c>
      <c r="W227" s="24">
        <v>4.2436037900274666E-05</v>
      </c>
      <c r="X227" s="24">
        <v>67.5</v>
      </c>
    </row>
    <row r="228" spans="1:24" ht="12.75" hidden="1">
      <c r="A228" s="24">
        <v>1298</v>
      </c>
      <c r="B228" s="24">
        <v>102.9000015258789</v>
      </c>
      <c r="C228" s="24">
        <v>119.5999984741211</v>
      </c>
      <c r="D228" s="24">
        <v>9.39787483215332</v>
      </c>
      <c r="E228" s="24">
        <v>9.929060935974121</v>
      </c>
      <c r="F228" s="24">
        <v>16.24116943705437</v>
      </c>
      <c r="G228" s="24" t="s">
        <v>57</v>
      </c>
      <c r="H228" s="24">
        <v>5.697547993402381</v>
      </c>
      <c r="I228" s="24">
        <v>41.09754951928129</v>
      </c>
      <c r="J228" s="24" t="s">
        <v>60</v>
      </c>
      <c r="K228" s="24">
        <v>-0.8525559409413226</v>
      </c>
      <c r="L228" s="24">
        <v>-0.0051099693098013745</v>
      </c>
      <c r="M228" s="24">
        <v>0.20442849624467718</v>
      </c>
      <c r="N228" s="24">
        <v>-0.0010628127564714734</v>
      </c>
      <c r="O228" s="24">
        <v>-0.03381765703356144</v>
      </c>
      <c r="P228" s="24">
        <v>-0.0005846140733280333</v>
      </c>
      <c r="Q228" s="24">
        <v>0.004343196090497394</v>
      </c>
      <c r="R228" s="24">
        <v>-8.548072706090438E-05</v>
      </c>
      <c r="S228" s="24">
        <v>-0.0004078246059418092</v>
      </c>
      <c r="T228" s="24">
        <v>-4.162688951602498E-05</v>
      </c>
      <c r="U228" s="24">
        <v>0.00010264607484841556</v>
      </c>
      <c r="V228" s="24">
        <v>-6.752638610813146E-06</v>
      </c>
      <c r="W228" s="24">
        <v>-2.4288452715315267E-05</v>
      </c>
      <c r="X228" s="24">
        <v>67.5</v>
      </c>
    </row>
    <row r="229" spans="1:24" ht="12.75" hidden="1">
      <c r="A229" s="24">
        <v>1297</v>
      </c>
      <c r="B229" s="24">
        <v>57.5</v>
      </c>
      <c r="C229" s="24">
        <v>61</v>
      </c>
      <c r="D229" s="24">
        <v>9.80912971496582</v>
      </c>
      <c r="E229" s="24">
        <v>10.335887908935547</v>
      </c>
      <c r="F229" s="24">
        <v>8.740790246188398</v>
      </c>
      <c r="G229" s="24" t="s">
        <v>58</v>
      </c>
      <c r="H229" s="24">
        <v>31.150400995500306</v>
      </c>
      <c r="I229" s="24">
        <v>21.150400995500306</v>
      </c>
      <c r="J229" s="24" t="s">
        <v>61</v>
      </c>
      <c r="K229" s="24">
        <v>0.9701650075737314</v>
      </c>
      <c r="L229" s="24">
        <v>-0.9392650255936675</v>
      </c>
      <c r="M229" s="24">
        <v>0.22736383077155764</v>
      </c>
      <c r="N229" s="24">
        <v>-0.1027471073643227</v>
      </c>
      <c r="O229" s="24">
        <v>0.03933084856725219</v>
      </c>
      <c r="P229" s="24">
        <v>-0.026938554353829972</v>
      </c>
      <c r="Q229" s="24">
        <v>0.004582623475156338</v>
      </c>
      <c r="R229" s="24">
        <v>-0.0015793083760564054</v>
      </c>
      <c r="S229" s="24">
        <v>0.000544765471366666</v>
      </c>
      <c r="T229" s="24">
        <v>-0.00039431459430475606</v>
      </c>
      <c r="U229" s="24">
        <v>9.239239657658579E-05</v>
      </c>
      <c r="V229" s="24">
        <v>-5.830807227946134E-05</v>
      </c>
      <c r="W229" s="24">
        <v>3.47978214457377E-05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2004-07-29T06:00:54Z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