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<sst xmlns="http://schemas.openxmlformats.org/spreadsheetml/2006/main" count="625" uniqueCount="145">
  <si>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</si>
  <si>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</si>
  <si>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</si>
  <si>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</si>
  <si>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</si>
  <si>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</si>
  <si>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</si>
  <si>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</si>
  <si>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</si>
  <si>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</si>
  <si>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</si>
  <si>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</si>
  <si>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</si>
  <si>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</si>
  <si>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</si>
  <si>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</si>
  <si>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</si>
  <si>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</si>
  <si>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</si>
  <si>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</si>
  <si>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</si>
  <si>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</si>
  <si>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</si>
  <si>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</si>
  <si>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</si>
  <si>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</si>
  <si>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</si>
  <si>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</si>
  <si>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</si>
  <si>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</si>
  <si>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</si>
  <si>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</si>
  <si>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</si>
  <si>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</si>
  <si>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</si>
  <si>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</si>
  <si>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</si>
  <si>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</si>
  <si>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</si>
  <si>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</si>
  <si>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</si>
  <si>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</si>
  <si>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</si>
  <si>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</si>
  <si>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</si>
  <si>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</si>
  <si>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</si>
  <si>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</si>
  <si>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</si>
  <si>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</si>
  <si>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</si>
  <si>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</si>
  <si>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</si>
  <si>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</si>
  <si>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</si>
  <si>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</si>
  <si>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</si>
  <si>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</si>
  <si>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</si>
  <si>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</si>
  <si>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</si>
  <si>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</si>
  <si>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</si>
  <si>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</si>
  <si>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</si>
  <si>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</si>
  <si>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</si>
  <si>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</si>
  <si>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</si>
  <si>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</si>
  <si>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</si>
  <si>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</si>
  <si>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</si>
  <si>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</si>
  <si>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</si>
  <si>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</si>
  <si>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</si>
  <si>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</si>
  <si>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</si>
  <si>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</si>
  <si>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</si>
  <si>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</si>
  <si>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</si>
  <si>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</si>
  <si>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</si>
  <si>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</si>
  <si>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</si>
  <si>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</si>
  <si>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</si>
  <si>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</si>
  <si>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</si>
  <si>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</si>
  <si>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</si>
  <si>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</si>
  <si>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</si>
  <si>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</si>
  <si>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</si>
  <si>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</si>
  <si>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</si>
  <si>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</si>
  <si>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</si>
  <si>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</si>
  <si>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</si>
  <si>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</si>
  <si>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</si>
  <si>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</si>
  <si>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</si>
  <si>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</si>
  <si>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</si>
  <si>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</si>
  <si>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</si>
  <si>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</si>
  <si>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</si>
  <si>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</si>
  <si>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</si>
  <si>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</si>
  <si>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</si>
  <si>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</si>
  <si>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</si>
  <si>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</si>
  <si>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</si>
  <si>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</si>
  <si>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</si>
  <si>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</si>
  <si>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</si>
  <si>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</si>
  <si>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</si>
  <si>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</si>
  <si>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</si>
  <si>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</si>
  <si>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</si>
  <si>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</si>
  <si>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</si>
  <si>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</si>
  <si>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</si>
  <si>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</si>
  <si>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</si>
  <si>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</si>
  <si>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</si>
  <si>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</si>
  <si>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</si>
  <si>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</si>
  <si>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</si>
  <si>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299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</si>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</sst>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8.711296924216462</v>
      </c>
      <c r="C41" s="77">
        <f aca="true" t="shared" si="0" ref="C41:C55">($B$41*H41+$B$42*J41+$B$43*L41+$B$44*N41+$B$45*P41+$B$46*R41+$B$47*T41+$B$48*V41)/100</f>
        <v>-1.4084326968866643E-08</v>
      </c>
      <c r="D41" s="77">
        <f aca="true" t="shared" si="1" ref="D41:D55">($B$41*I41+$B$42*K41+$B$43*M41+$B$44*O41+$B$45*Q41+$B$46*S41+$B$47*U41+$B$48*W41)/100</f>
        <v>-7.575426614299425E-08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-1.7545221658527197</v>
      </c>
      <c r="C42" s="77">
        <f t="shared" si="0"/>
        <v>3.167681612987758E-11</v>
      </c>
      <c r="D42" s="77">
        <f t="shared" si="1"/>
        <v>1.1806794607037286E-08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-15.022371264760963</v>
      </c>
      <c r="C43" s="77">
        <f t="shared" si="0"/>
        <v>0.16486470295360703</v>
      </c>
      <c r="D43" s="77">
        <f t="shared" si="1"/>
        <v>-0.9134975014584886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2.6242656976260434</v>
      </c>
      <c r="C44" s="77">
        <f t="shared" si="0"/>
        <v>0.0007641464920007386</v>
      </c>
      <c r="D44" s="77">
        <f t="shared" si="1"/>
        <v>0.1404196148142367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8.711296924216462</v>
      </c>
      <c r="C45" s="77">
        <f t="shared" si="0"/>
        <v>-0.04148489853754704</v>
      </c>
      <c r="D45" s="77">
        <f t="shared" si="1"/>
        <v>-0.21580046994408772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-1.7545221658527197</v>
      </c>
      <c r="C46" s="77">
        <f t="shared" si="0"/>
        <v>0.00022007525275463533</v>
      </c>
      <c r="D46" s="77">
        <f t="shared" si="1"/>
        <v>0.021262256206989426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-15.022371264760963</v>
      </c>
      <c r="C47" s="77">
        <f t="shared" si="0"/>
        <v>0.006225134754317886</v>
      </c>
      <c r="D47" s="77">
        <f t="shared" si="1"/>
        <v>-0.03675719414857837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2.6242656976260434</v>
      </c>
      <c r="C48" s="77">
        <f t="shared" si="0"/>
        <v>8.743593029465627E-05</v>
      </c>
      <c r="D48" s="77">
        <f t="shared" si="1"/>
        <v>0.004027215581308263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-0.0009733119503968526</v>
      </c>
      <c r="D49" s="77">
        <f t="shared" si="1"/>
        <v>-0.004432287243016376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1.7700349896674487E-05</v>
      </c>
      <c r="D50" s="77">
        <f t="shared" si="1"/>
        <v>0.0003267837212655645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4.8921015028561235E-05</v>
      </c>
      <c r="D51" s="77">
        <f t="shared" si="1"/>
        <v>-0.00048667014886776916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6.2236431710711525E-06</v>
      </c>
      <c r="D52" s="77">
        <f t="shared" si="1"/>
        <v>5.89419611672049E-05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-2.8907283296935704E-05</v>
      </c>
      <c r="D53" s="77">
        <f t="shared" si="1"/>
        <v>-9.495309137846869E-05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1.3971756851892258E-06</v>
      </c>
      <c r="D54" s="77">
        <f t="shared" si="1"/>
        <v>1.2066927542965362E-05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2.0396600501009086E-06</v>
      </c>
      <c r="D55" s="77">
        <f t="shared" si="1"/>
        <v>-3.0432917717604833E-05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1310</v>
      </c>
      <c r="B3" s="11">
        <v>145.54666666666668</v>
      </c>
      <c r="C3" s="11">
        <v>123.03</v>
      </c>
      <c r="D3" s="11">
        <v>8.558038484795832</v>
      </c>
      <c r="E3" s="11">
        <v>9.358386241119897</v>
      </c>
      <c r="F3" s="12" t="s">
        <v>69</v>
      </c>
      <c r="H3" s="102">
        <v>0.0625</v>
      </c>
    </row>
    <row r="4" spans="1:9" ht="16.5" customHeight="1">
      <c r="A4" s="13">
        <v>1309</v>
      </c>
      <c r="B4" s="14">
        <v>109.29333333333334</v>
      </c>
      <c r="C4" s="14">
        <v>106.66</v>
      </c>
      <c r="D4" s="14">
        <v>8.670385852253235</v>
      </c>
      <c r="E4" s="14">
        <v>9.359816521780582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1311</v>
      </c>
      <c r="B5" s="26">
        <v>113.79666666666668</v>
      </c>
      <c r="C5" s="26">
        <v>117.03</v>
      </c>
      <c r="D5" s="26">
        <v>8.600109648839164</v>
      </c>
      <c r="E5" s="26">
        <v>9.527112382410595</v>
      </c>
      <c r="F5" s="15" t="s">
        <v>71</v>
      </c>
      <c r="I5" s="75">
        <v>2006</v>
      </c>
    </row>
    <row r="6" spans="1:6" s="2" customFormat="1" ht="13.5" thickBot="1">
      <c r="A6" s="16">
        <v>1312</v>
      </c>
      <c r="B6" s="17">
        <v>152.71666666666667</v>
      </c>
      <c r="C6" s="17">
        <v>143.23333333333335</v>
      </c>
      <c r="D6" s="17">
        <v>8.774502780860848</v>
      </c>
      <c r="E6" s="17">
        <v>9.442302135481894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2040</v>
      </c>
      <c r="K15" s="75">
        <v>1999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8.711296924216462</v>
      </c>
      <c r="C19" s="34">
        <v>50.5046302575498</v>
      </c>
      <c r="D19" s="35">
        <v>18.408762422949355</v>
      </c>
      <c r="K19" s="97" t="s">
        <v>131</v>
      </c>
    </row>
    <row r="20" spans="1:11" ht="12.75">
      <c r="A20" s="33" t="s">
        <v>57</v>
      </c>
      <c r="B20" s="34">
        <v>-1.7545221658527197</v>
      </c>
      <c r="C20" s="34">
        <v>44.54214450081396</v>
      </c>
      <c r="D20" s="35">
        <v>16.10081542257514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-15.022371264760963</v>
      </c>
      <c r="C21" s="34">
        <v>70.1942954019057</v>
      </c>
      <c r="D21" s="35">
        <v>25.845636487555183</v>
      </c>
      <c r="F21" s="24" t="s">
        <v>134</v>
      </c>
    </row>
    <row r="22" spans="1:11" ht="16.5" thickBot="1">
      <c r="A22" s="36" t="s">
        <v>59</v>
      </c>
      <c r="B22" s="37">
        <v>2.6242656976260434</v>
      </c>
      <c r="C22" s="37">
        <v>80.67093236429272</v>
      </c>
      <c r="D22" s="38">
        <v>28.979100107875574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14.188088417053223</v>
      </c>
      <c r="I23" s="75">
        <v>1995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0.16486470295360703</v>
      </c>
      <c r="C27" s="44">
        <v>0.0007641464920007386</v>
      </c>
      <c r="D27" s="44">
        <v>-0.04148489853754704</v>
      </c>
      <c r="E27" s="44">
        <v>0.00022007525275463533</v>
      </c>
      <c r="F27" s="44">
        <v>0.006225134754317886</v>
      </c>
      <c r="G27" s="44">
        <v>8.743593029465627E-05</v>
      </c>
      <c r="H27" s="44">
        <v>-0.0009733119503968526</v>
      </c>
      <c r="I27" s="45">
        <v>1.7700349896674487E-05</v>
      </c>
    </row>
    <row r="28" spans="1:9" ht="13.5" thickBot="1">
      <c r="A28" s="46" t="s">
        <v>61</v>
      </c>
      <c r="B28" s="47">
        <v>-0.9134975014584886</v>
      </c>
      <c r="C28" s="47">
        <v>0.1404196148142367</v>
      </c>
      <c r="D28" s="47">
        <v>-0.21580046994408772</v>
      </c>
      <c r="E28" s="47">
        <v>0.021262256206989426</v>
      </c>
      <c r="F28" s="47">
        <v>-0.03675719414857837</v>
      </c>
      <c r="G28" s="47">
        <v>0.004027215581308263</v>
      </c>
      <c r="H28" s="47">
        <v>-0.004432287243016376</v>
      </c>
      <c r="I28" s="48">
        <v>0.0003267837212655645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1310</v>
      </c>
      <c r="B39" s="50">
        <v>145.54666666666668</v>
      </c>
      <c r="C39" s="50">
        <v>123.03</v>
      </c>
      <c r="D39" s="50">
        <v>8.558038484795832</v>
      </c>
      <c r="E39" s="50">
        <v>9.358386241119897</v>
      </c>
      <c r="F39" s="54">
        <f>I39*D39/(23678+B39)*1000</f>
        <v>28.979100107875574</v>
      </c>
      <c r="G39" s="59" t="s">
        <v>59</v>
      </c>
      <c r="H39" s="58">
        <f>I39-B39+X39</f>
        <v>2.6242656976260434</v>
      </c>
      <c r="I39" s="58">
        <f>(B39+C42-2*X39)*(23678+B39)*E42/((23678+C42)*D39+E42*(23678+B39))</f>
        <v>80.67093236429272</v>
      </c>
      <c r="J39" s="24" t="s">
        <v>73</v>
      </c>
      <c r="K39" s="24">
        <f>(K40*K40+L40*L40+M40*M40+N40*N40+O40*O40+P40*P40+Q40*Q40+R40*R40+S40*S40+T40*T40+U40*U40+V40*V40+W40*W40)</f>
        <v>0.9315463022278311</v>
      </c>
      <c r="M39" s="24" t="s">
        <v>68</v>
      </c>
      <c r="N39" s="24">
        <f>(K44*K44+L44*L44+M44*M44+N44*N44+O44*O44+P44*P44+Q44*Q44+R44*R44+S44*S44+T44*T44+U44*U44+V44*V44+W44*W44)</f>
        <v>0.49040199481156227</v>
      </c>
      <c r="X39" s="55">
        <f>(1-$H$2)*1000</f>
        <v>67.5</v>
      </c>
    </row>
    <row r="40" spans="1:24" ht="12.75">
      <c r="A40" s="49">
        <v>1309</v>
      </c>
      <c r="B40" s="50">
        <v>109.29333333333334</v>
      </c>
      <c r="C40" s="50">
        <v>106.66</v>
      </c>
      <c r="D40" s="50">
        <v>8.670385852253235</v>
      </c>
      <c r="E40" s="50">
        <v>9.359816521780582</v>
      </c>
      <c r="F40" s="54">
        <f>I40*D40/(23678+B40)*1000</f>
        <v>18.408762422949355</v>
      </c>
      <c r="G40" s="59" t="s">
        <v>56</v>
      </c>
      <c r="H40" s="58">
        <f>I40-B40+X40</f>
        <v>8.711296924216462</v>
      </c>
      <c r="I40" s="58">
        <f>(B40+C39-2*X40)*(23678+B40)*E39/((23678+C39)*D40+E39*(23678+B40))</f>
        <v>50.5046302575498</v>
      </c>
      <c r="J40" s="24" t="s">
        <v>62</v>
      </c>
      <c r="K40" s="52">
        <f aca="true" t="shared" si="0" ref="K40:W40">SQRT(K41*K41+K42*K42)</f>
        <v>0.9282553826673361</v>
      </c>
      <c r="L40" s="52">
        <f t="shared" si="0"/>
        <v>0.14042169399505136</v>
      </c>
      <c r="M40" s="52">
        <f t="shared" si="0"/>
        <v>0.21975176821759518</v>
      </c>
      <c r="N40" s="52">
        <f t="shared" si="0"/>
        <v>0.021263395122334893</v>
      </c>
      <c r="O40" s="52">
        <f t="shared" si="0"/>
        <v>0.03728060654530316</v>
      </c>
      <c r="P40" s="52">
        <f t="shared" si="0"/>
        <v>0.004028164641649909</v>
      </c>
      <c r="Q40" s="52">
        <f t="shared" si="0"/>
        <v>0.004537896688708441</v>
      </c>
      <c r="R40" s="52">
        <f t="shared" si="0"/>
        <v>0.0003272627428697542</v>
      </c>
      <c r="S40" s="52">
        <f t="shared" si="0"/>
        <v>0.0004891227857199062</v>
      </c>
      <c r="T40" s="52">
        <f t="shared" si="0"/>
        <v>5.926962561512525E-05</v>
      </c>
      <c r="U40" s="52">
        <f t="shared" si="0"/>
        <v>9.925583403476655E-05</v>
      </c>
      <c r="V40" s="52">
        <f t="shared" si="0"/>
        <v>1.2147544617018701E-05</v>
      </c>
      <c r="W40" s="52">
        <f t="shared" si="0"/>
        <v>3.0501191680432484E-05</v>
      </c>
      <c r="X40" s="55">
        <f>(1-$H$2)*1000</f>
        <v>67.5</v>
      </c>
    </row>
    <row r="41" spans="1:24" ht="12.75">
      <c r="A41" s="49">
        <v>1311</v>
      </c>
      <c r="B41" s="50">
        <v>113.79666666666668</v>
      </c>
      <c r="C41" s="50">
        <v>117.03</v>
      </c>
      <c r="D41" s="50">
        <v>8.600109648839164</v>
      </c>
      <c r="E41" s="50">
        <v>9.527112382410595</v>
      </c>
      <c r="F41" s="54">
        <f>I41*D41/(23678+B41)*1000</f>
        <v>16.10081542257514</v>
      </c>
      <c r="G41" s="59" t="s">
        <v>57</v>
      </c>
      <c r="H41" s="58">
        <f>I41-B41+X41</f>
        <v>-1.7545221658527197</v>
      </c>
      <c r="I41" s="58">
        <f>(B41+C40-2*X41)*(23678+B41)*E40/((23678+C40)*D41+E40*(23678+B41))</f>
        <v>44.54214450081396</v>
      </c>
      <c r="J41" s="24" t="s">
        <v>60</v>
      </c>
      <c r="K41" s="52">
        <f>'calcul config'!C43</f>
        <v>0.16486470295360703</v>
      </c>
      <c r="L41" s="52">
        <f>'calcul config'!C44</f>
        <v>0.0007641464920007386</v>
      </c>
      <c r="M41" s="52">
        <f>'calcul config'!C45</f>
        <v>-0.04148489853754704</v>
      </c>
      <c r="N41" s="52">
        <f>'calcul config'!C46</f>
        <v>0.00022007525275463533</v>
      </c>
      <c r="O41" s="52">
        <f>'calcul config'!C47</f>
        <v>0.006225134754317886</v>
      </c>
      <c r="P41" s="52">
        <f>'calcul config'!C48</f>
        <v>8.743593029465627E-05</v>
      </c>
      <c r="Q41" s="52">
        <f>'calcul config'!C49</f>
        <v>-0.0009733119503968526</v>
      </c>
      <c r="R41" s="52">
        <f>'calcul config'!C50</f>
        <v>1.7700349896674487E-05</v>
      </c>
      <c r="S41" s="52">
        <f>'calcul config'!C51</f>
        <v>4.8921015028561235E-05</v>
      </c>
      <c r="T41" s="52">
        <f>'calcul config'!C52</f>
        <v>6.2236431710711525E-06</v>
      </c>
      <c r="U41" s="52">
        <f>'calcul config'!C53</f>
        <v>-2.8907283296935704E-05</v>
      </c>
      <c r="V41" s="52">
        <f>'calcul config'!C54</f>
        <v>1.3971756851892258E-06</v>
      </c>
      <c r="W41" s="52">
        <f>'calcul config'!C55</f>
        <v>2.0396600501009086E-06</v>
      </c>
      <c r="X41" s="55">
        <f>(1-$H$2)*1000</f>
        <v>67.5</v>
      </c>
    </row>
    <row r="42" spans="1:24" ht="12.75">
      <c r="A42" s="49">
        <v>1312</v>
      </c>
      <c r="B42" s="50">
        <v>152.71666666666667</v>
      </c>
      <c r="C42" s="50">
        <v>143.23333333333335</v>
      </c>
      <c r="D42" s="50">
        <v>8.774502780860848</v>
      </c>
      <c r="E42" s="50">
        <v>9.442302135481894</v>
      </c>
      <c r="F42" s="54">
        <f>I42*D42/(23678+B42)*1000</f>
        <v>25.845636487555183</v>
      </c>
      <c r="G42" s="59" t="s">
        <v>58</v>
      </c>
      <c r="H42" s="58">
        <f>I42-B42+X42</f>
        <v>-15.022371264760963</v>
      </c>
      <c r="I42" s="58">
        <f>(B42+C41-2*X42)*(23678+B42)*E41/((23678+C41)*D42+E41*(23678+B42))</f>
        <v>70.1942954019057</v>
      </c>
      <c r="J42" s="24" t="s">
        <v>61</v>
      </c>
      <c r="K42" s="52">
        <f>'calcul config'!D43</f>
        <v>-0.9134975014584886</v>
      </c>
      <c r="L42" s="52">
        <f>'calcul config'!D44</f>
        <v>0.1404196148142367</v>
      </c>
      <c r="M42" s="52">
        <f>'calcul config'!D45</f>
        <v>-0.21580046994408772</v>
      </c>
      <c r="N42" s="52">
        <f>'calcul config'!D46</f>
        <v>0.021262256206989426</v>
      </c>
      <c r="O42" s="52">
        <f>'calcul config'!D47</f>
        <v>-0.03675719414857837</v>
      </c>
      <c r="P42" s="52">
        <f>'calcul config'!D48</f>
        <v>0.004027215581308263</v>
      </c>
      <c r="Q42" s="52">
        <f>'calcul config'!D49</f>
        <v>-0.004432287243016376</v>
      </c>
      <c r="R42" s="52">
        <f>'calcul config'!D50</f>
        <v>0.0003267837212655645</v>
      </c>
      <c r="S42" s="52">
        <f>'calcul config'!D51</f>
        <v>-0.00048667014886776916</v>
      </c>
      <c r="T42" s="52">
        <f>'calcul config'!D52</f>
        <v>5.89419611672049E-05</v>
      </c>
      <c r="U42" s="52">
        <f>'calcul config'!D53</f>
        <v>-9.495309137846869E-05</v>
      </c>
      <c r="V42" s="52">
        <f>'calcul config'!D54</f>
        <v>1.2066927542965362E-05</v>
      </c>
      <c r="W42" s="52">
        <f>'calcul config'!D55</f>
        <v>-3.0432917717604833E-05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0.618836921778224</v>
      </c>
      <c r="L44" s="52">
        <f>L40/(L43*1.5)</f>
        <v>0.1337349466619537</v>
      </c>
      <c r="M44" s="52">
        <f aca="true" t="shared" si="1" ref="M44:W44">M40/(M43*1.5)</f>
        <v>0.24416863135288355</v>
      </c>
      <c r="N44" s="52">
        <f t="shared" si="1"/>
        <v>0.028351193496446523</v>
      </c>
      <c r="O44" s="52">
        <f t="shared" si="1"/>
        <v>0.16569158464579184</v>
      </c>
      <c r="P44" s="52">
        <f t="shared" si="1"/>
        <v>0.026854430944332725</v>
      </c>
      <c r="Q44" s="52">
        <f t="shared" si="1"/>
        <v>0.0302526445913896</v>
      </c>
      <c r="R44" s="52">
        <f t="shared" si="1"/>
        <v>0.0007272505397105649</v>
      </c>
      <c r="S44" s="52">
        <f t="shared" si="1"/>
        <v>0.006521637142932081</v>
      </c>
      <c r="T44" s="52">
        <f t="shared" si="1"/>
        <v>0.0007902616748683366</v>
      </c>
      <c r="U44" s="52">
        <f t="shared" si="1"/>
        <v>0.0013234111204635539</v>
      </c>
      <c r="V44" s="52">
        <f t="shared" si="1"/>
        <v>0.00016196726156024932</v>
      </c>
      <c r="W44" s="52">
        <f t="shared" si="1"/>
        <v>0.0004066825557390997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1312</v>
      </c>
      <c r="B51" s="24">
        <v>174.66</v>
      </c>
      <c r="C51" s="24">
        <v>164.26</v>
      </c>
      <c r="D51" s="24">
        <v>8.591464471403723</v>
      </c>
      <c r="E51" s="24">
        <v>9.38948601935367</v>
      </c>
      <c r="F51" s="24">
        <v>30.295518021344467</v>
      </c>
      <c r="G51" s="24" t="s">
        <v>59</v>
      </c>
      <c r="H51" s="24">
        <v>-23.049928510763536</v>
      </c>
      <c r="I51" s="24">
        <v>84.11007148923646</v>
      </c>
      <c r="J51" s="24" t="s">
        <v>73</v>
      </c>
      <c r="K51" s="24">
        <v>2.705719640043142</v>
      </c>
      <c r="M51" s="24" t="s">
        <v>68</v>
      </c>
      <c r="N51" s="24">
        <v>2.3720282398698846</v>
      </c>
      <c r="X51" s="24">
        <v>67.5</v>
      </c>
    </row>
    <row r="52" spans="1:24" ht="12.75" hidden="1">
      <c r="A52" s="24">
        <v>1309</v>
      </c>
      <c r="B52" s="24">
        <v>119.73999786376953</v>
      </c>
      <c r="C52" s="24">
        <v>106.04000091552734</v>
      </c>
      <c r="D52" s="24">
        <v>8.334067344665527</v>
      </c>
      <c r="E52" s="24">
        <v>9.190667152404785</v>
      </c>
      <c r="F52" s="24">
        <v>27.619556568898354</v>
      </c>
      <c r="G52" s="24" t="s">
        <v>56</v>
      </c>
      <c r="H52" s="24">
        <v>26.627018552128206</v>
      </c>
      <c r="I52" s="24">
        <v>78.86701641589774</v>
      </c>
      <c r="J52" s="24" t="s">
        <v>62</v>
      </c>
      <c r="K52" s="24">
        <v>0.6304045385371874</v>
      </c>
      <c r="L52" s="24">
        <v>1.511127666980205</v>
      </c>
      <c r="M52" s="24">
        <v>0.14923996679395626</v>
      </c>
      <c r="N52" s="24">
        <v>0.0003748411561032701</v>
      </c>
      <c r="O52" s="24">
        <v>0.025318367508637373</v>
      </c>
      <c r="P52" s="24">
        <v>0.043349558006285906</v>
      </c>
      <c r="Q52" s="24">
        <v>0.0030818049329003148</v>
      </c>
      <c r="R52" s="24">
        <v>5.8671185168184786E-06</v>
      </c>
      <c r="S52" s="24">
        <v>0.00033225141032768225</v>
      </c>
      <c r="T52" s="24">
        <v>0.000637883245070087</v>
      </c>
      <c r="U52" s="24">
        <v>6.739997075982867E-05</v>
      </c>
      <c r="V52" s="24">
        <v>2.2645448386590566E-07</v>
      </c>
      <c r="W52" s="24">
        <v>2.072958623236177E-05</v>
      </c>
      <c r="X52" s="24">
        <v>67.5</v>
      </c>
    </row>
    <row r="53" spans="1:24" ht="12.75" hidden="1">
      <c r="A53" s="24">
        <v>1310</v>
      </c>
      <c r="B53" s="24">
        <v>141.0800018310547</v>
      </c>
      <c r="C53" s="24">
        <v>131.67999267578125</v>
      </c>
      <c r="D53" s="24">
        <v>8.576186180114746</v>
      </c>
      <c r="E53" s="24">
        <v>9.056113243103027</v>
      </c>
      <c r="F53" s="24">
        <v>20.897644764780484</v>
      </c>
      <c r="G53" s="24" t="s">
        <v>57</v>
      </c>
      <c r="H53" s="24">
        <v>-15.539905446918993</v>
      </c>
      <c r="I53" s="24">
        <v>58.04009638413569</v>
      </c>
      <c r="J53" s="24" t="s">
        <v>60</v>
      </c>
      <c r="K53" s="24">
        <v>-0.29102826611285776</v>
      </c>
      <c r="L53" s="24">
        <v>-0.008221829332300421</v>
      </c>
      <c r="M53" s="24">
        <v>0.06738762517874877</v>
      </c>
      <c r="N53" s="24">
        <v>-3.371664427962639E-06</v>
      </c>
      <c r="O53" s="24">
        <v>-0.011929372120640429</v>
      </c>
      <c r="P53" s="24">
        <v>-0.0009406441982140263</v>
      </c>
      <c r="Q53" s="24">
        <v>0.0013188927554819948</v>
      </c>
      <c r="R53" s="24">
        <v>-3.180364012040443E-07</v>
      </c>
      <c r="S53" s="24">
        <v>-0.00017597415034513033</v>
      </c>
      <c r="T53" s="24">
        <v>-6.698505624937661E-05</v>
      </c>
      <c r="U53" s="24">
        <v>2.3957311969033924E-05</v>
      </c>
      <c r="V53" s="24">
        <v>-3.086841024277451E-08</v>
      </c>
      <c r="W53" s="24">
        <v>-1.156226994212703E-05</v>
      </c>
      <c r="X53" s="24">
        <v>67.5</v>
      </c>
    </row>
    <row r="54" spans="1:24" ht="12.75" hidden="1">
      <c r="A54" s="24">
        <v>1311</v>
      </c>
      <c r="B54" s="24">
        <v>113.36000061035156</v>
      </c>
      <c r="C54" s="24">
        <v>123.36000061035156</v>
      </c>
      <c r="D54" s="24">
        <v>8.14342212677002</v>
      </c>
      <c r="E54" s="24">
        <v>9.137944221496582</v>
      </c>
      <c r="F54" s="24">
        <v>19.82462844241653</v>
      </c>
      <c r="G54" s="24" t="s">
        <v>58</v>
      </c>
      <c r="H54" s="24">
        <v>12.058508931403765</v>
      </c>
      <c r="I54" s="24">
        <v>57.91850954175533</v>
      </c>
      <c r="J54" s="24" t="s">
        <v>61</v>
      </c>
      <c r="K54" s="24">
        <v>-0.5592069657395442</v>
      </c>
      <c r="L54" s="24">
        <v>-1.5111052999164114</v>
      </c>
      <c r="M54" s="24">
        <v>-0.13315958719307308</v>
      </c>
      <c r="N54" s="24">
        <v>-0.00037482599187866006</v>
      </c>
      <c r="O54" s="24">
        <v>-0.022331811706839</v>
      </c>
      <c r="P54" s="24">
        <v>-0.043339351262250254</v>
      </c>
      <c r="Q54" s="24">
        <v>-0.002785326469910812</v>
      </c>
      <c r="R54" s="24">
        <v>-5.858492343419376E-06</v>
      </c>
      <c r="S54" s="24">
        <v>-0.00028182281326223987</v>
      </c>
      <c r="T54" s="24">
        <v>-0.0006343563955541179</v>
      </c>
      <c r="U54" s="24">
        <v>-6.29984385651275E-05</v>
      </c>
      <c r="V54" s="24">
        <v>-2.2434075535233785E-07</v>
      </c>
      <c r="W54" s="24">
        <v>-1.720551246404211E-05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1312</v>
      </c>
      <c r="B56" s="24">
        <v>174.66</v>
      </c>
      <c r="C56" s="24">
        <v>164.26</v>
      </c>
      <c r="D56" s="24">
        <v>8.591464471403723</v>
      </c>
      <c r="E56" s="24">
        <v>9.38948601935367</v>
      </c>
      <c r="F56" s="24">
        <v>31.697645796596348</v>
      </c>
      <c r="G56" s="24" t="s">
        <v>59</v>
      </c>
      <c r="H56" s="24">
        <v>-19.15717225122735</v>
      </c>
      <c r="I56" s="24">
        <v>88.00282774877265</v>
      </c>
      <c r="J56" s="24" t="s">
        <v>73</v>
      </c>
      <c r="K56" s="24">
        <v>2.8720869232910284</v>
      </c>
      <c r="M56" s="24" t="s">
        <v>68</v>
      </c>
      <c r="N56" s="24">
        <v>1.7465619555127596</v>
      </c>
      <c r="X56" s="24">
        <v>67.5</v>
      </c>
    </row>
    <row r="57" spans="1:24" ht="12.75" hidden="1">
      <c r="A57" s="24">
        <v>1309</v>
      </c>
      <c r="B57" s="24">
        <v>119.73999786376953</v>
      </c>
      <c r="C57" s="24">
        <v>106.04000091552734</v>
      </c>
      <c r="D57" s="24">
        <v>8.334067344665527</v>
      </c>
      <c r="E57" s="24">
        <v>9.190667152404785</v>
      </c>
      <c r="F57" s="24">
        <v>27.619556568898354</v>
      </c>
      <c r="G57" s="24" t="s">
        <v>56</v>
      </c>
      <c r="H57" s="24">
        <v>26.627018552128206</v>
      </c>
      <c r="I57" s="24">
        <v>78.86701641589774</v>
      </c>
      <c r="J57" s="24" t="s">
        <v>62</v>
      </c>
      <c r="K57" s="24">
        <v>1.460639556716946</v>
      </c>
      <c r="L57" s="24">
        <v>0.7842502307255904</v>
      </c>
      <c r="M57" s="24">
        <v>0.34578723737398137</v>
      </c>
      <c r="N57" s="24">
        <v>0.0016314946127797153</v>
      </c>
      <c r="O57" s="24">
        <v>0.05866209550328126</v>
      </c>
      <c r="P57" s="24">
        <v>0.022497793258611145</v>
      </c>
      <c r="Q57" s="24">
        <v>0.007140548609185703</v>
      </c>
      <c r="R57" s="24">
        <v>2.503046841710814E-05</v>
      </c>
      <c r="S57" s="24">
        <v>0.0007696924069334831</v>
      </c>
      <c r="T57" s="24">
        <v>0.00033107850601668147</v>
      </c>
      <c r="U57" s="24">
        <v>0.00015617457181008339</v>
      </c>
      <c r="V57" s="24">
        <v>9.339050081893421E-07</v>
      </c>
      <c r="W57" s="24">
        <v>4.8001602759128244E-05</v>
      </c>
      <c r="X57" s="24">
        <v>67.5</v>
      </c>
    </row>
    <row r="58" spans="1:24" ht="12.75" hidden="1">
      <c r="A58" s="24">
        <v>1311</v>
      </c>
      <c r="B58" s="24">
        <v>113.36000061035156</v>
      </c>
      <c r="C58" s="24">
        <v>123.36000061035156</v>
      </c>
      <c r="D58" s="24">
        <v>8.14342212677002</v>
      </c>
      <c r="E58" s="24">
        <v>9.137944221496582</v>
      </c>
      <c r="F58" s="24">
        <v>15.319300011398969</v>
      </c>
      <c r="G58" s="24" t="s">
        <v>57</v>
      </c>
      <c r="H58" s="24">
        <v>-1.1040029652794487</v>
      </c>
      <c r="I58" s="24">
        <v>44.755997645072114</v>
      </c>
      <c r="J58" s="24" t="s">
        <v>60</v>
      </c>
      <c r="K58" s="24">
        <v>-0.6993564465661629</v>
      </c>
      <c r="L58" s="24">
        <v>-0.004266768464308883</v>
      </c>
      <c r="M58" s="24">
        <v>0.1621019778676365</v>
      </c>
      <c r="N58" s="24">
        <v>1.7087308266750316E-05</v>
      </c>
      <c r="O58" s="24">
        <v>-0.028640990124070384</v>
      </c>
      <c r="P58" s="24">
        <v>-0.0004880396944727014</v>
      </c>
      <c r="Q58" s="24">
        <v>0.003180710771163032</v>
      </c>
      <c r="R58" s="24">
        <v>1.34378703984177E-06</v>
      </c>
      <c r="S58" s="24">
        <v>-0.0004202773026773904</v>
      </c>
      <c r="T58" s="24">
        <v>-3.4751052237206985E-05</v>
      </c>
      <c r="U58" s="24">
        <v>5.8274680206121095E-05</v>
      </c>
      <c r="V58" s="24">
        <v>9.688651459280336E-08</v>
      </c>
      <c r="W58" s="24">
        <v>-2.753346447502189E-05</v>
      </c>
      <c r="X58" s="24">
        <v>67.5</v>
      </c>
    </row>
    <row r="59" spans="1:24" ht="12.75" hidden="1">
      <c r="A59" s="24">
        <v>1310</v>
      </c>
      <c r="B59" s="24">
        <v>141.0800018310547</v>
      </c>
      <c r="C59" s="24">
        <v>131.67999267578125</v>
      </c>
      <c r="D59" s="24">
        <v>8.576186180114746</v>
      </c>
      <c r="E59" s="24">
        <v>9.056113243103027</v>
      </c>
      <c r="F59" s="24">
        <v>24.050429985535143</v>
      </c>
      <c r="G59" s="24" t="s">
        <v>58</v>
      </c>
      <c r="H59" s="24">
        <v>-6.783513989855166</v>
      </c>
      <c r="I59" s="24">
        <v>66.79648784119952</v>
      </c>
      <c r="J59" s="24" t="s">
        <v>61</v>
      </c>
      <c r="K59" s="24">
        <v>-1.2823293162415907</v>
      </c>
      <c r="L59" s="24">
        <v>-0.7842386238129399</v>
      </c>
      <c r="M59" s="24">
        <v>-0.3054370021823329</v>
      </c>
      <c r="N59" s="24">
        <v>0.0016314051291526055</v>
      </c>
      <c r="O59" s="24">
        <v>-0.051195069426156606</v>
      </c>
      <c r="P59" s="24">
        <v>-0.022492499166696173</v>
      </c>
      <c r="Q59" s="24">
        <v>-0.006393005039130764</v>
      </c>
      <c r="R59" s="24">
        <v>2.4994371077732708E-05</v>
      </c>
      <c r="S59" s="24">
        <v>-0.0006448204324812262</v>
      </c>
      <c r="T59" s="24">
        <v>-0.0003292496644108308</v>
      </c>
      <c r="U59" s="24">
        <v>-0.00014489499137974787</v>
      </c>
      <c r="V59" s="24">
        <v>9.288657425113673E-07</v>
      </c>
      <c r="W59" s="24">
        <v>-3.931999747517611E-05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1312</v>
      </c>
      <c r="B61" s="100">
        <v>174.66</v>
      </c>
      <c r="C61" s="100">
        <v>164.26</v>
      </c>
      <c r="D61" s="100">
        <v>8.591464471403723</v>
      </c>
      <c r="E61" s="100">
        <v>9.38948601935367</v>
      </c>
      <c r="F61" s="100">
        <v>30.295518021344467</v>
      </c>
      <c r="G61" s="100" t="s">
        <v>59</v>
      </c>
      <c r="H61" s="100">
        <v>-23.049928510763536</v>
      </c>
      <c r="I61" s="100">
        <v>84.11007148923646</v>
      </c>
      <c r="J61" s="100" t="s">
        <v>73</v>
      </c>
      <c r="K61" s="100">
        <v>2.2926618760378976</v>
      </c>
      <c r="M61" s="100" t="s">
        <v>68</v>
      </c>
      <c r="N61" s="100">
        <v>1.3217739863362832</v>
      </c>
      <c r="X61" s="100">
        <v>67.5</v>
      </c>
    </row>
    <row r="62" spans="1:24" s="100" customFormat="1" ht="12.75">
      <c r="A62" s="100">
        <v>1310</v>
      </c>
      <c r="B62" s="100">
        <v>141.0800018310547</v>
      </c>
      <c r="C62" s="100">
        <v>131.67999267578125</v>
      </c>
      <c r="D62" s="100">
        <v>8.576186180114746</v>
      </c>
      <c r="E62" s="100">
        <v>9.056113243103027</v>
      </c>
      <c r="F62" s="100">
        <v>32.039262125041844</v>
      </c>
      <c r="G62" s="100" t="s">
        <v>56</v>
      </c>
      <c r="H62" s="100">
        <v>15.404277629375201</v>
      </c>
      <c r="I62" s="100">
        <v>88.98427946042989</v>
      </c>
      <c r="J62" s="100" t="s">
        <v>62</v>
      </c>
      <c r="K62" s="100">
        <v>1.3652039609792515</v>
      </c>
      <c r="L62" s="100">
        <v>0.5666638368287517</v>
      </c>
      <c r="M62" s="100">
        <v>0.3231939775967174</v>
      </c>
      <c r="N62" s="100">
        <v>0.0014739548651052773</v>
      </c>
      <c r="O62" s="100">
        <v>0.05482887044213236</v>
      </c>
      <c r="P62" s="100">
        <v>0.01625583268331325</v>
      </c>
      <c r="Q62" s="100">
        <v>0.006673950039720556</v>
      </c>
      <c r="R62" s="100">
        <v>2.2657055901383908E-05</v>
      </c>
      <c r="S62" s="100">
        <v>0.0007193672868382267</v>
      </c>
      <c r="T62" s="100">
        <v>0.00023923887649175563</v>
      </c>
      <c r="U62" s="100">
        <v>0.0001459691475266713</v>
      </c>
      <c r="V62" s="100">
        <v>8.514501874071318E-07</v>
      </c>
      <c r="W62" s="100">
        <v>4.485903358332925E-05</v>
      </c>
      <c r="X62" s="100">
        <v>67.5</v>
      </c>
    </row>
    <row r="63" spans="1:24" s="100" customFormat="1" ht="12.75">
      <c r="A63" s="100">
        <v>1309</v>
      </c>
      <c r="B63" s="100">
        <v>119.73999786376953</v>
      </c>
      <c r="C63" s="100">
        <v>106.04000091552734</v>
      </c>
      <c r="D63" s="100">
        <v>8.334067344665527</v>
      </c>
      <c r="E63" s="100">
        <v>9.190667152404785</v>
      </c>
      <c r="F63" s="100">
        <v>21.226685714729697</v>
      </c>
      <c r="G63" s="100" t="s">
        <v>57</v>
      </c>
      <c r="H63" s="100">
        <v>8.372321039417777</v>
      </c>
      <c r="I63" s="100">
        <v>60.61231890318731</v>
      </c>
      <c r="J63" s="100" t="s">
        <v>60</v>
      </c>
      <c r="K63" s="100">
        <v>-1.211026476078608</v>
      </c>
      <c r="L63" s="100">
        <v>-0.003083205245587384</v>
      </c>
      <c r="M63" s="100">
        <v>0.2849796731187718</v>
      </c>
      <c r="N63" s="100">
        <v>1.506193146928756E-05</v>
      </c>
      <c r="O63" s="100">
        <v>-0.04890692731929388</v>
      </c>
      <c r="P63" s="100">
        <v>-0.00035254670663644496</v>
      </c>
      <c r="Q63" s="100">
        <v>0.005800159634743607</v>
      </c>
      <c r="R63" s="100">
        <v>1.1784350020946423E-06</v>
      </c>
      <c r="S63" s="100">
        <v>-0.0006621505272556341</v>
      </c>
      <c r="T63" s="100">
        <v>-2.5094939741683112E-05</v>
      </c>
      <c r="U63" s="100">
        <v>0.00012073880352635814</v>
      </c>
      <c r="V63" s="100">
        <v>8.042916805146703E-08</v>
      </c>
      <c r="W63" s="100">
        <v>-4.1849996269652034E-05</v>
      </c>
      <c r="X63" s="100">
        <v>67.5</v>
      </c>
    </row>
    <row r="64" spans="1:24" s="100" customFormat="1" ht="12.75">
      <c r="A64" s="100">
        <v>1311</v>
      </c>
      <c r="B64" s="100">
        <v>113.36000061035156</v>
      </c>
      <c r="C64" s="100">
        <v>123.36000061035156</v>
      </c>
      <c r="D64" s="100">
        <v>8.14342212677002</v>
      </c>
      <c r="E64" s="100">
        <v>9.137944221496582</v>
      </c>
      <c r="F64" s="100">
        <v>15.319300011398969</v>
      </c>
      <c r="G64" s="100" t="s">
        <v>58</v>
      </c>
      <c r="H64" s="100">
        <v>-1.1040029652794487</v>
      </c>
      <c r="I64" s="100">
        <v>44.755997645072114</v>
      </c>
      <c r="J64" s="100" t="s">
        <v>61</v>
      </c>
      <c r="K64" s="100">
        <v>-0.6302354554530127</v>
      </c>
      <c r="L64" s="100">
        <v>-0.5666554489413259</v>
      </c>
      <c r="M64" s="100">
        <v>-0.15244977226583661</v>
      </c>
      <c r="N64" s="100">
        <v>0.0014738779062690133</v>
      </c>
      <c r="O64" s="100">
        <v>-0.024785429069222133</v>
      </c>
      <c r="P64" s="100">
        <v>-0.016252009323388758</v>
      </c>
      <c r="Q64" s="100">
        <v>-0.0033014780544745304</v>
      </c>
      <c r="R64" s="100">
        <v>2.2626388864869128E-05</v>
      </c>
      <c r="S64" s="100">
        <v>-0.00028115115619196235</v>
      </c>
      <c r="T64" s="100">
        <v>-0.0002379190703251818</v>
      </c>
      <c r="U64" s="100">
        <v>-8.203129495922039E-05</v>
      </c>
      <c r="V64" s="100">
        <v>8.476429499277327E-07</v>
      </c>
      <c r="W64" s="100">
        <v>-1.6152730613130783E-05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1312</v>
      </c>
      <c r="B66" s="24">
        <v>174.66</v>
      </c>
      <c r="C66" s="24">
        <v>164.26</v>
      </c>
      <c r="D66" s="24">
        <v>8.591464471403723</v>
      </c>
      <c r="E66" s="24">
        <v>9.38948601935367</v>
      </c>
      <c r="F66" s="24">
        <v>27.16171685326379</v>
      </c>
      <c r="G66" s="24" t="s">
        <v>59</v>
      </c>
      <c r="H66" s="24">
        <v>-31.750365324374457</v>
      </c>
      <c r="I66" s="24">
        <v>75.40963467562554</v>
      </c>
      <c r="J66" s="24" t="s">
        <v>73</v>
      </c>
      <c r="K66" s="24">
        <v>3.7898838303616142</v>
      </c>
      <c r="M66" s="24" t="s">
        <v>68</v>
      </c>
      <c r="N66" s="24">
        <v>2.2115944990545717</v>
      </c>
      <c r="X66" s="24">
        <v>67.5</v>
      </c>
    </row>
    <row r="67" spans="1:24" ht="12.75" hidden="1">
      <c r="A67" s="24">
        <v>1310</v>
      </c>
      <c r="B67" s="24">
        <v>141.0800018310547</v>
      </c>
      <c r="C67" s="24">
        <v>131.67999267578125</v>
      </c>
      <c r="D67" s="24">
        <v>8.576186180114746</v>
      </c>
      <c r="E67" s="24">
        <v>9.056113243103027</v>
      </c>
      <c r="F67" s="24">
        <v>32.039262125041844</v>
      </c>
      <c r="G67" s="24" t="s">
        <v>56</v>
      </c>
      <c r="H67" s="24">
        <v>15.404277629375201</v>
      </c>
      <c r="I67" s="24">
        <v>88.98427946042989</v>
      </c>
      <c r="J67" s="24" t="s">
        <v>62</v>
      </c>
      <c r="K67" s="24">
        <v>1.738334689798968</v>
      </c>
      <c r="L67" s="24">
        <v>0.7702506495451248</v>
      </c>
      <c r="M67" s="24">
        <v>0.4115273963692297</v>
      </c>
      <c r="N67" s="24">
        <v>2.078235678121001E-05</v>
      </c>
      <c r="O67" s="24">
        <v>0.06981432842262932</v>
      </c>
      <c r="P67" s="24">
        <v>0.02209605992135588</v>
      </c>
      <c r="Q67" s="24">
        <v>0.008498012347988304</v>
      </c>
      <c r="R67" s="24">
        <v>3.4926913722531335E-07</v>
      </c>
      <c r="S67" s="24">
        <v>0.0009159682800721053</v>
      </c>
      <c r="T67" s="24">
        <v>0.0003251868679612068</v>
      </c>
      <c r="U67" s="24">
        <v>0.0001858659653442438</v>
      </c>
      <c r="V67" s="24">
        <v>2.422034347875123E-08</v>
      </c>
      <c r="W67" s="24">
        <v>5.711762389316975E-05</v>
      </c>
      <c r="X67" s="24">
        <v>67.5</v>
      </c>
    </row>
    <row r="68" spans="1:24" ht="12.75" hidden="1">
      <c r="A68" s="24">
        <v>1311</v>
      </c>
      <c r="B68" s="24">
        <v>113.36000061035156</v>
      </c>
      <c r="C68" s="24">
        <v>123.36000061035156</v>
      </c>
      <c r="D68" s="24">
        <v>8.14342212677002</v>
      </c>
      <c r="E68" s="24">
        <v>9.137944221496582</v>
      </c>
      <c r="F68" s="24">
        <v>19.82462844241653</v>
      </c>
      <c r="G68" s="24" t="s">
        <v>57</v>
      </c>
      <c r="H68" s="24">
        <v>12.058508931403765</v>
      </c>
      <c r="I68" s="24">
        <v>57.91850954175533</v>
      </c>
      <c r="J68" s="24" t="s">
        <v>60</v>
      </c>
      <c r="K68" s="24">
        <v>-1.6866308685944593</v>
      </c>
      <c r="L68" s="24">
        <v>-0.004191052433505023</v>
      </c>
      <c r="M68" s="24">
        <v>0.3981287211412124</v>
      </c>
      <c r="N68" s="24">
        <v>-5.538834074222953E-07</v>
      </c>
      <c r="O68" s="24">
        <v>-0.0679161386536053</v>
      </c>
      <c r="P68" s="24">
        <v>-0.00047922540392999395</v>
      </c>
      <c r="Q68" s="24">
        <v>0.008162043199341506</v>
      </c>
      <c r="R68" s="24">
        <v>-9.017177580850712E-08</v>
      </c>
      <c r="S68" s="24">
        <v>-0.0009033472704530046</v>
      </c>
      <c r="T68" s="24">
        <v>-3.4110667109958925E-05</v>
      </c>
      <c r="U68" s="24">
        <v>0.00017385815938673654</v>
      </c>
      <c r="V68" s="24">
        <v>-2.399652984344426E-08</v>
      </c>
      <c r="W68" s="24">
        <v>-5.661305735250807E-05</v>
      </c>
      <c r="X68" s="24">
        <v>67.5</v>
      </c>
    </row>
    <row r="69" spans="1:24" ht="12.75" hidden="1">
      <c r="A69" s="24">
        <v>1309</v>
      </c>
      <c r="B69" s="24">
        <v>119.73999786376953</v>
      </c>
      <c r="C69" s="24">
        <v>106.04000091552734</v>
      </c>
      <c r="D69" s="24">
        <v>8.334067344665527</v>
      </c>
      <c r="E69" s="24">
        <v>9.190667152404785</v>
      </c>
      <c r="F69" s="24">
        <v>19.797988229696966</v>
      </c>
      <c r="G69" s="24" t="s">
        <v>58</v>
      </c>
      <c r="H69" s="24">
        <v>4.2927078231682785</v>
      </c>
      <c r="I69" s="24">
        <v>56.53270568693781</v>
      </c>
      <c r="J69" s="24" t="s">
        <v>61</v>
      </c>
      <c r="K69" s="24">
        <v>-0.42081326840152455</v>
      </c>
      <c r="L69" s="24">
        <v>-0.7702392473797905</v>
      </c>
      <c r="M69" s="24">
        <v>-0.10415526566093447</v>
      </c>
      <c r="N69" s="24">
        <v>-2.07749745259167E-05</v>
      </c>
      <c r="O69" s="24">
        <v>-0.01616906192353185</v>
      </c>
      <c r="P69" s="24">
        <v>-0.022090862524138298</v>
      </c>
      <c r="Q69" s="24">
        <v>-0.0023658539005282577</v>
      </c>
      <c r="R69" s="24">
        <v>-3.374284828903083E-07</v>
      </c>
      <c r="S69" s="24">
        <v>-0.0001515308518532022</v>
      </c>
      <c r="T69" s="24">
        <v>-0.0003233928902801249</v>
      </c>
      <c r="U69" s="24">
        <v>-6.572288405117159E-05</v>
      </c>
      <c r="V69" s="24">
        <v>3.2850561184515807E-09</v>
      </c>
      <c r="W69" s="24">
        <v>-7.575268734720091E-06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1312</v>
      </c>
      <c r="B71" s="24">
        <v>174.66</v>
      </c>
      <c r="C71" s="24">
        <v>164.26</v>
      </c>
      <c r="D71" s="24">
        <v>8.591464471403723</v>
      </c>
      <c r="E71" s="24">
        <v>9.38948601935367</v>
      </c>
      <c r="F71" s="24">
        <v>31.697645796596348</v>
      </c>
      <c r="G71" s="24" t="s">
        <v>59</v>
      </c>
      <c r="H71" s="24">
        <v>-19.15717225122735</v>
      </c>
      <c r="I71" s="24">
        <v>88.00282774877265</v>
      </c>
      <c r="J71" s="24" t="s">
        <v>73</v>
      </c>
      <c r="K71" s="24">
        <v>4.507768254900139</v>
      </c>
      <c r="M71" s="24" t="s">
        <v>68</v>
      </c>
      <c r="N71" s="24">
        <v>2.4740963475015625</v>
      </c>
      <c r="X71" s="24">
        <v>67.5</v>
      </c>
    </row>
    <row r="72" spans="1:24" ht="12.75" hidden="1">
      <c r="A72" s="24">
        <v>1311</v>
      </c>
      <c r="B72" s="24">
        <v>113.36000061035156</v>
      </c>
      <c r="C72" s="24">
        <v>123.36000061035156</v>
      </c>
      <c r="D72" s="24">
        <v>8.14342212677002</v>
      </c>
      <c r="E72" s="24">
        <v>9.137944221496582</v>
      </c>
      <c r="F72" s="24">
        <v>26.117080925242803</v>
      </c>
      <c r="G72" s="24" t="s">
        <v>56</v>
      </c>
      <c r="H72" s="24">
        <v>30.44218105046575</v>
      </c>
      <c r="I72" s="24">
        <v>76.30218166081731</v>
      </c>
      <c r="J72" s="24" t="s">
        <v>62</v>
      </c>
      <c r="K72" s="24">
        <v>1.9852755301415248</v>
      </c>
      <c r="L72" s="24">
        <v>0.5820903383151359</v>
      </c>
      <c r="M72" s="24">
        <v>0.4699879115444895</v>
      </c>
      <c r="N72" s="24">
        <v>0.000148396864006863</v>
      </c>
      <c r="O72" s="24">
        <v>0.07973246389180004</v>
      </c>
      <c r="P72" s="24">
        <v>0.016698509070423376</v>
      </c>
      <c r="Q72" s="24">
        <v>0.009705319844585768</v>
      </c>
      <c r="R72" s="24">
        <v>2.3730339179193294E-06</v>
      </c>
      <c r="S72" s="24">
        <v>0.001046130200167745</v>
      </c>
      <c r="T72" s="24">
        <v>0.0002457561014185163</v>
      </c>
      <c r="U72" s="24">
        <v>0.0002122715932420991</v>
      </c>
      <c r="V72" s="24">
        <v>7.846816914271404E-08</v>
      </c>
      <c r="W72" s="24">
        <v>6.523782615252343E-05</v>
      </c>
      <c r="X72" s="24">
        <v>67.5</v>
      </c>
    </row>
    <row r="73" spans="1:24" ht="12.75" hidden="1">
      <c r="A73" s="24">
        <v>1309</v>
      </c>
      <c r="B73" s="24">
        <v>119.73999786376953</v>
      </c>
      <c r="C73" s="24">
        <v>106.04000091552734</v>
      </c>
      <c r="D73" s="24">
        <v>8.334067344665527</v>
      </c>
      <c r="E73" s="24">
        <v>9.190667152404785</v>
      </c>
      <c r="F73" s="24">
        <v>19.797988229696966</v>
      </c>
      <c r="G73" s="24" t="s">
        <v>57</v>
      </c>
      <c r="H73" s="24">
        <v>4.2927078231682785</v>
      </c>
      <c r="I73" s="24">
        <v>56.53270568693781</v>
      </c>
      <c r="J73" s="24" t="s">
        <v>60</v>
      </c>
      <c r="K73" s="24">
        <v>-0.9088048941305922</v>
      </c>
      <c r="L73" s="24">
        <v>-0.0031666782026534422</v>
      </c>
      <c r="M73" s="24">
        <v>0.21038406022631406</v>
      </c>
      <c r="N73" s="24">
        <v>-1.3893832891291937E-06</v>
      </c>
      <c r="O73" s="24">
        <v>-0.03726145768488763</v>
      </c>
      <c r="P73" s="24">
        <v>-0.0003621292031882901</v>
      </c>
      <c r="Q73" s="24">
        <v>0.004115161128785227</v>
      </c>
      <c r="R73" s="24">
        <v>-1.3746799496711212E-07</v>
      </c>
      <c r="S73" s="24">
        <v>-0.0005502052714951767</v>
      </c>
      <c r="T73" s="24">
        <v>-2.578374221503006E-05</v>
      </c>
      <c r="U73" s="24">
        <v>7.448579277839475E-05</v>
      </c>
      <c r="V73" s="24">
        <v>-2.2135035302793024E-08</v>
      </c>
      <c r="W73" s="24">
        <v>-3.613640287649133E-05</v>
      </c>
      <c r="X73" s="24">
        <v>67.5</v>
      </c>
    </row>
    <row r="74" spans="1:24" ht="12.75" hidden="1">
      <c r="A74" s="24">
        <v>1310</v>
      </c>
      <c r="B74" s="24">
        <v>141.0800018310547</v>
      </c>
      <c r="C74" s="24">
        <v>131.67999267578125</v>
      </c>
      <c r="D74" s="24">
        <v>8.576186180114746</v>
      </c>
      <c r="E74" s="24">
        <v>9.056113243103027</v>
      </c>
      <c r="F74" s="24">
        <v>20.897644764780484</v>
      </c>
      <c r="G74" s="24" t="s">
        <v>58</v>
      </c>
      <c r="H74" s="24">
        <v>-15.539905446918993</v>
      </c>
      <c r="I74" s="24">
        <v>58.04009638413569</v>
      </c>
      <c r="J74" s="24" t="s">
        <v>61</v>
      </c>
      <c r="K74" s="24">
        <v>-1.765047476693756</v>
      </c>
      <c r="L74" s="24">
        <v>-0.5820817245962892</v>
      </c>
      <c r="M74" s="24">
        <v>-0.4202703703577514</v>
      </c>
      <c r="N74" s="24">
        <v>-0.0001483903597311742</v>
      </c>
      <c r="O74" s="24">
        <v>-0.07049006716874745</v>
      </c>
      <c r="P74" s="24">
        <v>-0.016694581983841644</v>
      </c>
      <c r="Q74" s="24">
        <v>-0.008789691813132324</v>
      </c>
      <c r="R74" s="24">
        <v>-2.369048865252738E-06</v>
      </c>
      <c r="S74" s="24">
        <v>-0.0008897542103985374</v>
      </c>
      <c r="T74" s="24">
        <v>-0.0002443997954618967</v>
      </c>
      <c r="U74" s="24">
        <v>-0.0001987739821297375</v>
      </c>
      <c r="V74" s="24">
        <v>-7.528143051745024E-08</v>
      </c>
      <c r="W74" s="24">
        <v>-5.431513921785323E-05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1312</v>
      </c>
      <c r="B76" s="24">
        <v>174.66</v>
      </c>
      <c r="C76" s="24">
        <v>164.26</v>
      </c>
      <c r="D76" s="24">
        <v>8.591464471403723</v>
      </c>
      <c r="E76" s="24">
        <v>9.38948601935367</v>
      </c>
      <c r="F76" s="24">
        <v>27.16171685326379</v>
      </c>
      <c r="G76" s="24" t="s">
        <v>59</v>
      </c>
      <c r="H76" s="24">
        <v>-31.750365324374457</v>
      </c>
      <c r="I76" s="24">
        <v>75.40963467562554</v>
      </c>
      <c r="J76" s="24" t="s">
        <v>73</v>
      </c>
      <c r="K76" s="24">
        <v>4.027139582652984</v>
      </c>
      <c r="M76" s="24" t="s">
        <v>68</v>
      </c>
      <c r="N76" s="24">
        <v>3.056778931999244</v>
      </c>
      <c r="X76" s="24">
        <v>67.5</v>
      </c>
    </row>
    <row r="77" spans="1:24" ht="12.75" hidden="1">
      <c r="A77" s="24">
        <v>1311</v>
      </c>
      <c r="B77" s="24">
        <v>113.36000061035156</v>
      </c>
      <c r="C77" s="24">
        <v>123.36000061035156</v>
      </c>
      <c r="D77" s="24">
        <v>8.14342212677002</v>
      </c>
      <c r="E77" s="24">
        <v>9.137944221496582</v>
      </c>
      <c r="F77" s="24">
        <v>26.117080925242803</v>
      </c>
      <c r="G77" s="24" t="s">
        <v>56</v>
      </c>
      <c r="H77" s="24">
        <v>30.44218105046575</v>
      </c>
      <c r="I77" s="24">
        <v>76.30218166081731</v>
      </c>
      <c r="J77" s="24" t="s">
        <v>62</v>
      </c>
      <c r="K77" s="24">
        <v>1.2816713915257527</v>
      </c>
      <c r="L77" s="24">
        <v>1.51255458739738</v>
      </c>
      <c r="M77" s="24">
        <v>0.3034188153875471</v>
      </c>
      <c r="N77" s="24">
        <v>0.0010976455126025656</v>
      </c>
      <c r="O77" s="24">
        <v>0.05147413504547</v>
      </c>
      <c r="P77" s="24">
        <v>0.0433905010702277</v>
      </c>
      <c r="Q77" s="24">
        <v>0.0062655975511880565</v>
      </c>
      <c r="R77" s="24">
        <v>1.6991037952324908E-05</v>
      </c>
      <c r="S77" s="24">
        <v>0.0006754046628251451</v>
      </c>
      <c r="T77" s="24">
        <v>0.0006385083653166493</v>
      </c>
      <c r="U77" s="24">
        <v>0.00013704397923440366</v>
      </c>
      <c r="V77" s="24">
        <v>6.309396932586859E-07</v>
      </c>
      <c r="W77" s="24">
        <v>4.212716311487495E-05</v>
      </c>
      <c r="X77" s="24">
        <v>67.5</v>
      </c>
    </row>
    <row r="78" spans="1:24" ht="12.75" hidden="1">
      <c r="A78" s="24">
        <v>1310</v>
      </c>
      <c r="B78" s="24">
        <v>141.0800018310547</v>
      </c>
      <c r="C78" s="24">
        <v>131.67999267578125</v>
      </c>
      <c r="D78" s="24">
        <v>8.576186180114746</v>
      </c>
      <c r="E78" s="24">
        <v>9.056113243103027</v>
      </c>
      <c r="F78" s="24">
        <v>24.050429985535143</v>
      </c>
      <c r="G78" s="24" t="s">
        <v>57</v>
      </c>
      <c r="H78" s="24">
        <v>-6.783513989855166</v>
      </c>
      <c r="I78" s="24">
        <v>66.79648784119952</v>
      </c>
      <c r="J78" s="24" t="s">
        <v>60</v>
      </c>
      <c r="K78" s="24">
        <v>-0.96357190894903</v>
      </c>
      <c r="L78" s="24">
        <v>-0.008229606730565523</v>
      </c>
      <c r="M78" s="24">
        <v>0.22582363606032918</v>
      </c>
      <c r="N78" s="24">
        <v>-1.1067047902911207E-05</v>
      </c>
      <c r="O78" s="24">
        <v>-0.039062149940848105</v>
      </c>
      <c r="P78" s="24">
        <v>-0.0009414146006372558</v>
      </c>
      <c r="Q78" s="24">
        <v>0.004551799590842821</v>
      </c>
      <c r="R78" s="24">
        <v>-9.456435773479659E-07</v>
      </c>
      <c r="S78" s="24">
        <v>-0.0005410483680726147</v>
      </c>
      <c r="T78" s="24">
        <v>-6.703364436854852E-05</v>
      </c>
      <c r="U78" s="24">
        <v>9.18024198449843E-05</v>
      </c>
      <c r="V78" s="24">
        <v>-8.676727350841397E-08</v>
      </c>
      <c r="W78" s="24">
        <v>-3.4566106068605444E-05</v>
      </c>
      <c r="X78" s="24">
        <v>67.5</v>
      </c>
    </row>
    <row r="79" spans="1:24" ht="12.75" hidden="1">
      <c r="A79" s="24">
        <v>1309</v>
      </c>
      <c r="B79" s="24">
        <v>119.73999786376953</v>
      </c>
      <c r="C79" s="24">
        <v>106.04000091552734</v>
      </c>
      <c r="D79" s="24">
        <v>8.334067344665527</v>
      </c>
      <c r="E79" s="24">
        <v>9.190667152404785</v>
      </c>
      <c r="F79" s="24">
        <v>21.226685714729697</v>
      </c>
      <c r="G79" s="24" t="s">
        <v>58</v>
      </c>
      <c r="H79" s="24">
        <v>8.372321039417777</v>
      </c>
      <c r="I79" s="24">
        <v>60.61231890318731</v>
      </c>
      <c r="J79" s="24" t="s">
        <v>61</v>
      </c>
      <c r="K79" s="24">
        <v>-0.8451098935285764</v>
      </c>
      <c r="L79" s="24">
        <v>-1.5125321991382261</v>
      </c>
      <c r="M79" s="24">
        <v>-0.2026491128223225</v>
      </c>
      <c r="N79" s="24">
        <v>-0.0010975897192426975</v>
      </c>
      <c r="O79" s="24">
        <v>-0.033522157160272126</v>
      </c>
      <c r="P79" s="24">
        <v>-0.04338028724749455</v>
      </c>
      <c r="Q79" s="24">
        <v>-0.004305674529996073</v>
      </c>
      <c r="R79" s="24">
        <v>-1.6964702441303413E-05</v>
      </c>
      <c r="S79" s="24">
        <v>-0.0004042748099645938</v>
      </c>
      <c r="T79" s="24">
        <v>-0.0006349798603908714</v>
      </c>
      <c r="U79" s="24">
        <v>-0.00010175150099632385</v>
      </c>
      <c r="V79" s="24">
        <v>-6.249450670077177E-07</v>
      </c>
      <c r="W79" s="24">
        <v>-2.40807429985289E-05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1312</v>
      </c>
      <c r="B81" s="24">
        <v>151.18</v>
      </c>
      <c r="C81" s="24">
        <v>151.68</v>
      </c>
      <c r="D81" s="24">
        <v>8.530038500256019</v>
      </c>
      <c r="E81" s="24">
        <v>9.32284973109765</v>
      </c>
      <c r="F81" s="24">
        <v>26.075308799778902</v>
      </c>
      <c r="G81" s="24" t="s">
        <v>59</v>
      </c>
      <c r="H81" s="24">
        <v>-10.837043086398012</v>
      </c>
      <c r="I81" s="24">
        <v>72.842956913602</v>
      </c>
      <c r="J81" s="24" t="s">
        <v>73</v>
      </c>
      <c r="K81" s="24">
        <v>1.802646324947784</v>
      </c>
      <c r="M81" s="24" t="s">
        <v>68</v>
      </c>
      <c r="N81" s="24">
        <v>1.3869197465235945</v>
      </c>
      <c r="X81" s="24">
        <v>67.5</v>
      </c>
    </row>
    <row r="82" spans="1:24" ht="12.75" hidden="1">
      <c r="A82" s="24">
        <v>1309</v>
      </c>
      <c r="B82" s="24">
        <v>106.16000366210938</v>
      </c>
      <c r="C82" s="24">
        <v>110.55999755859375</v>
      </c>
      <c r="D82" s="24">
        <v>8.613541603088379</v>
      </c>
      <c r="E82" s="24">
        <v>9.309792518615723</v>
      </c>
      <c r="F82" s="24">
        <v>23.101937085702346</v>
      </c>
      <c r="G82" s="24" t="s">
        <v>56</v>
      </c>
      <c r="H82" s="24">
        <v>25.130269068897306</v>
      </c>
      <c r="I82" s="24">
        <v>63.79027273100668</v>
      </c>
      <c r="J82" s="24" t="s">
        <v>62</v>
      </c>
      <c r="K82" s="24">
        <v>0.8334094446311848</v>
      </c>
      <c r="L82" s="24">
        <v>1.0328623718123282</v>
      </c>
      <c r="M82" s="24">
        <v>0.19729842038456422</v>
      </c>
      <c r="N82" s="24">
        <v>0.01812010492110895</v>
      </c>
      <c r="O82" s="24">
        <v>0.03347164723330355</v>
      </c>
      <c r="P82" s="24">
        <v>0.029629685282342142</v>
      </c>
      <c r="Q82" s="24">
        <v>0.004074249307513196</v>
      </c>
      <c r="R82" s="24">
        <v>0.00027900869962387074</v>
      </c>
      <c r="S82" s="24">
        <v>0.0004391961306214299</v>
      </c>
      <c r="T82" s="24">
        <v>0.000435995074542493</v>
      </c>
      <c r="U82" s="24">
        <v>8.9099135378274E-05</v>
      </c>
      <c r="V82" s="24">
        <v>1.0361932755837578E-05</v>
      </c>
      <c r="W82" s="24">
        <v>2.7390739304373387E-05</v>
      </c>
      <c r="X82" s="24">
        <v>67.5</v>
      </c>
    </row>
    <row r="83" spans="1:24" ht="12.75" hidden="1">
      <c r="A83" s="24">
        <v>1310</v>
      </c>
      <c r="B83" s="24">
        <v>141.6199951171875</v>
      </c>
      <c r="C83" s="24">
        <v>120.0199966430664</v>
      </c>
      <c r="D83" s="24">
        <v>8.62465763092041</v>
      </c>
      <c r="E83" s="24">
        <v>9.358695983886719</v>
      </c>
      <c r="F83" s="24">
        <v>22.038643468544514</v>
      </c>
      <c r="G83" s="24" t="s">
        <v>57</v>
      </c>
      <c r="H83" s="24">
        <v>-13.253565967978531</v>
      </c>
      <c r="I83" s="24">
        <v>60.86642914920897</v>
      </c>
      <c r="J83" s="24" t="s">
        <v>60</v>
      </c>
      <c r="K83" s="24">
        <v>0.08972235401108496</v>
      </c>
      <c r="L83" s="24">
        <v>-0.005619261878588684</v>
      </c>
      <c r="M83" s="24">
        <v>-0.02346869470819329</v>
      </c>
      <c r="N83" s="24">
        <v>-0.0001868508237576902</v>
      </c>
      <c r="O83" s="24">
        <v>0.003244537147487113</v>
      </c>
      <c r="P83" s="24">
        <v>-0.0006429446307148839</v>
      </c>
      <c r="Q83" s="24">
        <v>-0.0005906275014145663</v>
      </c>
      <c r="R83" s="24">
        <v>-1.5047712359952915E-05</v>
      </c>
      <c r="S83" s="24">
        <v>1.2933987254642142E-05</v>
      </c>
      <c r="T83" s="24">
        <v>-4.579064357399189E-05</v>
      </c>
      <c r="U83" s="24">
        <v>-1.984607861867229E-05</v>
      </c>
      <c r="V83" s="24">
        <v>-1.1892288021961994E-06</v>
      </c>
      <c r="W83" s="24">
        <v>-1.1209149070426034E-07</v>
      </c>
      <c r="X83" s="24">
        <v>67.5</v>
      </c>
    </row>
    <row r="84" spans="1:24" ht="12.75" hidden="1">
      <c r="A84" s="24">
        <v>1311</v>
      </c>
      <c r="B84" s="24">
        <v>117.30000305175781</v>
      </c>
      <c r="C84" s="24">
        <v>121</v>
      </c>
      <c r="D84" s="24">
        <v>8.573524475097656</v>
      </c>
      <c r="E84" s="24">
        <v>9.645551681518555</v>
      </c>
      <c r="F84" s="24">
        <v>19.23916739835904</v>
      </c>
      <c r="G84" s="24" t="s">
        <v>58</v>
      </c>
      <c r="H84" s="24">
        <v>3.597145505128026</v>
      </c>
      <c r="I84" s="24">
        <v>53.39714855688584</v>
      </c>
      <c r="J84" s="24" t="s">
        <v>61</v>
      </c>
      <c r="K84" s="24">
        <v>-0.8285657497092005</v>
      </c>
      <c r="L84" s="24">
        <v>-1.0328470859724241</v>
      </c>
      <c r="M84" s="24">
        <v>-0.1958976443322835</v>
      </c>
      <c r="N84" s="24">
        <v>-0.018119141511717875</v>
      </c>
      <c r="O84" s="24">
        <v>-0.03331402328163462</v>
      </c>
      <c r="P84" s="24">
        <v>-0.02962270872375579</v>
      </c>
      <c r="Q84" s="24">
        <v>-0.004031211551673335</v>
      </c>
      <c r="R84" s="24">
        <v>-0.0002786026217007576</v>
      </c>
      <c r="S84" s="24">
        <v>-0.0004390056413379364</v>
      </c>
      <c r="T84" s="24">
        <v>-0.00043358381195149993</v>
      </c>
      <c r="U84" s="24">
        <v>-8.686074538373174E-05</v>
      </c>
      <c r="V84" s="24">
        <v>-1.0293463231222364E-05</v>
      </c>
      <c r="W84" s="24">
        <v>-2.739050994665592E-05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1312</v>
      </c>
      <c r="B86" s="24">
        <v>151.18</v>
      </c>
      <c r="C86" s="24">
        <v>151.68</v>
      </c>
      <c r="D86" s="24">
        <v>8.530038500256019</v>
      </c>
      <c r="E86" s="24">
        <v>9.32284973109765</v>
      </c>
      <c r="F86" s="24">
        <v>25.522639924508884</v>
      </c>
      <c r="G86" s="24" t="s">
        <v>59</v>
      </c>
      <c r="H86" s="24">
        <v>-12.380957115486098</v>
      </c>
      <c r="I86" s="24">
        <v>71.29904288451391</v>
      </c>
      <c r="J86" s="24" t="s">
        <v>73</v>
      </c>
      <c r="K86" s="24">
        <v>2.1721186066843057</v>
      </c>
      <c r="M86" s="24" t="s">
        <v>68</v>
      </c>
      <c r="N86" s="24">
        <v>1.2925088389653916</v>
      </c>
      <c r="X86" s="24">
        <v>67.5</v>
      </c>
    </row>
    <row r="87" spans="1:24" ht="12.75" hidden="1">
      <c r="A87" s="24">
        <v>1309</v>
      </c>
      <c r="B87" s="24">
        <v>106.16000366210938</v>
      </c>
      <c r="C87" s="24">
        <v>110.55999755859375</v>
      </c>
      <c r="D87" s="24">
        <v>8.613541603088379</v>
      </c>
      <c r="E87" s="24">
        <v>9.309792518615723</v>
      </c>
      <c r="F87" s="24">
        <v>23.101937085702346</v>
      </c>
      <c r="G87" s="24" t="s">
        <v>56</v>
      </c>
      <c r="H87" s="24">
        <v>25.130269068897306</v>
      </c>
      <c r="I87" s="24">
        <v>63.79027273100668</v>
      </c>
      <c r="J87" s="24" t="s">
        <v>62</v>
      </c>
      <c r="K87" s="24">
        <v>1.2950309344611697</v>
      </c>
      <c r="L87" s="24">
        <v>0.6305773408554807</v>
      </c>
      <c r="M87" s="24">
        <v>0.30658147895774346</v>
      </c>
      <c r="N87" s="24">
        <v>0.017900074686556133</v>
      </c>
      <c r="O87" s="24">
        <v>0.05201100781132412</v>
      </c>
      <c r="P87" s="24">
        <v>0.0180894177460017</v>
      </c>
      <c r="Q87" s="24">
        <v>0.006330969516783825</v>
      </c>
      <c r="R87" s="24">
        <v>0.0002756070900946801</v>
      </c>
      <c r="S87" s="24">
        <v>0.0006824239630967043</v>
      </c>
      <c r="T87" s="24">
        <v>0.0002662044968383234</v>
      </c>
      <c r="U87" s="24">
        <v>0.0001384688442608234</v>
      </c>
      <c r="V87" s="24">
        <v>1.0224963255196087E-05</v>
      </c>
      <c r="W87" s="24">
        <v>4.255777783337804E-05</v>
      </c>
      <c r="X87" s="24">
        <v>67.5</v>
      </c>
    </row>
    <row r="88" spans="1:24" ht="12.75" hidden="1">
      <c r="A88" s="24">
        <v>1311</v>
      </c>
      <c r="B88" s="24">
        <v>117.30000305175781</v>
      </c>
      <c r="C88" s="24">
        <v>121</v>
      </c>
      <c r="D88" s="24">
        <v>8.573524475097656</v>
      </c>
      <c r="E88" s="24">
        <v>9.645551681518555</v>
      </c>
      <c r="F88" s="24">
        <v>17.41998575751083</v>
      </c>
      <c r="G88" s="24" t="s">
        <v>57</v>
      </c>
      <c r="H88" s="24">
        <v>-1.4518834012173016</v>
      </c>
      <c r="I88" s="24">
        <v>48.34811965054051</v>
      </c>
      <c r="J88" s="24" t="s">
        <v>60</v>
      </c>
      <c r="K88" s="24">
        <v>-0.4251169365424767</v>
      </c>
      <c r="L88" s="24">
        <v>-0.0034304060916650926</v>
      </c>
      <c r="M88" s="24">
        <v>0.09734270123292771</v>
      </c>
      <c r="N88" s="24">
        <v>-0.00018485311014690268</v>
      </c>
      <c r="O88" s="24">
        <v>-0.017602159166459505</v>
      </c>
      <c r="P88" s="24">
        <v>-0.0003924105125847582</v>
      </c>
      <c r="Q88" s="24">
        <v>0.0018518789845200223</v>
      </c>
      <c r="R88" s="24">
        <v>-1.488177876582282E-05</v>
      </c>
      <c r="S88" s="24">
        <v>-0.00027377851169159835</v>
      </c>
      <c r="T88" s="24">
        <v>-2.794486228899772E-05</v>
      </c>
      <c r="U88" s="24">
        <v>2.988672360088836E-05</v>
      </c>
      <c r="V88" s="24">
        <v>-1.1805786793886662E-06</v>
      </c>
      <c r="W88" s="24">
        <v>-1.8361627530485165E-05</v>
      </c>
      <c r="X88" s="24">
        <v>67.5</v>
      </c>
    </row>
    <row r="89" spans="1:24" ht="12.75" hidden="1">
      <c r="A89" s="24">
        <v>1310</v>
      </c>
      <c r="B89" s="24">
        <v>141.6199951171875</v>
      </c>
      <c r="C89" s="24">
        <v>120.0199966430664</v>
      </c>
      <c r="D89" s="24">
        <v>8.62465763092041</v>
      </c>
      <c r="E89" s="24">
        <v>9.358695983886719</v>
      </c>
      <c r="F89" s="24">
        <v>24.40544998179003</v>
      </c>
      <c r="G89" s="24" t="s">
        <v>58</v>
      </c>
      <c r="H89" s="24">
        <v>-6.716908611823257</v>
      </c>
      <c r="I89" s="24">
        <v>67.40308650536424</v>
      </c>
      <c r="J89" s="24" t="s">
        <v>61</v>
      </c>
      <c r="K89" s="24">
        <v>-1.223266410671081</v>
      </c>
      <c r="L89" s="24">
        <v>-0.6305680099040986</v>
      </c>
      <c r="M89" s="24">
        <v>-0.2907173915619674</v>
      </c>
      <c r="N89" s="24">
        <v>-0.017899120177035426</v>
      </c>
      <c r="O89" s="24">
        <v>-0.04894189336578882</v>
      </c>
      <c r="P89" s="24">
        <v>-0.018085160999531474</v>
      </c>
      <c r="Q89" s="24">
        <v>-0.006054066340001496</v>
      </c>
      <c r="R89" s="24">
        <v>-0.0002752050158903762</v>
      </c>
      <c r="S89" s="24">
        <v>-0.0006250982258369842</v>
      </c>
      <c r="T89" s="24">
        <v>-0.0002647336752447521</v>
      </c>
      <c r="U89" s="24">
        <v>-0.000135205046441811</v>
      </c>
      <c r="V89" s="24">
        <v>-1.0156579520285512E-05</v>
      </c>
      <c r="W89" s="24">
        <v>-3.839290414317329E-05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1312</v>
      </c>
      <c r="B91" s="100">
        <v>151.18</v>
      </c>
      <c r="C91" s="100">
        <v>151.68</v>
      </c>
      <c r="D91" s="100">
        <v>8.530038500256019</v>
      </c>
      <c r="E91" s="100">
        <v>9.32284973109765</v>
      </c>
      <c r="F91" s="100">
        <v>26.075308799778902</v>
      </c>
      <c r="G91" s="100" t="s">
        <v>59</v>
      </c>
      <c r="H91" s="100">
        <v>-10.837043086398012</v>
      </c>
      <c r="I91" s="100">
        <v>72.842956913602</v>
      </c>
      <c r="J91" s="100" t="s">
        <v>73</v>
      </c>
      <c r="K91" s="100">
        <v>0.77540992946061</v>
      </c>
      <c r="M91" s="100" t="s">
        <v>68</v>
      </c>
      <c r="N91" s="100">
        <v>0.41340006638178217</v>
      </c>
      <c r="X91" s="100">
        <v>67.5</v>
      </c>
    </row>
    <row r="92" spans="1:24" s="100" customFormat="1" ht="12.75">
      <c r="A92" s="100">
        <v>1310</v>
      </c>
      <c r="B92" s="100">
        <v>141.6199951171875</v>
      </c>
      <c r="C92" s="100">
        <v>120.0199966430664</v>
      </c>
      <c r="D92" s="100">
        <v>8.62465763092041</v>
      </c>
      <c r="E92" s="100">
        <v>9.358695983886719</v>
      </c>
      <c r="F92" s="100">
        <v>29.76763605721512</v>
      </c>
      <c r="G92" s="100" t="s">
        <v>56</v>
      </c>
      <c r="H92" s="100">
        <v>8.092402102357966</v>
      </c>
      <c r="I92" s="100">
        <v>82.21239721954547</v>
      </c>
      <c r="J92" s="100" t="s">
        <v>62</v>
      </c>
      <c r="K92" s="100">
        <v>0.8400074082409673</v>
      </c>
      <c r="L92" s="100">
        <v>0.1695534490251285</v>
      </c>
      <c r="M92" s="100">
        <v>0.19886069395934128</v>
      </c>
      <c r="N92" s="100">
        <v>0.018016728973393886</v>
      </c>
      <c r="O92" s="100">
        <v>0.033736107655304166</v>
      </c>
      <c r="P92" s="100">
        <v>0.004863983206784204</v>
      </c>
      <c r="Q92" s="100">
        <v>0.004106480928570434</v>
      </c>
      <c r="R92" s="100">
        <v>0.0002773332562630506</v>
      </c>
      <c r="S92" s="100">
        <v>0.0004426149236872347</v>
      </c>
      <c r="T92" s="100">
        <v>7.159882753264373E-05</v>
      </c>
      <c r="U92" s="100">
        <v>8.981186544848696E-05</v>
      </c>
      <c r="V92" s="100">
        <v>1.0283998724527297E-05</v>
      </c>
      <c r="W92" s="100">
        <v>2.759858782742524E-05</v>
      </c>
      <c r="X92" s="100">
        <v>67.5</v>
      </c>
    </row>
    <row r="93" spans="1:24" s="100" customFormat="1" ht="12.75">
      <c r="A93" s="100">
        <v>1309</v>
      </c>
      <c r="B93" s="100">
        <v>106.16000366210938</v>
      </c>
      <c r="C93" s="100">
        <v>110.55999755859375</v>
      </c>
      <c r="D93" s="100">
        <v>8.613541603088379</v>
      </c>
      <c r="E93" s="100">
        <v>9.309792518615723</v>
      </c>
      <c r="F93" s="100">
        <v>17.19037847317613</v>
      </c>
      <c r="G93" s="100" t="s">
        <v>57</v>
      </c>
      <c r="H93" s="100">
        <v>8.806965323439357</v>
      </c>
      <c r="I93" s="100">
        <v>47.46696898554873</v>
      </c>
      <c r="J93" s="100" t="s">
        <v>60</v>
      </c>
      <c r="K93" s="100">
        <v>-0.7569721159873513</v>
      </c>
      <c r="L93" s="100">
        <v>-0.0009223507003135956</v>
      </c>
      <c r="M93" s="100">
        <v>0.17821149523312546</v>
      </c>
      <c r="N93" s="100">
        <v>-0.00018650392280595055</v>
      </c>
      <c r="O93" s="100">
        <v>-0.030557228623695153</v>
      </c>
      <c r="P93" s="100">
        <v>-0.00010540969605359686</v>
      </c>
      <c r="Q93" s="100">
        <v>0.0036309683531932104</v>
      </c>
      <c r="R93" s="100">
        <v>-1.5007828334395111E-05</v>
      </c>
      <c r="S93" s="100">
        <v>-0.00041265190872832446</v>
      </c>
      <c r="T93" s="100">
        <v>-7.5006744914951085E-06</v>
      </c>
      <c r="U93" s="100">
        <v>7.583561325721184E-05</v>
      </c>
      <c r="V93" s="100">
        <v>-1.1916689997065579E-06</v>
      </c>
      <c r="W93" s="100">
        <v>-2.604754888501288E-05</v>
      </c>
      <c r="X93" s="100">
        <v>67.5</v>
      </c>
    </row>
    <row r="94" spans="1:24" s="100" customFormat="1" ht="12.75">
      <c r="A94" s="100">
        <v>1311</v>
      </c>
      <c r="B94" s="100">
        <v>117.30000305175781</v>
      </c>
      <c r="C94" s="100">
        <v>121</v>
      </c>
      <c r="D94" s="100">
        <v>8.573524475097656</v>
      </c>
      <c r="E94" s="100">
        <v>9.645551681518555</v>
      </c>
      <c r="F94" s="100">
        <v>17.41998575751083</v>
      </c>
      <c r="G94" s="100" t="s">
        <v>58</v>
      </c>
      <c r="H94" s="100">
        <v>-1.4518834012173016</v>
      </c>
      <c r="I94" s="100">
        <v>48.34811965054051</v>
      </c>
      <c r="J94" s="100" t="s">
        <v>61</v>
      </c>
      <c r="K94" s="100">
        <v>-0.36415060279689115</v>
      </c>
      <c r="L94" s="100">
        <v>-0.16955094026723203</v>
      </c>
      <c r="M94" s="100">
        <v>-0.08823966550687108</v>
      </c>
      <c r="N94" s="100">
        <v>-0.018015763630429563</v>
      </c>
      <c r="O94" s="100">
        <v>-0.01429617915981392</v>
      </c>
      <c r="P94" s="100">
        <v>-0.004862840880787344</v>
      </c>
      <c r="Q94" s="100">
        <v>-0.0019181382731237278</v>
      </c>
      <c r="R94" s="100">
        <v>-0.00027692688587089594</v>
      </c>
      <c r="S94" s="100">
        <v>-0.00016008239407732245</v>
      </c>
      <c r="T94" s="100">
        <v>-7.120485928798608E-05</v>
      </c>
      <c r="U94" s="100">
        <v>-4.811580756092245E-05</v>
      </c>
      <c r="V94" s="100">
        <v>-1.0214722451501921E-05</v>
      </c>
      <c r="W94" s="100">
        <v>-9.12180065288476E-06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1312</v>
      </c>
      <c r="B96" s="24">
        <v>151.18</v>
      </c>
      <c r="C96" s="24">
        <v>151.68</v>
      </c>
      <c r="D96" s="24">
        <v>8.530038500256019</v>
      </c>
      <c r="E96" s="24">
        <v>9.32284973109765</v>
      </c>
      <c r="F96" s="24">
        <v>23.69512343739686</v>
      </c>
      <c r="G96" s="24" t="s">
        <v>59</v>
      </c>
      <c r="H96" s="24">
        <v>-17.48623528311137</v>
      </c>
      <c r="I96" s="24">
        <v>66.19376471688864</v>
      </c>
      <c r="J96" s="24" t="s">
        <v>73</v>
      </c>
      <c r="K96" s="24">
        <v>1.0932277102313293</v>
      </c>
      <c r="M96" s="24" t="s">
        <v>68</v>
      </c>
      <c r="N96" s="24">
        <v>0.7322077342162606</v>
      </c>
      <c r="X96" s="24">
        <v>67.5</v>
      </c>
    </row>
    <row r="97" spans="1:24" ht="12.75" hidden="1">
      <c r="A97" s="24">
        <v>1310</v>
      </c>
      <c r="B97" s="24">
        <v>141.6199951171875</v>
      </c>
      <c r="C97" s="24">
        <v>120.0199966430664</v>
      </c>
      <c r="D97" s="24">
        <v>8.62465763092041</v>
      </c>
      <c r="E97" s="24">
        <v>9.358695983886719</v>
      </c>
      <c r="F97" s="24">
        <v>29.76763605721512</v>
      </c>
      <c r="G97" s="24" t="s">
        <v>56</v>
      </c>
      <c r="H97" s="24">
        <v>8.092402102357966</v>
      </c>
      <c r="I97" s="24">
        <v>82.21239721954547</v>
      </c>
      <c r="J97" s="24" t="s">
        <v>62</v>
      </c>
      <c r="K97" s="24">
        <v>0.8142586465655914</v>
      </c>
      <c r="L97" s="24">
        <v>0.6255986187680148</v>
      </c>
      <c r="M97" s="24">
        <v>0.19276452461980734</v>
      </c>
      <c r="N97" s="24">
        <v>0.016465556895525493</v>
      </c>
      <c r="O97" s="24">
        <v>0.03270187362802633</v>
      </c>
      <c r="P97" s="24">
        <v>0.017946434085633768</v>
      </c>
      <c r="Q97" s="24">
        <v>0.003980567122082898</v>
      </c>
      <c r="R97" s="24">
        <v>0.0002534597090196752</v>
      </c>
      <c r="S97" s="24">
        <v>0.000429045328681822</v>
      </c>
      <c r="T97" s="24">
        <v>0.0002640977900024505</v>
      </c>
      <c r="U97" s="24">
        <v>8.706822933326126E-05</v>
      </c>
      <c r="V97" s="24">
        <v>9.403070144696154E-06</v>
      </c>
      <c r="W97" s="24">
        <v>2.67550057440921E-05</v>
      </c>
      <c r="X97" s="24">
        <v>67.5</v>
      </c>
    </row>
    <row r="98" spans="1:24" ht="12.75" hidden="1">
      <c r="A98" s="24">
        <v>1311</v>
      </c>
      <c r="B98" s="24">
        <v>117.30000305175781</v>
      </c>
      <c r="C98" s="24">
        <v>121</v>
      </c>
      <c r="D98" s="24">
        <v>8.573524475097656</v>
      </c>
      <c r="E98" s="24">
        <v>9.645551681518555</v>
      </c>
      <c r="F98" s="24">
        <v>19.23916739835904</v>
      </c>
      <c r="G98" s="24" t="s">
        <v>57</v>
      </c>
      <c r="H98" s="24">
        <v>3.597145505128026</v>
      </c>
      <c r="I98" s="24">
        <v>53.39714855688584</v>
      </c>
      <c r="J98" s="24" t="s">
        <v>60</v>
      </c>
      <c r="K98" s="24">
        <v>-0.8106177018201746</v>
      </c>
      <c r="L98" s="24">
        <v>-0.003403848809350649</v>
      </c>
      <c r="M98" s="24">
        <v>0.19209720808766734</v>
      </c>
      <c r="N98" s="24">
        <v>-0.00017040327020574</v>
      </c>
      <c r="O98" s="24">
        <v>-0.032520433180483234</v>
      </c>
      <c r="P98" s="24">
        <v>-0.00038932904187170413</v>
      </c>
      <c r="Q98" s="24">
        <v>0.003974106246028255</v>
      </c>
      <c r="R98" s="24">
        <v>-1.3728668298872357E-05</v>
      </c>
      <c r="S98" s="24">
        <v>-0.00042264854194787614</v>
      </c>
      <c r="T98" s="24">
        <v>-2.7717699121678395E-05</v>
      </c>
      <c r="U98" s="24">
        <v>8.704662544986301E-05</v>
      </c>
      <c r="V98" s="24">
        <v>-1.0914155255855496E-06</v>
      </c>
      <c r="W98" s="24">
        <v>-2.618899036851658E-05</v>
      </c>
      <c r="X98" s="24">
        <v>67.5</v>
      </c>
    </row>
    <row r="99" spans="1:24" ht="12.75" hidden="1">
      <c r="A99" s="24">
        <v>1309</v>
      </c>
      <c r="B99" s="24">
        <v>106.16000366210938</v>
      </c>
      <c r="C99" s="24">
        <v>110.55999755859375</v>
      </c>
      <c r="D99" s="24">
        <v>8.613541603088379</v>
      </c>
      <c r="E99" s="24">
        <v>9.309792518615723</v>
      </c>
      <c r="F99" s="24">
        <v>17.626109951202817</v>
      </c>
      <c r="G99" s="24" t="s">
        <v>58</v>
      </c>
      <c r="H99" s="24">
        <v>10.010129790457562</v>
      </c>
      <c r="I99" s="24">
        <v>48.67013345256694</v>
      </c>
      <c r="J99" s="24" t="s">
        <v>61</v>
      </c>
      <c r="K99" s="24">
        <v>0.07691609066123539</v>
      </c>
      <c r="L99" s="24">
        <v>-0.6255893586193191</v>
      </c>
      <c r="M99" s="24">
        <v>0.01602574793336467</v>
      </c>
      <c r="N99" s="24">
        <v>-0.016464675113870005</v>
      </c>
      <c r="O99" s="24">
        <v>0.003440052984639831</v>
      </c>
      <c r="P99" s="24">
        <v>-0.01794221054628311</v>
      </c>
      <c r="Q99" s="24">
        <v>0.0002267027981444673</v>
      </c>
      <c r="R99" s="24">
        <v>-0.0002530876286251028</v>
      </c>
      <c r="S99" s="24">
        <v>7.381127321098766E-05</v>
      </c>
      <c r="T99" s="24">
        <v>-0.000262639242763869</v>
      </c>
      <c r="U99" s="24">
        <v>-1.9394733874527247E-06</v>
      </c>
      <c r="V99" s="24">
        <v>-9.33951499257788E-06</v>
      </c>
      <c r="W99" s="24">
        <v>5.474222852985347E-06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1312</v>
      </c>
      <c r="B101" s="24">
        <v>151.18</v>
      </c>
      <c r="C101" s="24">
        <v>151.68</v>
      </c>
      <c r="D101" s="24">
        <v>8.530038500256019</v>
      </c>
      <c r="E101" s="24">
        <v>9.32284973109765</v>
      </c>
      <c r="F101" s="24">
        <v>25.522639924508884</v>
      </c>
      <c r="G101" s="24" t="s">
        <v>59</v>
      </c>
      <c r="H101" s="24">
        <v>-12.380957115486098</v>
      </c>
      <c r="I101" s="24">
        <v>71.29904288451391</v>
      </c>
      <c r="J101" s="24" t="s">
        <v>73</v>
      </c>
      <c r="K101" s="24">
        <v>2.5408437165173403</v>
      </c>
      <c r="M101" s="24" t="s">
        <v>68</v>
      </c>
      <c r="N101" s="24">
        <v>1.3268644096190498</v>
      </c>
      <c r="X101" s="24">
        <v>67.5</v>
      </c>
    </row>
    <row r="102" spans="1:24" ht="12.75" hidden="1">
      <c r="A102" s="24">
        <v>1311</v>
      </c>
      <c r="B102" s="24">
        <v>117.30000305175781</v>
      </c>
      <c r="C102" s="24">
        <v>121</v>
      </c>
      <c r="D102" s="24">
        <v>8.573524475097656</v>
      </c>
      <c r="E102" s="24">
        <v>9.645551681518555</v>
      </c>
      <c r="F102" s="24">
        <v>25.12993259915132</v>
      </c>
      <c r="G102" s="24" t="s">
        <v>56</v>
      </c>
      <c r="H102" s="24">
        <v>19.946608973451887</v>
      </c>
      <c r="I102" s="24">
        <v>69.7466120252097</v>
      </c>
      <c r="J102" s="24" t="s">
        <v>62</v>
      </c>
      <c r="K102" s="24">
        <v>1.5402208914162185</v>
      </c>
      <c r="L102" s="24">
        <v>0.17724368441719568</v>
      </c>
      <c r="M102" s="24">
        <v>0.36462716853660343</v>
      </c>
      <c r="N102" s="24">
        <v>0.016890530654975186</v>
      </c>
      <c r="O102" s="24">
        <v>0.061858108702210125</v>
      </c>
      <c r="P102" s="24">
        <v>0.005084689006658737</v>
      </c>
      <c r="Q102" s="24">
        <v>0.007529613640793409</v>
      </c>
      <c r="R102" s="24">
        <v>0.00026003646093925346</v>
      </c>
      <c r="S102" s="24">
        <v>0.0008115920010328514</v>
      </c>
      <c r="T102" s="24">
        <v>7.485916526963294E-05</v>
      </c>
      <c r="U102" s="24">
        <v>0.00016468503076994925</v>
      </c>
      <c r="V102" s="24">
        <v>9.637904747412791E-06</v>
      </c>
      <c r="W102" s="24">
        <v>5.060820362761496E-05</v>
      </c>
      <c r="X102" s="24">
        <v>67.5</v>
      </c>
    </row>
    <row r="103" spans="1:24" ht="12.75" hidden="1">
      <c r="A103" s="24">
        <v>1309</v>
      </c>
      <c r="B103" s="24">
        <v>106.16000366210938</v>
      </c>
      <c r="C103" s="24">
        <v>110.55999755859375</v>
      </c>
      <c r="D103" s="24">
        <v>8.613541603088379</v>
      </c>
      <c r="E103" s="24">
        <v>9.309792518615723</v>
      </c>
      <c r="F103" s="24">
        <v>17.626109951202817</v>
      </c>
      <c r="G103" s="24" t="s">
        <v>57</v>
      </c>
      <c r="H103" s="24">
        <v>10.010129790457562</v>
      </c>
      <c r="I103" s="24">
        <v>48.67013345256694</v>
      </c>
      <c r="J103" s="24" t="s">
        <v>60</v>
      </c>
      <c r="K103" s="24">
        <v>-0.8661693758545279</v>
      </c>
      <c r="L103" s="24">
        <v>-0.0009639110069730256</v>
      </c>
      <c r="M103" s="24">
        <v>0.201613799513833</v>
      </c>
      <c r="N103" s="24">
        <v>-0.00017473897614477546</v>
      </c>
      <c r="O103" s="24">
        <v>-0.035336460648904305</v>
      </c>
      <c r="P103" s="24">
        <v>-0.00011012850097627895</v>
      </c>
      <c r="Q103" s="24">
        <v>0.003997232919587948</v>
      </c>
      <c r="R103" s="24">
        <v>-1.4061652427806223E-05</v>
      </c>
      <c r="S103" s="24">
        <v>-0.0005075254659027401</v>
      </c>
      <c r="T103" s="24">
        <v>-7.837990053661949E-06</v>
      </c>
      <c r="U103" s="24">
        <v>7.608125726454423E-05</v>
      </c>
      <c r="V103" s="24">
        <v>-1.1191373040408723E-06</v>
      </c>
      <c r="W103" s="24">
        <v>-3.294129236030611E-05</v>
      </c>
      <c r="X103" s="24">
        <v>67.5</v>
      </c>
    </row>
    <row r="104" spans="1:24" ht="12.75" hidden="1">
      <c r="A104" s="24">
        <v>1310</v>
      </c>
      <c r="B104" s="24">
        <v>141.6199951171875</v>
      </c>
      <c r="C104" s="24">
        <v>120.0199966430664</v>
      </c>
      <c r="D104" s="24">
        <v>8.62465763092041</v>
      </c>
      <c r="E104" s="24">
        <v>9.358695983886719</v>
      </c>
      <c r="F104" s="24">
        <v>22.038643468544514</v>
      </c>
      <c r="G104" s="24" t="s">
        <v>58</v>
      </c>
      <c r="H104" s="24">
        <v>-13.253565967978531</v>
      </c>
      <c r="I104" s="24">
        <v>60.86642914920897</v>
      </c>
      <c r="J104" s="24" t="s">
        <v>61</v>
      </c>
      <c r="K104" s="24">
        <v>-1.2735898110014654</v>
      </c>
      <c r="L104" s="24">
        <v>-0.1772410633610425</v>
      </c>
      <c r="M104" s="24">
        <v>-0.3038171290112138</v>
      </c>
      <c r="N104" s="24">
        <v>-0.01688962676014104</v>
      </c>
      <c r="O104" s="24">
        <v>-0.050771647215969676</v>
      </c>
      <c r="P104" s="24">
        <v>-0.005083496238585106</v>
      </c>
      <c r="Q104" s="24">
        <v>-0.0063810038838872825</v>
      </c>
      <c r="R104" s="24">
        <v>-0.0002596559857750471</v>
      </c>
      <c r="S104" s="24">
        <v>-0.0006333241489164253</v>
      </c>
      <c r="T104" s="24">
        <v>-7.444770336810206E-05</v>
      </c>
      <c r="U104" s="24">
        <v>-0.00014605752857263252</v>
      </c>
      <c r="V104" s="24">
        <v>-9.572708060674689E-06</v>
      </c>
      <c r="W104" s="24">
        <v>-3.8419546223855615E-05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1312</v>
      </c>
      <c r="B106" s="24">
        <v>151.18</v>
      </c>
      <c r="C106" s="24">
        <v>151.68</v>
      </c>
      <c r="D106" s="24">
        <v>8.530038500256019</v>
      </c>
      <c r="E106" s="24">
        <v>9.32284973109765</v>
      </c>
      <c r="F106" s="24">
        <v>23.69512343739686</v>
      </c>
      <c r="G106" s="24" t="s">
        <v>59</v>
      </c>
      <c r="H106" s="24">
        <v>-17.48623528311137</v>
      </c>
      <c r="I106" s="24">
        <v>66.19376471688864</v>
      </c>
      <c r="J106" s="24" t="s">
        <v>73</v>
      </c>
      <c r="K106" s="24">
        <v>1.4492401282465406</v>
      </c>
      <c r="M106" s="24" t="s">
        <v>68</v>
      </c>
      <c r="N106" s="24">
        <v>1.2066550146538428</v>
      </c>
      <c r="X106" s="24">
        <v>67.5</v>
      </c>
    </row>
    <row r="107" spans="1:24" ht="12.75" hidden="1">
      <c r="A107" s="24">
        <v>1311</v>
      </c>
      <c r="B107" s="24">
        <v>117.30000305175781</v>
      </c>
      <c r="C107" s="24">
        <v>121</v>
      </c>
      <c r="D107" s="24">
        <v>8.573524475097656</v>
      </c>
      <c r="E107" s="24">
        <v>9.645551681518555</v>
      </c>
      <c r="F107" s="24">
        <v>25.12993259915132</v>
      </c>
      <c r="G107" s="24" t="s">
        <v>56</v>
      </c>
      <c r="H107" s="24">
        <v>19.946608973451887</v>
      </c>
      <c r="I107" s="24">
        <v>69.7466120252097</v>
      </c>
      <c r="J107" s="24" t="s">
        <v>62</v>
      </c>
      <c r="K107" s="24">
        <v>0.5959384851607484</v>
      </c>
      <c r="L107" s="24">
        <v>1.0355738850195189</v>
      </c>
      <c r="M107" s="24">
        <v>0.14108060579642986</v>
      </c>
      <c r="N107" s="24">
        <v>0.017782620527000366</v>
      </c>
      <c r="O107" s="24">
        <v>0.02393393294710698</v>
      </c>
      <c r="P107" s="24">
        <v>0.02970740740665088</v>
      </c>
      <c r="Q107" s="24">
        <v>0.002913323353457099</v>
      </c>
      <c r="R107" s="24">
        <v>0.00027378517519237414</v>
      </c>
      <c r="S107" s="24">
        <v>0.00031405786137774915</v>
      </c>
      <c r="T107" s="24">
        <v>0.0004371491094374314</v>
      </c>
      <c r="U107" s="24">
        <v>6.372223769085747E-05</v>
      </c>
      <c r="V107" s="24">
        <v>1.0163817253379136E-05</v>
      </c>
      <c r="W107" s="24">
        <v>1.959087293995839E-05</v>
      </c>
      <c r="X107" s="24">
        <v>67.5</v>
      </c>
    </row>
    <row r="108" spans="1:24" ht="12.75" hidden="1">
      <c r="A108" s="24">
        <v>1310</v>
      </c>
      <c r="B108" s="24">
        <v>141.6199951171875</v>
      </c>
      <c r="C108" s="24">
        <v>120.0199966430664</v>
      </c>
      <c r="D108" s="24">
        <v>8.62465763092041</v>
      </c>
      <c r="E108" s="24">
        <v>9.358695983886719</v>
      </c>
      <c r="F108" s="24">
        <v>24.40544998179003</v>
      </c>
      <c r="G108" s="24" t="s">
        <v>57</v>
      </c>
      <c r="H108" s="24">
        <v>-6.716908611823257</v>
      </c>
      <c r="I108" s="24">
        <v>67.40308650536424</v>
      </c>
      <c r="J108" s="24" t="s">
        <v>60</v>
      </c>
      <c r="K108" s="24">
        <v>-0.41587410098431504</v>
      </c>
      <c r="L108" s="24">
        <v>-0.005634247067041949</v>
      </c>
      <c r="M108" s="24">
        <v>0.09729756442960479</v>
      </c>
      <c r="N108" s="24">
        <v>-0.00018363409108283665</v>
      </c>
      <c r="O108" s="24">
        <v>-0.016885885681048728</v>
      </c>
      <c r="P108" s="24">
        <v>-0.0006445800513352997</v>
      </c>
      <c r="Q108" s="24">
        <v>0.0019531241200042909</v>
      </c>
      <c r="R108" s="24">
        <v>-1.4797405008027714E-05</v>
      </c>
      <c r="S108" s="24">
        <v>-0.00023608099259783599</v>
      </c>
      <c r="T108" s="24">
        <v>-4.5900647185642484E-05</v>
      </c>
      <c r="U108" s="24">
        <v>3.885356289493804E-05</v>
      </c>
      <c r="V108" s="24">
        <v>-1.1735076934622917E-06</v>
      </c>
      <c r="W108" s="24">
        <v>-1.5148726600394E-05</v>
      </c>
      <c r="X108" s="24">
        <v>67.5</v>
      </c>
    </row>
    <row r="109" spans="1:24" ht="12.75" hidden="1">
      <c r="A109" s="24">
        <v>1309</v>
      </c>
      <c r="B109" s="24">
        <v>106.16000366210938</v>
      </c>
      <c r="C109" s="24">
        <v>110.55999755859375</v>
      </c>
      <c r="D109" s="24">
        <v>8.613541603088379</v>
      </c>
      <c r="E109" s="24">
        <v>9.309792518615723</v>
      </c>
      <c r="F109" s="24">
        <v>17.19037847317613</v>
      </c>
      <c r="G109" s="24" t="s">
        <v>58</v>
      </c>
      <c r="H109" s="24">
        <v>8.806965323439357</v>
      </c>
      <c r="I109" s="24">
        <v>47.46696898554873</v>
      </c>
      <c r="J109" s="24" t="s">
        <v>61</v>
      </c>
      <c r="K109" s="24">
        <v>-0.4268388574464318</v>
      </c>
      <c r="L109" s="24">
        <v>-1.0355585577814552</v>
      </c>
      <c r="M109" s="24">
        <v>-0.10216125140166671</v>
      </c>
      <c r="N109" s="24">
        <v>-0.017781672343395796</v>
      </c>
      <c r="O109" s="24">
        <v>-0.01696172193744393</v>
      </c>
      <c r="P109" s="24">
        <v>-0.02970041365675159</v>
      </c>
      <c r="Q109" s="24">
        <v>-0.0021616565716264875</v>
      </c>
      <c r="R109" s="24">
        <v>-0.0002733850013445277</v>
      </c>
      <c r="S109" s="24">
        <v>-0.00020711857769689808</v>
      </c>
      <c r="T109" s="24">
        <v>-0.0004347326471176032</v>
      </c>
      <c r="U109" s="24">
        <v>-5.050667507071942E-05</v>
      </c>
      <c r="V109" s="24">
        <v>-1.0095843741534048E-05</v>
      </c>
      <c r="W109" s="24">
        <v>-1.2422495117169867E-05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1312</v>
      </c>
      <c r="B111" s="24">
        <v>138.68</v>
      </c>
      <c r="C111" s="24">
        <v>140.18</v>
      </c>
      <c r="D111" s="24">
        <v>8.922065738665006</v>
      </c>
      <c r="E111" s="24">
        <v>9.556072526085643</v>
      </c>
      <c r="F111" s="24">
        <v>22.285881970905663</v>
      </c>
      <c r="G111" s="24" t="s">
        <v>59</v>
      </c>
      <c r="H111" s="24">
        <v>-11.68977262825588</v>
      </c>
      <c r="I111" s="24">
        <v>59.490227371744126</v>
      </c>
      <c r="J111" s="24" t="s">
        <v>73</v>
      </c>
      <c r="K111" s="24">
        <v>1.021610522896304</v>
      </c>
      <c r="M111" s="24" t="s">
        <v>68</v>
      </c>
      <c r="N111" s="24">
        <v>0.7524545075415555</v>
      </c>
      <c r="X111" s="24">
        <v>67.5</v>
      </c>
    </row>
    <row r="112" spans="1:24" ht="12.75" hidden="1">
      <c r="A112" s="24">
        <v>1309</v>
      </c>
      <c r="B112" s="24">
        <v>112.9000015258789</v>
      </c>
      <c r="C112" s="24">
        <v>108.9000015258789</v>
      </c>
      <c r="D112" s="24">
        <v>8.758726119995117</v>
      </c>
      <c r="E112" s="24">
        <v>9.46277141571045</v>
      </c>
      <c r="F112" s="24">
        <v>22.669692318700978</v>
      </c>
      <c r="G112" s="24" t="s">
        <v>56</v>
      </c>
      <c r="H112" s="24">
        <v>16.17657657813823</v>
      </c>
      <c r="I112" s="24">
        <v>61.57657810401714</v>
      </c>
      <c r="J112" s="24" t="s">
        <v>62</v>
      </c>
      <c r="K112" s="24">
        <v>0.6852016775905029</v>
      </c>
      <c r="L112" s="24">
        <v>0.7236355653150707</v>
      </c>
      <c r="M112" s="24">
        <v>0.16221232835298435</v>
      </c>
      <c r="N112" s="24">
        <v>0.030789561873891005</v>
      </c>
      <c r="O112" s="24">
        <v>0.027519263999977464</v>
      </c>
      <c r="P112" s="24">
        <v>0.020758883999958205</v>
      </c>
      <c r="Q112" s="24">
        <v>0.003349681281621877</v>
      </c>
      <c r="R112" s="24">
        <v>0.0004738650132558924</v>
      </c>
      <c r="S112" s="24">
        <v>0.00036108955057732845</v>
      </c>
      <c r="T112" s="24">
        <v>0.0003054629819392757</v>
      </c>
      <c r="U112" s="24">
        <v>7.325362527280724E-05</v>
      </c>
      <c r="V112" s="24">
        <v>1.7581716650182587E-05</v>
      </c>
      <c r="W112" s="24">
        <v>2.2522195915911548E-05</v>
      </c>
      <c r="X112" s="24">
        <v>67.5</v>
      </c>
    </row>
    <row r="113" spans="1:24" ht="12.75" hidden="1">
      <c r="A113" s="24">
        <v>1310</v>
      </c>
      <c r="B113" s="24">
        <v>134.82000732421875</v>
      </c>
      <c r="C113" s="24">
        <v>109.72000122070312</v>
      </c>
      <c r="D113" s="24">
        <v>8.733661651611328</v>
      </c>
      <c r="E113" s="24">
        <v>9.729430198669434</v>
      </c>
      <c r="F113" s="24">
        <v>20.746939898711684</v>
      </c>
      <c r="G113" s="24" t="s">
        <v>57</v>
      </c>
      <c r="H113" s="24">
        <v>-10.752308091257788</v>
      </c>
      <c r="I113" s="24">
        <v>56.567699232960955</v>
      </c>
      <c r="J113" s="24" t="s">
        <v>60</v>
      </c>
      <c r="K113" s="24">
        <v>-0.038718288937704785</v>
      </c>
      <c r="L113" s="24">
        <v>-0.003937364374646688</v>
      </c>
      <c r="M113" s="24">
        <v>0.007324517608587029</v>
      </c>
      <c r="N113" s="24">
        <v>0.0003187681447371241</v>
      </c>
      <c r="O113" s="24">
        <v>-0.0018510520724322058</v>
      </c>
      <c r="P113" s="24">
        <v>-0.0004504511696971043</v>
      </c>
      <c r="Q113" s="24">
        <v>6.33705679042368E-05</v>
      </c>
      <c r="R113" s="24">
        <v>2.560547592045134E-05</v>
      </c>
      <c r="S113" s="24">
        <v>-4.8578136982020895E-05</v>
      </c>
      <c r="T113" s="24">
        <v>-3.207783743460768E-05</v>
      </c>
      <c r="U113" s="24">
        <v>-4.407182550847344E-06</v>
      </c>
      <c r="V113" s="24">
        <v>2.0179638560030952E-06</v>
      </c>
      <c r="W113" s="24">
        <v>-3.7758173900469863E-06</v>
      </c>
      <c r="X113" s="24">
        <v>67.5</v>
      </c>
    </row>
    <row r="114" spans="1:24" ht="12.75" hidden="1">
      <c r="A114" s="24">
        <v>1311</v>
      </c>
      <c r="B114" s="24">
        <v>118.87999725341797</v>
      </c>
      <c r="C114" s="24">
        <v>111.4800033569336</v>
      </c>
      <c r="D114" s="24">
        <v>8.572895050048828</v>
      </c>
      <c r="E114" s="24">
        <v>9.52347183227539</v>
      </c>
      <c r="F114" s="24">
        <v>17.92845132663821</v>
      </c>
      <c r="G114" s="24" t="s">
        <v>58</v>
      </c>
      <c r="H114" s="24">
        <v>-1.6137045056514694</v>
      </c>
      <c r="I114" s="24">
        <v>49.76629274776651</v>
      </c>
      <c r="J114" s="24" t="s">
        <v>61</v>
      </c>
      <c r="K114" s="24">
        <v>-0.6841068871708397</v>
      </c>
      <c r="L114" s="24">
        <v>-0.7236248534638947</v>
      </c>
      <c r="M114" s="24">
        <v>-0.16204687874654639</v>
      </c>
      <c r="N114" s="24">
        <v>0.030787911706643297</v>
      </c>
      <c r="O114" s="24">
        <v>-0.027456938964961118</v>
      </c>
      <c r="P114" s="24">
        <v>-0.020753996209584295</v>
      </c>
      <c r="Q114" s="24">
        <v>-0.0033490817935027317</v>
      </c>
      <c r="R114" s="24">
        <v>0.00047317270672651255</v>
      </c>
      <c r="S114" s="24">
        <v>-0.000357806970507134</v>
      </c>
      <c r="T114" s="24">
        <v>-0.0003037740042873207</v>
      </c>
      <c r="U114" s="24">
        <v>-7.312092968208467E-05</v>
      </c>
      <c r="V114" s="24">
        <v>1.746552553584268E-05</v>
      </c>
      <c r="W114" s="24">
        <v>-2.2203434687266776E-05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1312</v>
      </c>
      <c r="B116" s="24">
        <v>138.68</v>
      </c>
      <c r="C116" s="24">
        <v>140.18</v>
      </c>
      <c r="D116" s="24">
        <v>8.922065738665006</v>
      </c>
      <c r="E116" s="24">
        <v>9.556072526085643</v>
      </c>
      <c r="F116" s="24">
        <v>22.172960246895556</v>
      </c>
      <c r="G116" s="24" t="s">
        <v>59</v>
      </c>
      <c r="H116" s="24">
        <v>-11.991207368211008</v>
      </c>
      <c r="I116" s="24">
        <v>59.188792631789006</v>
      </c>
      <c r="J116" s="24" t="s">
        <v>73</v>
      </c>
      <c r="K116" s="24">
        <v>1.325598595339718</v>
      </c>
      <c r="M116" s="24" t="s">
        <v>68</v>
      </c>
      <c r="N116" s="24">
        <v>0.7624702522566955</v>
      </c>
      <c r="X116" s="24">
        <v>67.5</v>
      </c>
    </row>
    <row r="117" spans="1:24" ht="12.75" hidden="1">
      <c r="A117" s="24">
        <v>1309</v>
      </c>
      <c r="B117" s="24">
        <v>112.9000015258789</v>
      </c>
      <c r="C117" s="24">
        <v>108.9000015258789</v>
      </c>
      <c r="D117" s="24">
        <v>8.758726119995117</v>
      </c>
      <c r="E117" s="24">
        <v>9.46277141571045</v>
      </c>
      <c r="F117" s="24">
        <v>22.669692318700978</v>
      </c>
      <c r="G117" s="24" t="s">
        <v>56</v>
      </c>
      <c r="H117" s="24">
        <v>16.17657657813823</v>
      </c>
      <c r="I117" s="24">
        <v>61.57657810401714</v>
      </c>
      <c r="J117" s="24" t="s">
        <v>62</v>
      </c>
      <c r="K117" s="24">
        <v>1.040790734809394</v>
      </c>
      <c r="L117" s="24">
        <v>0.4228563867161228</v>
      </c>
      <c r="M117" s="24">
        <v>0.24639345037724586</v>
      </c>
      <c r="N117" s="24">
        <v>0.030251022355835044</v>
      </c>
      <c r="O117" s="24">
        <v>0.04180024860026568</v>
      </c>
      <c r="P117" s="24">
        <v>0.0121304961675324</v>
      </c>
      <c r="Q117" s="24">
        <v>0.005088038988125583</v>
      </c>
      <c r="R117" s="24">
        <v>0.0004655852953889084</v>
      </c>
      <c r="S117" s="24">
        <v>0.0005484486075797155</v>
      </c>
      <c r="T117" s="24">
        <v>0.00017851276641736255</v>
      </c>
      <c r="U117" s="24">
        <v>0.00011128176606798798</v>
      </c>
      <c r="V117" s="24">
        <v>1.728177095954124E-05</v>
      </c>
      <c r="W117" s="24">
        <v>3.420447952030958E-05</v>
      </c>
      <c r="X117" s="24">
        <v>67.5</v>
      </c>
    </row>
    <row r="118" spans="1:24" ht="12.75" hidden="1">
      <c r="A118" s="24">
        <v>1311</v>
      </c>
      <c r="B118" s="24">
        <v>118.87999725341797</v>
      </c>
      <c r="C118" s="24">
        <v>111.4800033569336</v>
      </c>
      <c r="D118" s="24">
        <v>8.572895050048828</v>
      </c>
      <c r="E118" s="24">
        <v>9.52347183227539</v>
      </c>
      <c r="F118" s="24">
        <v>17.540201822762956</v>
      </c>
      <c r="G118" s="24" t="s">
        <v>57</v>
      </c>
      <c r="H118" s="24">
        <v>-2.6914182533147937</v>
      </c>
      <c r="I118" s="24">
        <v>48.68857900010317</v>
      </c>
      <c r="J118" s="24" t="s">
        <v>60</v>
      </c>
      <c r="K118" s="24">
        <v>-0.3614889979333246</v>
      </c>
      <c r="L118" s="24">
        <v>-0.0023007903082870717</v>
      </c>
      <c r="M118" s="24">
        <v>0.08294583659312435</v>
      </c>
      <c r="N118" s="24">
        <v>0.00031301562365476947</v>
      </c>
      <c r="O118" s="24">
        <v>-0.01493983477001803</v>
      </c>
      <c r="P118" s="24">
        <v>-0.0002631418636891715</v>
      </c>
      <c r="Q118" s="24">
        <v>0.001586494926287782</v>
      </c>
      <c r="R118" s="24">
        <v>2.514790884178078E-05</v>
      </c>
      <c r="S118" s="24">
        <v>-0.00023016004264582882</v>
      </c>
      <c r="T118" s="24">
        <v>-1.8736308483900396E-05</v>
      </c>
      <c r="U118" s="24">
        <v>2.621631012809917E-05</v>
      </c>
      <c r="V118" s="24">
        <v>1.979099316380025E-06</v>
      </c>
      <c r="W118" s="24">
        <v>-1.53792561924012E-05</v>
      </c>
      <c r="X118" s="24">
        <v>67.5</v>
      </c>
    </row>
    <row r="119" spans="1:24" ht="12.75" hidden="1">
      <c r="A119" s="24">
        <v>1310</v>
      </c>
      <c r="B119" s="24">
        <v>134.82000732421875</v>
      </c>
      <c r="C119" s="24">
        <v>109.72000122070312</v>
      </c>
      <c r="D119" s="24">
        <v>8.733661651611328</v>
      </c>
      <c r="E119" s="24">
        <v>9.729430198669434</v>
      </c>
      <c r="F119" s="24">
        <v>21.30331193431497</v>
      </c>
      <c r="G119" s="24" t="s">
        <v>58</v>
      </c>
      <c r="H119" s="24">
        <v>-9.23532842460385</v>
      </c>
      <c r="I119" s="24">
        <v>58.0846788996149</v>
      </c>
      <c r="J119" s="24" t="s">
        <v>61</v>
      </c>
      <c r="K119" s="24">
        <v>-0.9759974682540111</v>
      </c>
      <c r="L119" s="24">
        <v>-0.42285012729165933</v>
      </c>
      <c r="M119" s="24">
        <v>-0.23201232851008377</v>
      </c>
      <c r="N119" s="24">
        <v>0.030249402883240184</v>
      </c>
      <c r="O119" s="24">
        <v>-0.039039238210915095</v>
      </c>
      <c r="P119" s="24">
        <v>-0.012127641717584356</v>
      </c>
      <c r="Q119" s="24">
        <v>-0.004834374271149176</v>
      </c>
      <c r="R119" s="24">
        <v>0.0004649056355468952</v>
      </c>
      <c r="S119" s="24">
        <v>-0.0004978174664728017</v>
      </c>
      <c r="T119" s="24">
        <v>-0.0001775267825382299</v>
      </c>
      <c r="U119" s="24">
        <v>-0.00010814960259972168</v>
      </c>
      <c r="V119" s="24">
        <v>1.716807424826521E-05</v>
      </c>
      <c r="W119" s="24">
        <v>-3.05520031785768E-05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1312</v>
      </c>
      <c r="B121" s="100">
        <v>138.68</v>
      </c>
      <c r="C121" s="100">
        <v>140.18</v>
      </c>
      <c r="D121" s="100">
        <v>8.922065738665006</v>
      </c>
      <c r="E121" s="100">
        <v>9.556072526085643</v>
      </c>
      <c r="F121" s="100">
        <v>22.285881970905663</v>
      </c>
      <c r="G121" s="100" t="s">
        <v>59</v>
      </c>
      <c r="H121" s="100">
        <v>-11.68977262825588</v>
      </c>
      <c r="I121" s="100">
        <v>59.490227371744126</v>
      </c>
      <c r="J121" s="100" t="s">
        <v>73</v>
      </c>
      <c r="K121" s="100">
        <v>0.43112034913298414</v>
      </c>
      <c r="M121" s="100" t="s">
        <v>68</v>
      </c>
      <c r="N121" s="100">
        <v>0.2564307330483922</v>
      </c>
      <c r="X121" s="100">
        <v>67.5</v>
      </c>
    </row>
    <row r="122" spans="1:24" s="100" customFormat="1" ht="12.75">
      <c r="A122" s="100">
        <v>1310</v>
      </c>
      <c r="B122" s="100">
        <v>134.82000732421875</v>
      </c>
      <c r="C122" s="100">
        <v>109.72000122070312</v>
      </c>
      <c r="D122" s="100">
        <v>8.733661651611328</v>
      </c>
      <c r="E122" s="100">
        <v>9.729430198669434</v>
      </c>
      <c r="F122" s="100">
        <v>26.824952323703464</v>
      </c>
      <c r="G122" s="100" t="s">
        <v>56</v>
      </c>
      <c r="H122" s="100">
        <v>5.819734844697535</v>
      </c>
      <c r="I122" s="100">
        <v>73.13974216891629</v>
      </c>
      <c r="J122" s="100" t="s">
        <v>62</v>
      </c>
      <c r="K122" s="100">
        <v>0.5785591802908703</v>
      </c>
      <c r="L122" s="100">
        <v>0.2758232048955555</v>
      </c>
      <c r="M122" s="100">
        <v>0.13696620211366584</v>
      </c>
      <c r="N122" s="100">
        <v>0.030669093984163877</v>
      </c>
      <c r="O122" s="100">
        <v>0.023235939143843753</v>
      </c>
      <c r="P122" s="100">
        <v>0.007912499028165603</v>
      </c>
      <c r="Q122" s="100">
        <v>0.002828335159485825</v>
      </c>
      <c r="R122" s="100">
        <v>0.00047205961138575093</v>
      </c>
      <c r="S122" s="100">
        <v>0.0003048686249102698</v>
      </c>
      <c r="T122" s="100">
        <v>0.00011644331188653211</v>
      </c>
      <c r="U122" s="100">
        <v>6.186072646866204E-05</v>
      </c>
      <c r="V122" s="100">
        <v>1.7522503899080664E-05</v>
      </c>
      <c r="W122" s="100">
        <v>1.9013276359615272E-05</v>
      </c>
      <c r="X122" s="100">
        <v>67.5</v>
      </c>
    </row>
    <row r="123" spans="1:24" s="100" customFormat="1" ht="12.75">
      <c r="A123" s="100">
        <v>1309</v>
      </c>
      <c r="B123" s="100">
        <v>112.9000015258789</v>
      </c>
      <c r="C123" s="100">
        <v>108.9000015258789</v>
      </c>
      <c r="D123" s="100">
        <v>8.758726119995117</v>
      </c>
      <c r="E123" s="100">
        <v>9.46277141571045</v>
      </c>
      <c r="F123" s="100">
        <v>16.976753443738442</v>
      </c>
      <c r="G123" s="100" t="s">
        <v>57</v>
      </c>
      <c r="H123" s="100">
        <v>0.7131247435341805</v>
      </c>
      <c r="I123" s="100">
        <v>46.11312626941309</v>
      </c>
      <c r="J123" s="100" t="s">
        <v>60</v>
      </c>
      <c r="K123" s="100">
        <v>-0.4783113552492415</v>
      </c>
      <c r="L123" s="100">
        <v>-0.0015010390311567</v>
      </c>
      <c r="M123" s="100">
        <v>0.11235044942420241</v>
      </c>
      <c r="N123" s="100">
        <v>0.00031712689347431584</v>
      </c>
      <c r="O123" s="100">
        <v>-0.01934960843036709</v>
      </c>
      <c r="P123" s="100">
        <v>-0.0001716297504911808</v>
      </c>
      <c r="Q123" s="100">
        <v>0.0022767674970705586</v>
      </c>
      <c r="R123" s="100">
        <v>2.5479470976135903E-05</v>
      </c>
      <c r="S123" s="100">
        <v>-0.00026469065449730335</v>
      </c>
      <c r="T123" s="100">
        <v>-1.2216367897843765E-05</v>
      </c>
      <c r="U123" s="100">
        <v>4.673578879389788E-05</v>
      </c>
      <c r="V123" s="100">
        <v>2.00526679454066E-06</v>
      </c>
      <c r="W123" s="100">
        <v>-1.681116540223613E-05</v>
      </c>
      <c r="X123" s="100">
        <v>67.5</v>
      </c>
    </row>
    <row r="124" spans="1:24" s="100" customFormat="1" ht="12.75">
      <c r="A124" s="100">
        <v>1311</v>
      </c>
      <c r="B124" s="100">
        <v>118.87999725341797</v>
      </c>
      <c r="C124" s="100">
        <v>111.4800033569336</v>
      </c>
      <c r="D124" s="100">
        <v>8.572895050048828</v>
      </c>
      <c r="E124" s="100">
        <v>9.52347183227539</v>
      </c>
      <c r="F124" s="100">
        <v>17.540201822762956</v>
      </c>
      <c r="G124" s="100" t="s">
        <v>58</v>
      </c>
      <c r="H124" s="100">
        <v>-2.6914182533147937</v>
      </c>
      <c r="I124" s="100">
        <v>48.68857900010317</v>
      </c>
      <c r="J124" s="100" t="s">
        <v>61</v>
      </c>
      <c r="K124" s="100">
        <v>-0.32549803768759894</v>
      </c>
      <c r="L124" s="100">
        <v>-0.2758191205132134</v>
      </c>
      <c r="M124" s="100">
        <v>-0.0783397538649522</v>
      </c>
      <c r="N124" s="100">
        <v>0.03066745435054746</v>
      </c>
      <c r="O124" s="100">
        <v>-0.012864739464438337</v>
      </c>
      <c r="P124" s="100">
        <v>-0.007910637401592108</v>
      </c>
      <c r="Q124" s="100">
        <v>-0.0016780374068139162</v>
      </c>
      <c r="R124" s="100">
        <v>0.0004713714811700454</v>
      </c>
      <c r="S124" s="100">
        <v>-0.00015127371178254333</v>
      </c>
      <c r="T124" s="100">
        <v>-0.00011580071346277933</v>
      </c>
      <c r="U124" s="100">
        <v>-4.052795979373739E-05</v>
      </c>
      <c r="V124" s="100">
        <v>1.7407384868957475E-05</v>
      </c>
      <c r="W124" s="100">
        <v>-8.881970262602997E-06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1312</v>
      </c>
      <c r="B126" s="24">
        <v>138.68</v>
      </c>
      <c r="C126" s="24">
        <v>140.18</v>
      </c>
      <c r="D126" s="24">
        <v>8.922065738665006</v>
      </c>
      <c r="E126" s="24">
        <v>9.556072526085643</v>
      </c>
      <c r="F126" s="24">
        <v>21.720390124306952</v>
      </c>
      <c r="G126" s="24" t="s">
        <v>59</v>
      </c>
      <c r="H126" s="24">
        <v>-13.199304024632454</v>
      </c>
      <c r="I126" s="24">
        <v>57.98069597536755</v>
      </c>
      <c r="J126" s="24" t="s">
        <v>73</v>
      </c>
      <c r="K126" s="24">
        <v>0.42669113008599807</v>
      </c>
      <c r="M126" s="24" t="s">
        <v>68</v>
      </c>
      <c r="N126" s="24">
        <v>0.29914225454330245</v>
      </c>
      <c r="X126" s="24">
        <v>67.5</v>
      </c>
    </row>
    <row r="127" spans="1:24" ht="12.75" hidden="1">
      <c r="A127" s="24">
        <v>1310</v>
      </c>
      <c r="B127" s="24">
        <v>134.82000732421875</v>
      </c>
      <c r="C127" s="24">
        <v>109.72000122070312</v>
      </c>
      <c r="D127" s="24">
        <v>8.733661651611328</v>
      </c>
      <c r="E127" s="24">
        <v>9.729430198669434</v>
      </c>
      <c r="F127" s="24">
        <v>26.824952323703464</v>
      </c>
      <c r="G127" s="24" t="s">
        <v>56</v>
      </c>
      <c r="H127" s="24">
        <v>5.819734844697535</v>
      </c>
      <c r="I127" s="24">
        <v>73.13974216891629</v>
      </c>
      <c r="J127" s="24" t="s">
        <v>62</v>
      </c>
      <c r="K127" s="24">
        <v>0.4802871760321267</v>
      </c>
      <c r="L127" s="24">
        <v>0.42617267741096276</v>
      </c>
      <c r="M127" s="24">
        <v>0.11370148708709044</v>
      </c>
      <c r="N127" s="24">
        <v>0.030607387244441304</v>
      </c>
      <c r="O127" s="24">
        <v>0.01928909824815298</v>
      </c>
      <c r="P127" s="24">
        <v>0.012225537643375936</v>
      </c>
      <c r="Q127" s="24">
        <v>0.002347913336770003</v>
      </c>
      <c r="R127" s="24">
        <v>0.00047110779964844947</v>
      </c>
      <c r="S127" s="24">
        <v>0.0002530887092430508</v>
      </c>
      <c r="T127" s="24">
        <v>0.00017990518902818891</v>
      </c>
      <c r="U127" s="24">
        <v>5.13570315762077E-05</v>
      </c>
      <c r="V127" s="24">
        <v>1.748495627722566E-05</v>
      </c>
      <c r="W127" s="24">
        <v>1.578527807966728E-05</v>
      </c>
      <c r="X127" s="24">
        <v>67.5</v>
      </c>
    </row>
    <row r="128" spans="1:24" ht="12.75" hidden="1">
      <c r="A128" s="24">
        <v>1311</v>
      </c>
      <c r="B128" s="24">
        <v>118.87999725341797</v>
      </c>
      <c r="C128" s="24">
        <v>111.4800033569336</v>
      </c>
      <c r="D128" s="24">
        <v>8.572895050048828</v>
      </c>
      <c r="E128" s="24">
        <v>9.52347183227539</v>
      </c>
      <c r="F128" s="24">
        <v>17.92845132663821</v>
      </c>
      <c r="G128" s="24" t="s">
        <v>57</v>
      </c>
      <c r="H128" s="24">
        <v>-1.6137045056514694</v>
      </c>
      <c r="I128" s="24">
        <v>49.76629274776651</v>
      </c>
      <c r="J128" s="24" t="s">
        <v>60</v>
      </c>
      <c r="K128" s="24">
        <v>-0.44630013134169405</v>
      </c>
      <c r="L128" s="24">
        <v>-0.002319128037638522</v>
      </c>
      <c r="M128" s="24">
        <v>0.10517100975533321</v>
      </c>
      <c r="N128" s="24">
        <v>0.00031652779859433133</v>
      </c>
      <c r="O128" s="24">
        <v>-0.017999895070306585</v>
      </c>
      <c r="P128" s="24">
        <v>-0.0002652399763903265</v>
      </c>
      <c r="Q128" s="24">
        <v>0.0021475995313919153</v>
      </c>
      <c r="R128" s="24">
        <v>2.5427017443393246E-05</v>
      </c>
      <c r="S128" s="24">
        <v>-0.00024177241073181012</v>
      </c>
      <c r="T128" s="24">
        <v>-1.8882616423051447E-05</v>
      </c>
      <c r="U128" s="24">
        <v>4.518754969372852E-05</v>
      </c>
      <c r="V128" s="24">
        <v>2.0013532951927217E-06</v>
      </c>
      <c r="W128" s="24">
        <v>-1.522562741840656E-05</v>
      </c>
      <c r="X128" s="24">
        <v>67.5</v>
      </c>
    </row>
    <row r="129" spans="1:24" ht="12.75" hidden="1">
      <c r="A129" s="24">
        <v>1309</v>
      </c>
      <c r="B129" s="24">
        <v>112.9000015258789</v>
      </c>
      <c r="C129" s="24">
        <v>108.9000015258789</v>
      </c>
      <c r="D129" s="24">
        <v>8.758726119995117</v>
      </c>
      <c r="E129" s="24">
        <v>9.46277141571045</v>
      </c>
      <c r="F129" s="24">
        <v>17.141537074872254</v>
      </c>
      <c r="G129" s="24" t="s">
        <v>58</v>
      </c>
      <c r="H129" s="24">
        <v>1.1607184730884228</v>
      </c>
      <c r="I129" s="24">
        <v>46.56071999896733</v>
      </c>
      <c r="J129" s="24" t="s">
        <v>61</v>
      </c>
      <c r="K129" s="24">
        <v>-0.17745975381844098</v>
      </c>
      <c r="L129" s="24">
        <v>-0.42616636729893825</v>
      </c>
      <c r="M129" s="24">
        <v>-0.04320980065748279</v>
      </c>
      <c r="N129" s="24">
        <v>0.03060575050679047</v>
      </c>
      <c r="O129" s="24">
        <v>-0.006933475945357494</v>
      </c>
      <c r="P129" s="24">
        <v>-0.012222660038818329</v>
      </c>
      <c r="Q129" s="24">
        <v>-0.0009489537869399521</v>
      </c>
      <c r="R129" s="24">
        <v>0.00047042111525051356</v>
      </c>
      <c r="S129" s="24">
        <v>-7.48331220466072E-05</v>
      </c>
      <c r="T129" s="24">
        <v>-0.0001789114972166079</v>
      </c>
      <c r="U129" s="24">
        <v>-2.440553308158644E-05</v>
      </c>
      <c r="V129" s="24">
        <v>1.7370039752525444E-05</v>
      </c>
      <c r="W129" s="24">
        <v>-4.165966126637456E-06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1312</v>
      </c>
      <c r="B131" s="24">
        <v>138.68</v>
      </c>
      <c r="C131" s="24">
        <v>140.18</v>
      </c>
      <c r="D131" s="24">
        <v>8.922065738665006</v>
      </c>
      <c r="E131" s="24">
        <v>9.556072526085643</v>
      </c>
      <c r="F131" s="24">
        <v>22.172960246895556</v>
      </c>
      <c r="G131" s="24" t="s">
        <v>59</v>
      </c>
      <c r="H131" s="24">
        <v>-11.991207368211008</v>
      </c>
      <c r="I131" s="24">
        <v>59.188792631789006</v>
      </c>
      <c r="J131" s="24" t="s">
        <v>73</v>
      </c>
      <c r="K131" s="24">
        <v>1.3048107113965397</v>
      </c>
      <c r="M131" s="24" t="s">
        <v>68</v>
      </c>
      <c r="N131" s="24">
        <v>0.7076936684619165</v>
      </c>
      <c r="X131" s="24">
        <v>67.5</v>
      </c>
    </row>
    <row r="132" spans="1:24" ht="12.75" hidden="1">
      <c r="A132" s="24">
        <v>1311</v>
      </c>
      <c r="B132" s="24">
        <v>118.87999725341797</v>
      </c>
      <c r="C132" s="24">
        <v>111.4800033569336</v>
      </c>
      <c r="D132" s="24">
        <v>8.572895050048828</v>
      </c>
      <c r="E132" s="24">
        <v>9.52347183227539</v>
      </c>
      <c r="F132" s="24">
        <v>23.548423368029216</v>
      </c>
      <c r="G132" s="24" t="s">
        <v>56</v>
      </c>
      <c r="H132" s="24">
        <v>13.986369853842689</v>
      </c>
      <c r="I132" s="24">
        <v>65.36636710726066</v>
      </c>
      <c r="J132" s="24" t="s">
        <v>62</v>
      </c>
      <c r="K132" s="24">
        <v>1.077609320496872</v>
      </c>
      <c r="L132" s="24">
        <v>0.27503279101866945</v>
      </c>
      <c r="M132" s="24">
        <v>0.25510983240347673</v>
      </c>
      <c r="N132" s="24">
        <v>0.029684645942493385</v>
      </c>
      <c r="O132" s="24">
        <v>0.04327887215602817</v>
      </c>
      <c r="P132" s="24">
        <v>0.007889893941645295</v>
      </c>
      <c r="Q132" s="24">
        <v>0.005268032080610226</v>
      </c>
      <c r="R132" s="24">
        <v>0.00045687940767238314</v>
      </c>
      <c r="S132" s="24">
        <v>0.0005678403011613216</v>
      </c>
      <c r="T132" s="24">
        <v>0.00011611833151767829</v>
      </c>
      <c r="U132" s="24">
        <v>0.00011521944072074477</v>
      </c>
      <c r="V132" s="24">
        <v>1.696159884588285E-05</v>
      </c>
      <c r="W132" s="24">
        <v>3.541236334267698E-05</v>
      </c>
      <c r="X132" s="24">
        <v>67.5</v>
      </c>
    </row>
    <row r="133" spans="1:24" ht="12.75" hidden="1">
      <c r="A133" s="24">
        <v>1309</v>
      </c>
      <c r="B133" s="24">
        <v>112.9000015258789</v>
      </c>
      <c r="C133" s="24">
        <v>108.9000015258789</v>
      </c>
      <c r="D133" s="24">
        <v>8.758726119995117</v>
      </c>
      <c r="E133" s="24">
        <v>9.46277141571045</v>
      </c>
      <c r="F133" s="24">
        <v>17.141537074872254</v>
      </c>
      <c r="G133" s="24" t="s">
        <v>57</v>
      </c>
      <c r="H133" s="24">
        <v>1.1607184730884228</v>
      </c>
      <c r="I133" s="24">
        <v>46.56071999896733</v>
      </c>
      <c r="J133" s="24" t="s">
        <v>60</v>
      </c>
      <c r="K133" s="24">
        <v>-0.5095484815072802</v>
      </c>
      <c r="L133" s="24">
        <v>-0.001496518596070466</v>
      </c>
      <c r="M133" s="24">
        <v>0.11806589196120498</v>
      </c>
      <c r="N133" s="24">
        <v>0.0003070428090168671</v>
      </c>
      <c r="O133" s="24">
        <v>-0.020874381986317983</v>
      </c>
      <c r="P133" s="24">
        <v>-0.0001710964761374053</v>
      </c>
      <c r="Q133" s="24">
        <v>0.002314652823385805</v>
      </c>
      <c r="R133" s="24">
        <v>2.4669896461602383E-05</v>
      </c>
      <c r="S133" s="24">
        <v>-0.0003068391930379198</v>
      </c>
      <c r="T133" s="24">
        <v>-1.2179831223610804E-05</v>
      </c>
      <c r="U133" s="24">
        <v>4.2264801625661346E-05</v>
      </c>
      <c r="V133" s="24">
        <v>1.9403322981924975E-06</v>
      </c>
      <c r="W133" s="24">
        <v>-2.0114885464391284E-05</v>
      </c>
      <c r="X133" s="24">
        <v>67.5</v>
      </c>
    </row>
    <row r="134" spans="1:24" ht="12.75" hidden="1">
      <c r="A134" s="24">
        <v>1310</v>
      </c>
      <c r="B134" s="24">
        <v>134.82000732421875</v>
      </c>
      <c r="C134" s="24">
        <v>109.72000122070312</v>
      </c>
      <c r="D134" s="24">
        <v>8.733661651611328</v>
      </c>
      <c r="E134" s="24">
        <v>9.729430198669434</v>
      </c>
      <c r="F134" s="24">
        <v>20.746939898711684</v>
      </c>
      <c r="G134" s="24" t="s">
        <v>58</v>
      </c>
      <c r="H134" s="24">
        <v>-10.752308091257788</v>
      </c>
      <c r="I134" s="24">
        <v>56.567699232960955</v>
      </c>
      <c r="J134" s="24" t="s">
        <v>61</v>
      </c>
      <c r="K134" s="24">
        <v>-0.9495273522207536</v>
      </c>
      <c r="L134" s="24">
        <v>-0.27502871953236213</v>
      </c>
      <c r="M134" s="24">
        <v>-0.22614480260296735</v>
      </c>
      <c r="N134" s="24">
        <v>0.02968305795305834</v>
      </c>
      <c r="O134" s="24">
        <v>-0.03791201592882017</v>
      </c>
      <c r="P134" s="24">
        <v>-0.007888038565211537</v>
      </c>
      <c r="Q134" s="24">
        <v>-0.004732287428879466</v>
      </c>
      <c r="R134" s="24">
        <v>0.00045621287724443015</v>
      </c>
      <c r="S134" s="24">
        <v>-0.00047779945294947605</v>
      </c>
      <c r="T134" s="24">
        <v>-0.00011547778412237478</v>
      </c>
      <c r="U134" s="24">
        <v>-0.00010718771414460107</v>
      </c>
      <c r="V134" s="24">
        <v>1.6850250620725066E-05</v>
      </c>
      <c r="W134" s="24">
        <v>-2.9144928551434003E-05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1312</v>
      </c>
      <c r="B136" s="24">
        <v>138.68</v>
      </c>
      <c r="C136" s="24">
        <v>140.18</v>
      </c>
      <c r="D136" s="24">
        <v>8.922065738665006</v>
      </c>
      <c r="E136" s="24">
        <v>9.556072526085643</v>
      </c>
      <c r="F136" s="24">
        <v>21.720390124306952</v>
      </c>
      <c r="G136" s="24" t="s">
        <v>59</v>
      </c>
      <c r="H136" s="24">
        <v>-13.199304024632454</v>
      </c>
      <c r="I136" s="24">
        <v>57.98069597536755</v>
      </c>
      <c r="J136" s="24" t="s">
        <v>73</v>
      </c>
      <c r="K136" s="24">
        <v>0.8289049958997866</v>
      </c>
      <c r="M136" s="24" t="s">
        <v>68</v>
      </c>
      <c r="N136" s="24">
        <v>0.654382255502335</v>
      </c>
      <c r="X136" s="24">
        <v>67.5</v>
      </c>
    </row>
    <row r="137" spans="1:24" ht="12.75" hidden="1">
      <c r="A137" s="24">
        <v>1311</v>
      </c>
      <c r="B137" s="24">
        <v>118.87999725341797</v>
      </c>
      <c r="C137" s="24">
        <v>111.4800033569336</v>
      </c>
      <c r="D137" s="24">
        <v>8.572895050048828</v>
      </c>
      <c r="E137" s="24">
        <v>9.52347183227539</v>
      </c>
      <c r="F137" s="24">
        <v>23.548423368029216</v>
      </c>
      <c r="G137" s="24" t="s">
        <v>56</v>
      </c>
      <c r="H137" s="24">
        <v>13.986369853842689</v>
      </c>
      <c r="I137" s="24">
        <v>65.36636710726066</v>
      </c>
      <c r="J137" s="24" t="s">
        <v>62</v>
      </c>
      <c r="K137" s="24">
        <v>0.532796839360692</v>
      </c>
      <c r="L137" s="24">
        <v>0.7261614421358942</v>
      </c>
      <c r="M137" s="24">
        <v>0.1261325904099135</v>
      </c>
      <c r="N137" s="24">
        <v>0.03022656482532645</v>
      </c>
      <c r="O137" s="24">
        <v>0.021398298604974386</v>
      </c>
      <c r="P137" s="24">
        <v>0.020831320389380178</v>
      </c>
      <c r="Q137" s="24">
        <v>0.0026046257885218712</v>
      </c>
      <c r="R137" s="24">
        <v>0.00046520913858265263</v>
      </c>
      <c r="S137" s="24">
        <v>0.0002807844166256066</v>
      </c>
      <c r="T137" s="24">
        <v>0.00030653041204858406</v>
      </c>
      <c r="U137" s="24">
        <v>5.696130224586301E-05</v>
      </c>
      <c r="V137" s="24">
        <v>1.7261172677069098E-05</v>
      </c>
      <c r="W137" s="24">
        <v>1.7515525899989407E-05</v>
      </c>
      <c r="X137" s="24">
        <v>67.5</v>
      </c>
    </row>
    <row r="138" spans="1:24" ht="12.75" hidden="1">
      <c r="A138" s="24">
        <v>1310</v>
      </c>
      <c r="B138" s="24">
        <v>134.82000732421875</v>
      </c>
      <c r="C138" s="24">
        <v>109.72000122070312</v>
      </c>
      <c r="D138" s="24">
        <v>8.733661651611328</v>
      </c>
      <c r="E138" s="24">
        <v>9.729430198669434</v>
      </c>
      <c r="F138" s="24">
        <v>21.30331193431497</v>
      </c>
      <c r="G138" s="24" t="s">
        <v>57</v>
      </c>
      <c r="H138" s="24">
        <v>-9.23532842460385</v>
      </c>
      <c r="I138" s="24">
        <v>58.0846788996149</v>
      </c>
      <c r="J138" s="24" t="s">
        <v>60</v>
      </c>
      <c r="K138" s="24">
        <v>-0.1544474921866871</v>
      </c>
      <c r="L138" s="24">
        <v>-0.003951182191065627</v>
      </c>
      <c r="M138" s="24">
        <v>0.03518874054824435</v>
      </c>
      <c r="N138" s="24">
        <v>0.0003128695135533186</v>
      </c>
      <c r="O138" s="24">
        <v>-0.006423212095676177</v>
      </c>
      <c r="P138" s="24">
        <v>-0.00045201606406566533</v>
      </c>
      <c r="Q138" s="24">
        <v>0.0006607427441067023</v>
      </c>
      <c r="R138" s="24">
        <v>2.5129139696909615E-05</v>
      </c>
      <c r="S138" s="24">
        <v>-0.00010218472123337686</v>
      </c>
      <c r="T138" s="24">
        <v>-3.218761305522053E-05</v>
      </c>
      <c r="U138" s="24">
        <v>1.0055184616297804E-05</v>
      </c>
      <c r="V138" s="24">
        <v>1.979556785138009E-06</v>
      </c>
      <c r="W138" s="24">
        <v>-6.9166714313064705E-06</v>
      </c>
      <c r="X138" s="24">
        <v>67.5</v>
      </c>
    </row>
    <row r="139" spans="1:24" ht="12.75" hidden="1">
      <c r="A139" s="24">
        <v>1309</v>
      </c>
      <c r="B139" s="24">
        <v>112.9000015258789</v>
      </c>
      <c r="C139" s="24">
        <v>108.9000015258789</v>
      </c>
      <c r="D139" s="24">
        <v>8.758726119995117</v>
      </c>
      <c r="E139" s="24">
        <v>9.46277141571045</v>
      </c>
      <c r="F139" s="24">
        <v>16.976753443738442</v>
      </c>
      <c r="G139" s="24" t="s">
        <v>58</v>
      </c>
      <c r="H139" s="24">
        <v>0.7131247435341805</v>
      </c>
      <c r="I139" s="24">
        <v>46.11312626941309</v>
      </c>
      <c r="J139" s="24" t="s">
        <v>61</v>
      </c>
      <c r="K139" s="24">
        <v>-0.5099200370548174</v>
      </c>
      <c r="L139" s="24">
        <v>-0.7261506924903223</v>
      </c>
      <c r="M139" s="24">
        <v>-0.12112465852229821</v>
      </c>
      <c r="N139" s="24">
        <v>0.030224945555073397</v>
      </c>
      <c r="O139" s="24">
        <v>-0.02041150483334357</v>
      </c>
      <c r="P139" s="24">
        <v>-0.02082641569360491</v>
      </c>
      <c r="Q139" s="24">
        <v>-0.002519423450780659</v>
      </c>
      <c r="R139" s="24">
        <v>0.0004645299440928506</v>
      </c>
      <c r="S139" s="24">
        <v>-0.0002615304406111061</v>
      </c>
      <c r="T139" s="24">
        <v>-0.0003048357772251842</v>
      </c>
      <c r="U139" s="24">
        <v>-5.606677461631555E-05</v>
      </c>
      <c r="V139" s="24">
        <v>1.7147286581905922E-05</v>
      </c>
      <c r="W139" s="24">
        <v>-1.6092026095695616E-05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1312</v>
      </c>
      <c r="B141" s="24">
        <v>138.48</v>
      </c>
      <c r="C141" s="24">
        <v>121.68</v>
      </c>
      <c r="D141" s="24">
        <v>8.982152251799787</v>
      </c>
      <c r="E141" s="24">
        <v>9.693783304849443</v>
      </c>
      <c r="F141" s="24">
        <v>22.388139929601692</v>
      </c>
      <c r="G141" s="24" t="s">
        <v>59</v>
      </c>
      <c r="H141" s="24">
        <v>-11.617090986325735</v>
      </c>
      <c r="I141" s="24">
        <v>59.362909013674255</v>
      </c>
      <c r="J141" s="24" t="s">
        <v>73</v>
      </c>
      <c r="K141" s="24">
        <v>0.6318786470152905</v>
      </c>
      <c r="M141" s="24" t="s">
        <v>68</v>
      </c>
      <c r="N141" s="24">
        <v>0.5000147531864895</v>
      </c>
      <c r="X141" s="24">
        <v>67.5</v>
      </c>
    </row>
    <row r="142" spans="1:24" ht="12.75" hidden="1">
      <c r="A142" s="24">
        <v>1309</v>
      </c>
      <c r="B142" s="24">
        <v>109.5199966430664</v>
      </c>
      <c r="C142" s="24">
        <v>109.22000122070312</v>
      </c>
      <c r="D142" s="24">
        <v>8.76800537109375</v>
      </c>
      <c r="E142" s="24">
        <v>9.42546272277832</v>
      </c>
      <c r="F142" s="24">
        <v>18.614046932081724</v>
      </c>
      <c r="G142" s="24" t="s">
        <v>56</v>
      </c>
      <c r="H142" s="24">
        <v>8.479745872501006</v>
      </c>
      <c r="I142" s="24">
        <v>50.49974251556741</v>
      </c>
      <c r="J142" s="24" t="s">
        <v>62</v>
      </c>
      <c r="K142" s="24">
        <v>0.47505597719545256</v>
      </c>
      <c r="L142" s="24">
        <v>0.6210940671985677</v>
      </c>
      <c r="M142" s="24">
        <v>0.11246312938469881</v>
      </c>
      <c r="N142" s="24">
        <v>0.08429694870150853</v>
      </c>
      <c r="O142" s="24">
        <v>0.019079498104421888</v>
      </c>
      <c r="P142" s="24">
        <v>0.017817232616779644</v>
      </c>
      <c r="Q142" s="24">
        <v>0.0023223140344313296</v>
      </c>
      <c r="R142" s="24">
        <v>0.0012974960934068682</v>
      </c>
      <c r="S142" s="24">
        <v>0.00025034043709255247</v>
      </c>
      <c r="T142" s="24">
        <v>0.0002621656489321803</v>
      </c>
      <c r="U142" s="24">
        <v>5.077278185161284E-05</v>
      </c>
      <c r="V142" s="24">
        <v>4.814576141307275E-05</v>
      </c>
      <c r="W142" s="24">
        <v>1.561554822778697E-05</v>
      </c>
      <c r="X142" s="24">
        <v>67.5</v>
      </c>
    </row>
    <row r="143" spans="1:24" ht="12.75" hidden="1">
      <c r="A143" s="24">
        <v>1310</v>
      </c>
      <c r="B143" s="24">
        <v>144.8000030517578</v>
      </c>
      <c r="C143" s="24">
        <v>107.9000015258789</v>
      </c>
      <c r="D143" s="24">
        <v>8.608409881591797</v>
      </c>
      <c r="E143" s="24">
        <v>9.625560760498047</v>
      </c>
      <c r="F143" s="24">
        <v>22.494353146714005</v>
      </c>
      <c r="G143" s="24" t="s">
        <v>57</v>
      </c>
      <c r="H143" s="24">
        <v>-15.049426745196598</v>
      </c>
      <c r="I143" s="24">
        <v>62.25057630656121</v>
      </c>
      <c r="J143" s="24" t="s">
        <v>60</v>
      </c>
      <c r="K143" s="24">
        <v>0.13023860421401742</v>
      </c>
      <c r="L143" s="24">
        <v>-0.0033800561461097235</v>
      </c>
      <c r="M143" s="24">
        <v>-0.03205982648077725</v>
      </c>
      <c r="N143" s="24">
        <v>0.0008721118298373128</v>
      </c>
      <c r="O143" s="24">
        <v>0.005032573847007833</v>
      </c>
      <c r="P143" s="24">
        <v>-0.00038667662220353275</v>
      </c>
      <c r="Q143" s="24">
        <v>-0.0007202413371195709</v>
      </c>
      <c r="R143" s="24">
        <v>7.009323543361291E-05</v>
      </c>
      <c r="S143" s="24">
        <v>4.953977502143646E-05</v>
      </c>
      <c r="T143" s="24">
        <v>-2.7534195852233565E-05</v>
      </c>
      <c r="U143" s="24">
        <v>-1.9508757559140944E-05</v>
      </c>
      <c r="V143" s="24">
        <v>5.530142620471624E-06</v>
      </c>
      <c r="W143" s="24">
        <v>2.570926924947472E-06</v>
      </c>
      <c r="X143" s="24">
        <v>67.5</v>
      </c>
    </row>
    <row r="144" spans="1:24" ht="12.75" hidden="1">
      <c r="A144" s="24">
        <v>1311</v>
      </c>
      <c r="B144" s="24">
        <v>119.37999725341797</v>
      </c>
      <c r="C144" s="24">
        <v>111.27999877929688</v>
      </c>
      <c r="D144" s="24">
        <v>8.69489860534668</v>
      </c>
      <c r="E144" s="24">
        <v>9.614182472229004</v>
      </c>
      <c r="F144" s="24">
        <v>17.718709198089744</v>
      </c>
      <c r="G144" s="24" t="s">
        <v>58</v>
      </c>
      <c r="H144" s="24">
        <v>-3.3850262380591403</v>
      </c>
      <c r="I144" s="24">
        <v>48.49497101535882</v>
      </c>
      <c r="J144" s="24" t="s">
        <v>61</v>
      </c>
      <c r="K144" s="24">
        <v>-0.4568545583022138</v>
      </c>
      <c r="L144" s="24">
        <v>-0.6210848698283578</v>
      </c>
      <c r="M144" s="24">
        <v>-0.10779667433191972</v>
      </c>
      <c r="N144" s="24">
        <v>0.08429243727251584</v>
      </c>
      <c r="O144" s="24">
        <v>-0.018403816136634575</v>
      </c>
      <c r="P144" s="24">
        <v>-0.01781303621818239</v>
      </c>
      <c r="Q144" s="24">
        <v>-0.002207803182084157</v>
      </c>
      <c r="R144" s="24">
        <v>0.0012956014243402684</v>
      </c>
      <c r="S144" s="24">
        <v>-0.00024538978204993717</v>
      </c>
      <c r="T144" s="24">
        <v>-0.0002607157370371073</v>
      </c>
      <c r="U144" s="24">
        <v>-4.687519339106908E-05</v>
      </c>
      <c r="V144" s="24">
        <v>4.782710387052271E-05</v>
      </c>
      <c r="W144" s="24">
        <v>-1.540245698584875E-05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1312</v>
      </c>
      <c r="B146" s="24">
        <v>138.48</v>
      </c>
      <c r="C146" s="24">
        <v>121.68</v>
      </c>
      <c r="D146" s="24">
        <v>8.982152251799787</v>
      </c>
      <c r="E146" s="24">
        <v>9.693783304849443</v>
      </c>
      <c r="F146" s="24">
        <v>21.74264396097048</v>
      </c>
      <c r="G146" s="24" t="s">
        <v>59</v>
      </c>
      <c r="H146" s="24">
        <v>-13.328645343902508</v>
      </c>
      <c r="I146" s="24">
        <v>57.65135465609748</v>
      </c>
      <c r="J146" s="24" t="s">
        <v>73</v>
      </c>
      <c r="K146" s="24">
        <v>0.9670929229799965</v>
      </c>
      <c r="M146" s="24" t="s">
        <v>68</v>
      </c>
      <c r="N146" s="24">
        <v>0.530626526707133</v>
      </c>
      <c r="X146" s="24">
        <v>67.5</v>
      </c>
    </row>
    <row r="147" spans="1:24" ht="12.75" hidden="1">
      <c r="A147" s="24">
        <v>1309</v>
      </c>
      <c r="B147" s="24">
        <v>109.5199966430664</v>
      </c>
      <c r="C147" s="24">
        <v>109.22000122070312</v>
      </c>
      <c r="D147" s="24">
        <v>8.76800537109375</v>
      </c>
      <c r="E147" s="24">
        <v>9.42546272277832</v>
      </c>
      <c r="F147" s="24">
        <v>18.614046932081724</v>
      </c>
      <c r="G147" s="24" t="s">
        <v>56</v>
      </c>
      <c r="H147" s="24">
        <v>8.479745872501006</v>
      </c>
      <c r="I147" s="24">
        <v>50.49974251556741</v>
      </c>
      <c r="J147" s="24" t="s">
        <v>62</v>
      </c>
      <c r="K147" s="24">
        <v>0.9267760607531806</v>
      </c>
      <c r="L147" s="24">
        <v>0.2271407614318474</v>
      </c>
      <c r="M147" s="24">
        <v>0.2194019686652956</v>
      </c>
      <c r="N147" s="24">
        <v>0.08365755083544145</v>
      </c>
      <c r="O147" s="24">
        <v>0.03722120065746618</v>
      </c>
      <c r="P147" s="24">
        <v>0.0065159750164032046</v>
      </c>
      <c r="Q147" s="24">
        <v>0.004530618003493801</v>
      </c>
      <c r="R147" s="24">
        <v>0.0012876691566068113</v>
      </c>
      <c r="S147" s="24">
        <v>0.0004883638102668888</v>
      </c>
      <c r="T147" s="24">
        <v>9.589219826061525E-05</v>
      </c>
      <c r="U147" s="24">
        <v>9.908833906411368E-05</v>
      </c>
      <c r="V147" s="24">
        <v>4.779179030513263E-05</v>
      </c>
      <c r="W147" s="24">
        <v>3.0459067500504102E-05</v>
      </c>
      <c r="X147" s="24">
        <v>67.5</v>
      </c>
    </row>
    <row r="148" spans="1:24" ht="12.75" hidden="1">
      <c r="A148" s="24">
        <v>1311</v>
      </c>
      <c r="B148" s="24">
        <v>119.37999725341797</v>
      </c>
      <c r="C148" s="24">
        <v>111.27999877929688</v>
      </c>
      <c r="D148" s="24">
        <v>8.69489860534668</v>
      </c>
      <c r="E148" s="24">
        <v>9.614182472229004</v>
      </c>
      <c r="F148" s="24">
        <v>17.792461077477636</v>
      </c>
      <c r="G148" s="24" t="s">
        <v>57</v>
      </c>
      <c r="H148" s="24">
        <v>-3.1831720728793584</v>
      </c>
      <c r="I148" s="24">
        <v>48.69682518053861</v>
      </c>
      <c r="J148" s="24" t="s">
        <v>60</v>
      </c>
      <c r="K148" s="24">
        <v>-0.3934836607770258</v>
      </c>
      <c r="L148" s="24">
        <v>-0.0012365296472647456</v>
      </c>
      <c r="M148" s="24">
        <v>0.09088787765601904</v>
      </c>
      <c r="N148" s="24">
        <v>0.0008652188187969533</v>
      </c>
      <c r="O148" s="24">
        <v>-0.016165458957994833</v>
      </c>
      <c r="P148" s="24">
        <v>-0.0001413282766762554</v>
      </c>
      <c r="Q148" s="24">
        <v>0.0017679497569781356</v>
      </c>
      <c r="R148" s="24">
        <v>6.954404956167605E-05</v>
      </c>
      <c r="S148" s="24">
        <v>-0.00024132503751820065</v>
      </c>
      <c r="T148" s="24">
        <v>-1.0057634968151203E-05</v>
      </c>
      <c r="U148" s="24">
        <v>3.132284563439456E-05</v>
      </c>
      <c r="V148" s="24">
        <v>5.482290110741846E-06</v>
      </c>
      <c r="W148" s="24">
        <v>-1.5923072036427065E-05</v>
      </c>
      <c r="X148" s="24">
        <v>67.5</v>
      </c>
    </row>
    <row r="149" spans="1:24" ht="12.75" hidden="1">
      <c r="A149" s="24">
        <v>1310</v>
      </c>
      <c r="B149" s="24">
        <v>144.8000030517578</v>
      </c>
      <c r="C149" s="24">
        <v>107.9000015258789</v>
      </c>
      <c r="D149" s="24">
        <v>8.608409881591797</v>
      </c>
      <c r="E149" s="24">
        <v>9.625560760498047</v>
      </c>
      <c r="F149" s="24">
        <v>23.09901827588281</v>
      </c>
      <c r="G149" s="24" t="s">
        <v>58</v>
      </c>
      <c r="H149" s="24">
        <v>-13.376084439341582</v>
      </c>
      <c r="I149" s="24">
        <v>63.92391861241622</v>
      </c>
      <c r="J149" s="24" t="s">
        <v>61</v>
      </c>
      <c r="K149" s="24">
        <v>-0.8390974171612576</v>
      </c>
      <c r="L149" s="24">
        <v>-0.2271373956403279</v>
      </c>
      <c r="M149" s="24">
        <v>-0.1996913056429645</v>
      </c>
      <c r="N149" s="24">
        <v>0.08365307650158522</v>
      </c>
      <c r="O149" s="24">
        <v>-0.03352753666854673</v>
      </c>
      <c r="P149" s="24">
        <v>-0.006514442165880549</v>
      </c>
      <c r="Q149" s="24">
        <v>-0.004171432985244172</v>
      </c>
      <c r="R149" s="24">
        <v>0.0012857898281006348</v>
      </c>
      <c r="S149" s="24">
        <v>-0.0004245720639010918</v>
      </c>
      <c r="T149" s="24">
        <v>-9.536329307495921E-05</v>
      </c>
      <c r="U149" s="24">
        <v>-9.400733098992146E-05</v>
      </c>
      <c r="V149" s="24">
        <v>4.747630688787231E-05</v>
      </c>
      <c r="W149" s="24">
        <v>-2.59655650799866E-05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1312</v>
      </c>
      <c r="B151" s="100">
        <v>138.48</v>
      </c>
      <c r="C151" s="100">
        <v>121.68</v>
      </c>
      <c r="D151" s="100">
        <v>8.982152251799787</v>
      </c>
      <c r="E151" s="100">
        <v>9.693783304849443</v>
      </c>
      <c r="F151" s="100">
        <v>22.388139929601692</v>
      </c>
      <c r="G151" s="100" t="s">
        <v>59</v>
      </c>
      <c r="H151" s="100">
        <v>-11.617090986325735</v>
      </c>
      <c r="I151" s="100">
        <v>59.362909013674255</v>
      </c>
      <c r="J151" s="100" t="s">
        <v>73</v>
      </c>
      <c r="K151" s="100">
        <v>0.29146350839180674</v>
      </c>
      <c r="M151" s="100" t="s">
        <v>68</v>
      </c>
      <c r="N151" s="100">
        <v>0.15940164558279815</v>
      </c>
      <c r="X151" s="100">
        <v>67.5</v>
      </c>
    </row>
    <row r="152" spans="1:24" s="100" customFormat="1" ht="12.75">
      <c r="A152" s="100">
        <v>1310</v>
      </c>
      <c r="B152" s="100">
        <v>144.8000030517578</v>
      </c>
      <c r="C152" s="100">
        <v>107.9000015258789</v>
      </c>
      <c r="D152" s="100">
        <v>8.608409881591797</v>
      </c>
      <c r="E152" s="100">
        <v>9.625560760498047</v>
      </c>
      <c r="F152" s="100">
        <v>25.175511267475713</v>
      </c>
      <c r="G152" s="100" t="s">
        <v>56</v>
      </c>
      <c r="H152" s="100">
        <v>-7.629625113300619</v>
      </c>
      <c r="I152" s="100">
        <v>69.6703779384572</v>
      </c>
      <c r="J152" s="100" t="s">
        <v>62</v>
      </c>
      <c r="K152" s="100">
        <v>0.5186247699532145</v>
      </c>
      <c r="L152" s="100">
        <v>0.006032492041989656</v>
      </c>
      <c r="M152" s="100">
        <v>0.12277697076976635</v>
      </c>
      <c r="N152" s="100">
        <v>0.0833022046340313</v>
      </c>
      <c r="O152" s="100">
        <v>0.02082885312307125</v>
      </c>
      <c r="P152" s="100">
        <v>0.00017314928502510106</v>
      </c>
      <c r="Q152" s="100">
        <v>0.0025353427453843787</v>
      </c>
      <c r="R152" s="100">
        <v>0.001282258607866354</v>
      </c>
      <c r="S152" s="100">
        <v>0.0002732833415312652</v>
      </c>
      <c r="T152" s="100">
        <v>2.5431884242887192E-06</v>
      </c>
      <c r="U152" s="100">
        <v>5.5458893595302466E-05</v>
      </c>
      <c r="V152" s="100">
        <v>4.759080003396468E-05</v>
      </c>
      <c r="W152" s="100">
        <v>1.7039902019432594E-05</v>
      </c>
      <c r="X152" s="100">
        <v>67.5</v>
      </c>
    </row>
    <row r="153" spans="1:24" s="100" customFormat="1" ht="12.75">
      <c r="A153" s="100">
        <v>1309</v>
      </c>
      <c r="B153" s="100">
        <v>109.5199966430664</v>
      </c>
      <c r="C153" s="100">
        <v>109.22000122070312</v>
      </c>
      <c r="D153" s="100">
        <v>8.76800537109375</v>
      </c>
      <c r="E153" s="100">
        <v>9.42546272277832</v>
      </c>
      <c r="F153" s="100">
        <v>15.89858386481029</v>
      </c>
      <c r="G153" s="100" t="s">
        <v>57</v>
      </c>
      <c r="H153" s="100">
        <v>1.1127189058184825</v>
      </c>
      <c r="I153" s="100">
        <v>43.13271554888489</v>
      </c>
      <c r="J153" s="100" t="s">
        <v>60</v>
      </c>
      <c r="K153" s="100">
        <v>-0.48894640203763884</v>
      </c>
      <c r="L153" s="100">
        <v>3.1793147064480276E-05</v>
      </c>
      <c r="M153" s="100">
        <v>0.1162089702867054</v>
      </c>
      <c r="N153" s="100">
        <v>0.0008612470124875299</v>
      </c>
      <c r="O153" s="100">
        <v>-0.019560864831723316</v>
      </c>
      <c r="P153" s="100">
        <v>3.7846905875290227E-06</v>
      </c>
      <c r="Q153" s="100">
        <v>0.0024203362883587886</v>
      </c>
      <c r="R153" s="100">
        <v>6.922777285837911E-05</v>
      </c>
      <c r="S153" s="100">
        <v>-0.0002497213845498806</v>
      </c>
      <c r="T153" s="100">
        <v>2.8012991581889585E-07</v>
      </c>
      <c r="U153" s="100">
        <v>5.408401571092696E-05</v>
      </c>
      <c r="V153" s="100">
        <v>5.458124234661837E-06</v>
      </c>
      <c r="W153" s="100">
        <v>-1.5333634296917433E-05</v>
      </c>
      <c r="X153" s="100">
        <v>67.5</v>
      </c>
    </row>
    <row r="154" spans="1:24" s="100" customFormat="1" ht="12.75">
      <c r="A154" s="100">
        <v>1311</v>
      </c>
      <c r="B154" s="100">
        <v>119.37999725341797</v>
      </c>
      <c r="C154" s="100">
        <v>111.27999877929688</v>
      </c>
      <c r="D154" s="100">
        <v>8.69489860534668</v>
      </c>
      <c r="E154" s="100">
        <v>9.614182472229004</v>
      </c>
      <c r="F154" s="100">
        <v>17.792461077477636</v>
      </c>
      <c r="G154" s="100" t="s">
        <v>58</v>
      </c>
      <c r="H154" s="100">
        <v>-3.1831720728793584</v>
      </c>
      <c r="I154" s="100">
        <v>48.69682518053861</v>
      </c>
      <c r="J154" s="100" t="s">
        <v>61</v>
      </c>
      <c r="K154" s="100">
        <v>0.1729250356179587</v>
      </c>
      <c r="L154" s="100">
        <v>0.006032408261421658</v>
      </c>
      <c r="M154" s="100">
        <v>0.039618932043956945</v>
      </c>
      <c r="N154" s="100">
        <v>0.08329775237347949</v>
      </c>
      <c r="O154" s="100">
        <v>0.007156374043992169</v>
      </c>
      <c r="P154" s="100">
        <v>0.00017310791727087572</v>
      </c>
      <c r="Q154" s="100">
        <v>0.0007549404531662095</v>
      </c>
      <c r="R154" s="100">
        <v>0.001280388477342884</v>
      </c>
      <c r="S154" s="100">
        <v>0.00011100907556134671</v>
      </c>
      <c r="T154" s="100">
        <v>2.527713312798632E-06</v>
      </c>
      <c r="U154" s="100">
        <v>1.2272250135785493E-05</v>
      </c>
      <c r="V154" s="100">
        <v>4.727677154493324E-05</v>
      </c>
      <c r="W154" s="100">
        <v>7.432221745902127E-06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1312</v>
      </c>
      <c r="B156" s="24">
        <v>138.48</v>
      </c>
      <c r="C156" s="24">
        <v>121.68</v>
      </c>
      <c r="D156" s="24">
        <v>8.982152251799787</v>
      </c>
      <c r="E156" s="24">
        <v>9.693783304849443</v>
      </c>
      <c r="F156" s="24">
        <v>21.776714065406725</v>
      </c>
      <c r="G156" s="24" t="s">
        <v>59</v>
      </c>
      <c r="H156" s="24">
        <v>-13.238307311529354</v>
      </c>
      <c r="I156" s="24">
        <v>57.74169268847064</v>
      </c>
      <c r="J156" s="24" t="s">
        <v>73</v>
      </c>
      <c r="K156" s="24">
        <v>0.3845594649142647</v>
      </c>
      <c r="M156" s="24" t="s">
        <v>68</v>
      </c>
      <c r="N156" s="24">
        <v>0.23045121314038308</v>
      </c>
      <c r="X156" s="24">
        <v>67.5</v>
      </c>
    </row>
    <row r="157" spans="1:24" ht="12.75" hidden="1">
      <c r="A157" s="24">
        <v>1310</v>
      </c>
      <c r="B157" s="24">
        <v>144.8000030517578</v>
      </c>
      <c r="C157" s="24">
        <v>107.9000015258789</v>
      </c>
      <c r="D157" s="24">
        <v>8.608409881591797</v>
      </c>
      <c r="E157" s="24">
        <v>9.625560760498047</v>
      </c>
      <c r="F157" s="24">
        <v>25.175511267475713</v>
      </c>
      <c r="G157" s="24" t="s">
        <v>56</v>
      </c>
      <c r="H157" s="24">
        <v>-7.629625113300619</v>
      </c>
      <c r="I157" s="24">
        <v>69.6703779384572</v>
      </c>
      <c r="J157" s="24" t="s">
        <v>62</v>
      </c>
      <c r="K157" s="24">
        <v>0.5533441460513687</v>
      </c>
      <c r="L157" s="24">
        <v>0.23166675519941213</v>
      </c>
      <c r="M157" s="24">
        <v>0.13099623106884636</v>
      </c>
      <c r="N157" s="24">
        <v>0.08362482639360744</v>
      </c>
      <c r="O157" s="24">
        <v>0.022223210737843627</v>
      </c>
      <c r="P157" s="24">
        <v>0.006645673060227513</v>
      </c>
      <c r="Q157" s="24">
        <v>0.002705114001384045</v>
      </c>
      <c r="R157" s="24">
        <v>0.0012872200335988942</v>
      </c>
      <c r="S157" s="24">
        <v>0.0002915754696720279</v>
      </c>
      <c r="T157" s="24">
        <v>9.778693914133715E-05</v>
      </c>
      <c r="U157" s="24">
        <v>5.91822179364619E-05</v>
      </c>
      <c r="V157" s="24">
        <v>4.777073405327232E-05</v>
      </c>
      <c r="W157" s="24">
        <v>1.8179739087658675E-05</v>
      </c>
      <c r="X157" s="24">
        <v>67.5</v>
      </c>
    </row>
    <row r="158" spans="1:24" ht="12.75" hidden="1">
      <c r="A158" s="24">
        <v>1311</v>
      </c>
      <c r="B158" s="24">
        <v>119.37999725341797</v>
      </c>
      <c r="C158" s="24">
        <v>111.27999877929688</v>
      </c>
      <c r="D158" s="24">
        <v>8.69489860534668</v>
      </c>
      <c r="E158" s="24">
        <v>9.614182472229004</v>
      </c>
      <c r="F158" s="24">
        <v>17.718709198089744</v>
      </c>
      <c r="G158" s="24" t="s">
        <v>57</v>
      </c>
      <c r="H158" s="24">
        <v>-3.3850262380591403</v>
      </c>
      <c r="I158" s="24">
        <v>48.49497101535882</v>
      </c>
      <c r="J158" s="24" t="s">
        <v>60</v>
      </c>
      <c r="K158" s="24">
        <v>-0.37740655750541463</v>
      </c>
      <c r="L158" s="24">
        <v>-0.0012615805960309796</v>
      </c>
      <c r="M158" s="24">
        <v>0.09042862372399645</v>
      </c>
      <c r="N158" s="24">
        <v>0.0008646701368148368</v>
      </c>
      <c r="O158" s="24">
        <v>-0.01498105292474316</v>
      </c>
      <c r="P158" s="24">
        <v>-0.0001442202351345857</v>
      </c>
      <c r="Q158" s="24">
        <v>0.0019180458991594179</v>
      </c>
      <c r="R158" s="24">
        <v>6.949704632446023E-05</v>
      </c>
      <c r="S158" s="24">
        <v>-0.00018157687781216917</v>
      </c>
      <c r="T158" s="24">
        <v>-1.0260343445945071E-05</v>
      </c>
      <c r="U158" s="24">
        <v>4.513770219345781E-05</v>
      </c>
      <c r="V158" s="24">
        <v>5.4802693110092395E-06</v>
      </c>
      <c r="W158" s="24">
        <v>-1.0846094572060806E-05</v>
      </c>
      <c r="X158" s="24">
        <v>67.5</v>
      </c>
    </row>
    <row r="159" spans="1:24" ht="12.75" hidden="1">
      <c r="A159" s="24">
        <v>1309</v>
      </c>
      <c r="B159" s="24">
        <v>109.5199966430664</v>
      </c>
      <c r="C159" s="24">
        <v>109.22000122070312</v>
      </c>
      <c r="D159" s="24">
        <v>8.76800537109375</v>
      </c>
      <c r="E159" s="24">
        <v>9.42546272277832</v>
      </c>
      <c r="F159" s="24">
        <v>16.540123186679235</v>
      </c>
      <c r="G159" s="24" t="s">
        <v>58</v>
      </c>
      <c r="H159" s="24">
        <v>2.853209336846433</v>
      </c>
      <c r="I159" s="24">
        <v>44.87320597991284</v>
      </c>
      <c r="J159" s="24" t="s">
        <v>61</v>
      </c>
      <c r="K159" s="24">
        <v>0.40466533619922357</v>
      </c>
      <c r="L159" s="24">
        <v>-0.23166332009842228</v>
      </c>
      <c r="M159" s="24">
        <v>0.09477698331149004</v>
      </c>
      <c r="N159" s="24">
        <v>0.08362035598414709</v>
      </c>
      <c r="O159" s="24">
        <v>0.016414601693755856</v>
      </c>
      <c r="P159" s="24">
        <v>-0.006644107987323162</v>
      </c>
      <c r="Q159" s="24">
        <v>0.0019075486072972663</v>
      </c>
      <c r="R159" s="24">
        <v>0.001285342590693436</v>
      </c>
      <c r="S159" s="24">
        <v>0.00022813612593898465</v>
      </c>
      <c r="T159" s="24">
        <v>-9.724716355248017E-05</v>
      </c>
      <c r="U159" s="24">
        <v>3.827692203630781E-05</v>
      </c>
      <c r="V159" s="24">
        <v>4.745534406436521E-05</v>
      </c>
      <c r="W159" s="24">
        <v>1.4589898760075681E-05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1312</v>
      </c>
      <c r="B161" s="24">
        <v>138.48</v>
      </c>
      <c r="C161" s="24">
        <v>121.68</v>
      </c>
      <c r="D161" s="24">
        <v>8.982152251799787</v>
      </c>
      <c r="E161" s="24">
        <v>9.693783304849443</v>
      </c>
      <c r="F161" s="24">
        <v>21.74264396097048</v>
      </c>
      <c r="G161" s="24" t="s">
        <v>59</v>
      </c>
      <c r="H161" s="24">
        <v>-13.328645343902508</v>
      </c>
      <c r="I161" s="24">
        <v>57.65135465609748</v>
      </c>
      <c r="J161" s="24" t="s">
        <v>73</v>
      </c>
      <c r="K161" s="24">
        <v>0.9863445348451358</v>
      </c>
      <c r="M161" s="24" t="s">
        <v>68</v>
      </c>
      <c r="N161" s="24">
        <v>0.5186977357944395</v>
      </c>
      <c r="X161" s="24">
        <v>67.5</v>
      </c>
    </row>
    <row r="162" spans="1:24" ht="12.75" hidden="1">
      <c r="A162" s="24">
        <v>1311</v>
      </c>
      <c r="B162" s="24">
        <v>119.37999725341797</v>
      </c>
      <c r="C162" s="24">
        <v>111.27999877929688</v>
      </c>
      <c r="D162" s="24">
        <v>8.69489860534668</v>
      </c>
      <c r="E162" s="24">
        <v>9.614182472229004</v>
      </c>
      <c r="F162" s="24">
        <v>20.427247370058527</v>
      </c>
      <c r="G162" s="24" t="s">
        <v>56</v>
      </c>
      <c r="H162" s="24">
        <v>4.028069076907698</v>
      </c>
      <c r="I162" s="24">
        <v>55.90806633032567</v>
      </c>
      <c r="J162" s="24" t="s">
        <v>62</v>
      </c>
      <c r="K162" s="24">
        <v>0.9621705588069389</v>
      </c>
      <c r="L162" s="24">
        <v>0.010677076619805614</v>
      </c>
      <c r="M162" s="24">
        <v>0.22778117782717633</v>
      </c>
      <c r="N162" s="24">
        <v>0.08400401971530115</v>
      </c>
      <c r="O162" s="24">
        <v>0.038642584854639284</v>
      </c>
      <c r="P162" s="24">
        <v>0.00030629194990381314</v>
      </c>
      <c r="Q162" s="24">
        <v>0.004703647235422754</v>
      </c>
      <c r="R162" s="24">
        <v>0.001293024495507029</v>
      </c>
      <c r="S162" s="24">
        <v>0.0005070004489699632</v>
      </c>
      <c r="T162" s="24">
        <v>4.488803244201488E-06</v>
      </c>
      <c r="U162" s="24">
        <v>0.00010287354550763467</v>
      </c>
      <c r="V162" s="24">
        <v>4.7994925750487887E-05</v>
      </c>
      <c r="W162" s="24">
        <v>3.161830692418595E-05</v>
      </c>
      <c r="X162" s="24">
        <v>67.5</v>
      </c>
    </row>
    <row r="163" spans="1:24" ht="12.75" hidden="1">
      <c r="A163" s="24">
        <v>1309</v>
      </c>
      <c r="B163" s="24">
        <v>109.5199966430664</v>
      </c>
      <c r="C163" s="24">
        <v>109.22000122070312</v>
      </c>
      <c r="D163" s="24">
        <v>8.76800537109375</v>
      </c>
      <c r="E163" s="24">
        <v>9.42546272277832</v>
      </c>
      <c r="F163" s="24">
        <v>16.540123186679235</v>
      </c>
      <c r="G163" s="24" t="s">
        <v>57</v>
      </c>
      <c r="H163" s="24">
        <v>2.853209336846433</v>
      </c>
      <c r="I163" s="24">
        <v>44.87320597991284</v>
      </c>
      <c r="J163" s="24" t="s">
        <v>60</v>
      </c>
      <c r="K163" s="24">
        <v>-0.6252382039334156</v>
      </c>
      <c r="L163" s="24">
        <v>5.734390134835638E-05</v>
      </c>
      <c r="M163" s="24">
        <v>0.14603906617864737</v>
      </c>
      <c r="N163" s="24">
        <v>0.0008686070567248414</v>
      </c>
      <c r="O163" s="24">
        <v>-0.025425956010198637</v>
      </c>
      <c r="P163" s="24">
        <v>6.748611208578809E-06</v>
      </c>
      <c r="Q163" s="24">
        <v>0.002919913727486767</v>
      </c>
      <c r="R163" s="24">
        <v>6.981980214277368E-05</v>
      </c>
      <c r="S163" s="24">
        <v>-0.0003586134451758911</v>
      </c>
      <c r="T163" s="24">
        <v>4.902031822245788E-07</v>
      </c>
      <c r="U163" s="24">
        <v>5.727098990466576E-05</v>
      </c>
      <c r="V163" s="24">
        <v>5.502496837759604E-06</v>
      </c>
      <c r="W163" s="24">
        <v>-2.3092880106438207E-05</v>
      </c>
      <c r="X163" s="24">
        <v>67.5</v>
      </c>
    </row>
    <row r="164" spans="1:24" ht="12.75" hidden="1">
      <c r="A164" s="24">
        <v>1310</v>
      </c>
      <c r="B164" s="24">
        <v>144.8000030517578</v>
      </c>
      <c r="C164" s="24">
        <v>107.9000015258789</v>
      </c>
      <c r="D164" s="24">
        <v>8.608409881591797</v>
      </c>
      <c r="E164" s="24">
        <v>9.625560760498047</v>
      </c>
      <c r="F164" s="24">
        <v>22.494353146714005</v>
      </c>
      <c r="G164" s="24" t="s">
        <v>58</v>
      </c>
      <c r="H164" s="24">
        <v>-15.049426745196598</v>
      </c>
      <c r="I164" s="24">
        <v>62.25057630656121</v>
      </c>
      <c r="J164" s="24" t="s">
        <v>61</v>
      </c>
      <c r="K164" s="24">
        <v>-0.7313339678812778</v>
      </c>
      <c r="L164" s="24">
        <v>0.010676922628837291</v>
      </c>
      <c r="M164" s="24">
        <v>-0.1748051947798016</v>
      </c>
      <c r="N164" s="24">
        <v>0.08399952886837944</v>
      </c>
      <c r="O164" s="24">
        <v>-0.029099314858179074</v>
      </c>
      <c r="P164" s="24">
        <v>0.00030621759391425476</v>
      </c>
      <c r="Q164" s="24">
        <v>-0.003687601000560453</v>
      </c>
      <c r="R164" s="24">
        <v>0.0012911380798388491</v>
      </c>
      <c r="S164" s="24">
        <v>-0.0003583934321312576</v>
      </c>
      <c r="T164" s="24">
        <v>4.461956454885088E-06</v>
      </c>
      <c r="U164" s="24">
        <v>-8.54575922937866E-05</v>
      </c>
      <c r="V164" s="24">
        <v>4.7678458724515106E-05</v>
      </c>
      <c r="W164" s="24">
        <v>-2.1597134558586604E-05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1312</v>
      </c>
      <c r="B166" s="24">
        <v>138.48</v>
      </c>
      <c r="C166" s="24">
        <v>121.68</v>
      </c>
      <c r="D166" s="24">
        <v>8.982152251799787</v>
      </c>
      <c r="E166" s="24">
        <v>9.693783304849443</v>
      </c>
      <c r="F166" s="24">
        <v>21.776714065406725</v>
      </c>
      <c r="G166" s="24" t="s">
        <v>59</v>
      </c>
      <c r="H166" s="24">
        <v>-13.238307311529354</v>
      </c>
      <c r="I166" s="24">
        <v>57.74169268847064</v>
      </c>
      <c r="J166" s="24" t="s">
        <v>73</v>
      </c>
      <c r="K166" s="24">
        <v>0.40629908571455997</v>
      </c>
      <c r="M166" s="24" t="s">
        <v>68</v>
      </c>
      <c r="N166" s="24">
        <v>0.38329067346010254</v>
      </c>
      <c r="X166" s="24">
        <v>67.5</v>
      </c>
    </row>
    <row r="167" spans="1:24" ht="12.75" hidden="1">
      <c r="A167" s="24">
        <v>1311</v>
      </c>
      <c r="B167" s="24">
        <v>119.37999725341797</v>
      </c>
      <c r="C167" s="24">
        <v>111.27999877929688</v>
      </c>
      <c r="D167" s="24">
        <v>8.69489860534668</v>
      </c>
      <c r="E167" s="24">
        <v>9.614182472229004</v>
      </c>
      <c r="F167" s="24">
        <v>20.427247370058527</v>
      </c>
      <c r="G167" s="24" t="s">
        <v>56</v>
      </c>
      <c r="H167" s="24">
        <v>4.028069076907698</v>
      </c>
      <c r="I167" s="24">
        <v>55.90806633032567</v>
      </c>
      <c r="J167" s="24" t="s">
        <v>62</v>
      </c>
      <c r="K167" s="24">
        <v>0.11225498327548518</v>
      </c>
      <c r="L167" s="24">
        <v>0.6209754762794248</v>
      </c>
      <c r="M167" s="24">
        <v>0.02657493401757483</v>
      </c>
      <c r="N167" s="24">
        <v>0.08391324264578491</v>
      </c>
      <c r="O167" s="24">
        <v>0.004508643361860579</v>
      </c>
      <c r="P167" s="24">
        <v>0.01781378800474212</v>
      </c>
      <c r="Q167" s="24">
        <v>0.000548703157868384</v>
      </c>
      <c r="R167" s="24">
        <v>0.001291607892901651</v>
      </c>
      <c r="S167" s="24">
        <v>5.91762683124628E-05</v>
      </c>
      <c r="T167" s="24">
        <v>0.0002621149734376208</v>
      </c>
      <c r="U167" s="24">
        <v>1.1983568039045595E-05</v>
      </c>
      <c r="V167" s="24">
        <v>4.792748859170158E-05</v>
      </c>
      <c r="W167" s="24">
        <v>3.696787165454982E-06</v>
      </c>
      <c r="X167" s="24">
        <v>67.5</v>
      </c>
    </row>
    <row r="168" spans="1:24" ht="12.75" hidden="1">
      <c r="A168" s="24">
        <v>1310</v>
      </c>
      <c r="B168" s="24">
        <v>144.8000030517578</v>
      </c>
      <c r="C168" s="24">
        <v>107.9000015258789</v>
      </c>
      <c r="D168" s="24">
        <v>8.608409881591797</v>
      </c>
      <c r="E168" s="24">
        <v>9.625560760498047</v>
      </c>
      <c r="F168" s="24">
        <v>23.09901827588281</v>
      </c>
      <c r="G168" s="24" t="s">
        <v>57</v>
      </c>
      <c r="H168" s="24">
        <v>-13.376084439341582</v>
      </c>
      <c r="I168" s="24">
        <v>63.92391861241622</v>
      </c>
      <c r="J168" s="24" t="s">
        <v>60</v>
      </c>
      <c r="K168" s="24">
        <v>0.004863026124378269</v>
      </c>
      <c r="L168" s="24">
        <v>-0.0033795478945233726</v>
      </c>
      <c r="M168" s="24">
        <v>-0.0014532976562125267</v>
      </c>
      <c r="N168" s="24">
        <v>0.0008680326155701947</v>
      </c>
      <c r="O168" s="24">
        <v>0.00014688381586801385</v>
      </c>
      <c r="P168" s="24">
        <v>-0.00038660375387328206</v>
      </c>
      <c r="Q168" s="24">
        <v>-4.439984561279663E-05</v>
      </c>
      <c r="R168" s="24">
        <v>6.976268967864992E-05</v>
      </c>
      <c r="S168" s="24">
        <v>-2.1003589593746187E-06</v>
      </c>
      <c r="T168" s="24">
        <v>-2.7526760608321644E-05</v>
      </c>
      <c r="U168" s="24">
        <v>-1.8941163560506856E-06</v>
      </c>
      <c r="V168" s="24">
        <v>5.503369523150219E-06</v>
      </c>
      <c r="W168" s="24">
        <v>-2.6075799748102546E-07</v>
      </c>
      <c r="X168" s="24">
        <v>67.5</v>
      </c>
    </row>
    <row r="169" spans="1:24" ht="12.75" hidden="1">
      <c r="A169" s="24">
        <v>1309</v>
      </c>
      <c r="B169" s="24">
        <v>109.5199966430664</v>
      </c>
      <c r="C169" s="24">
        <v>109.22000122070312</v>
      </c>
      <c r="D169" s="24">
        <v>8.76800537109375</v>
      </c>
      <c r="E169" s="24">
        <v>9.42546272277832</v>
      </c>
      <c r="F169" s="24">
        <v>15.89858386481029</v>
      </c>
      <c r="G169" s="24" t="s">
        <v>58</v>
      </c>
      <c r="H169" s="24">
        <v>1.1127189058184825</v>
      </c>
      <c r="I169" s="24">
        <v>43.13271554888489</v>
      </c>
      <c r="J169" s="24" t="s">
        <v>61</v>
      </c>
      <c r="K169" s="24">
        <v>-0.11214959762341134</v>
      </c>
      <c r="L169" s="24">
        <v>-0.6209662799190365</v>
      </c>
      <c r="M169" s="24">
        <v>-0.02653516617549065</v>
      </c>
      <c r="N169" s="24">
        <v>0.08390875288495642</v>
      </c>
      <c r="O169" s="24">
        <v>-0.004506250116125992</v>
      </c>
      <c r="P169" s="24">
        <v>-0.01780959237645223</v>
      </c>
      <c r="Q169" s="24">
        <v>-0.000546903839046954</v>
      </c>
      <c r="R169" s="24">
        <v>0.0012897224957852923</v>
      </c>
      <c r="S169" s="24">
        <v>-5.913898226745506E-05</v>
      </c>
      <c r="T169" s="24">
        <v>-0.0002606655649498353</v>
      </c>
      <c r="U169" s="24">
        <v>-1.183292973765062E-05</v>
      </c>
      <c r="V169" s="24">
        <v>4.761047244671435E-05</v>
      </c>
      <c r="W169" s="24">
        <v>-3.68757923486701E-06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1312</v>
      </c>
      <c r="B171" s="24">
        <v>138.42</v>
      </c>
      <c r="C171" s="24">
        <v>129.82</v>
      </c>
      <c r="D171" s="24">
        <v>9.201894632675858</v>
      </c>
      <c r="E171" s="24">
        <v>9.55613088831328</v>
      </c>
      <c r="F171" s="24">
        <v>23.362921644542965</v>
      </c>
      <c r="G171" s="24" t="s">
        <v>59</v>
      </c>
      <c r="H171" s="24">
        <v>-10.451892449878883</v>
      </c>
      <c r="I171" s="24">
        <v>60.468107550121104</v>
      </c>
      <c r="J171" s="24" t="s">
        <v>73</v>
      </c>
      <c r="K171" s="24">
        <v>1.1310035105946454</v>
      </c>
      <c r="M171" s="24" t="s">
        <v>68</v>
      </c>
      <c r="N171" s="24">
        <v>1.0357749376890635</v>
      </c>
      <c r="X171" s="24">
        <v>67.5</v>
      </c>
    </row>
    <row r="172" spans="1:24" ht="12.75" hidden="1">
      <c r="A172" s="24">
        <v>1309</v>
      </c>
      <c r="B172" s="24">
        <v>111.73999786376953</v>
      </c>
      <c r="C172" s="24">
        <v>107.23999786376953</v>
      </c>
      <c r="D172" s="24">
        <v>8.70766830444336</v>
      </c>
      <c r="E172" s="24">
        <v>9.303815841674805</v>
      </c>
      <c r="F172" s="24">
        <v>20.400462620820456</v>
      </c>
      <c r="G172" s="24" t="s">
        <v>56</v>
      </c>
      <c r="H172" s="24">
        <v>11.494980159888833</v>
      </c>
      <c r="I172" s="24">
        <v>55.734978023658364</v>
      </c>
      <c r="J172" s="24" t="s">
        <v>62</v>
      </c>
      <c r="K172" s="24">
        <v>0.26079883120837916</v>
      </c>
      <c r="L172" s="24">
        <v>1.028657635862783</v>
      </c>
      <c r="M172" s="24">
        <v>0.06174083502629552</v>
      </c>
      <c r="N172" s="24">
        <v>0.007528732027822939</v>
      </c>
      <c r="O172" s="24">
        <v>0.010474282972666896</v>
      </c>
      <c r="P172" s="24">
        <v>0.029508948947808047</v>
      </c>
      <c r="Q172" s="24">
        <v>0.0012749659010916977</v>
      </c>
      <c r="R172" s="24">
        <v>0.00011583187172690539</v>
      </c>
      <c r="S172" s="24">
        <v>0.00013738323361181537</v>
      </c>
      <c r="T172" s="24">
        <v>0.00043420183279125376</v>
      </c>
      <c r="U172" s="24">
        <v>2.7868302666086965E-05</v>
      </c>
      <c r="V172" s="24">
        <v>4.2862184001645586E-06</v>
      </c>
      <c r="W172" s="24">
        <v>8.556982049626854E-06</v>
      </c>
      <c r="X172" s="24">
        <v>67.5</v>
      </c>
    </row>
    <row r="173" spans="1:24" ht="12.75" hidden="1">
      <c r="A173" s="24">
        <v>1310</v>
      </c>
      <c r="B173" s="24">
        <v>146.3800048828125</v>
      </c>
      <c r="C173" s="24">
        <v>127.9800033569336</v>
      </c>
      <c r="D173" s="24">
        <v>8.4912109375</v>
      </c>
      <c r="E173" s="24">
        <v>9.31013298034668</v>
      </c>
      <c r="F173" s="24">
        <v>22.12121597605141</v>
      </c>
      <c r="G173" s="24" t="s">
        <v>57</v>
      </c>
      <c r="H173" s="24">
        <v>-16.812973517943234</v>
      </c>
      <c r="I173" s="24">
        <v>62.067031364869266</v>
      </c>
      <c r="J173" s="24" t="s">
        <v>60</v>
      </c>
      <c r="K173" s="24">
        <v>0.2450105159968041</v>
      </c>
      <c r="L173" s="24">
        <v>-0.0055969444586495025</v>
      </c>
      <c r="M173" s="24">
        <v>-0.057758923505270614</v>
      </c>
      <c r="N173" s="24">
        <v>7.829874483963314E-05</v>
      </c>
      <c r="O173" s="24">
        <v>0.009878434228603471</v>
      </c>
      <c r="P173" s="24">
        <v>-0.000640414047312432</v>
      </c>
      <c r="Q173" s="24">
        <v>-0.001180497309963703</v>
      </c>
      <c r="R173" s="24">
        <v>6.2676027266500265E-06</v>
      </c>
      <c r="S173" s="24">
        <v>0.00013236397262575788</v>
      </c>
      <c r="T173" s="24">
        <v>-4.560802439938583E-05</v>
      </c>
      <c r="U173" s="24">
        <v>-2.487723012816825E-05</v>
      </c>
      <c r="V173" s="24">
        <v>4.951541494983359E-07</v>
      </c>
      <c r="W173" s="24">
        <v>8.316431239379773E-06</v>
      </c>
      <c r="X173" s="24">
        <v>67.5</v>
      </c>
    </row>
    <row r="174" spans="1:24" ht="12.75" hidden="1">
      <c r="A174" s="24">
        <v>1311</v>
      </c>
      <c r="B174" s="24">
        <v>102.91999816894531</v>
      </c>
      <c r="C174" s="24">
        <v>115.0199966430664</v>
      </c>
      <c r="D174" s="24">
        <v>8.80451774597168</v>
      </c>
      <c r="E174" s="24">
        <v>9.588689804077148</v>
      </c>
      <c r="F174" s="24">
        <v>18.238918051635107</v>
      </c>
      <c r="G174" s="24" t="s">
        <v>58</v>
      </c>
      <c r="H174" s="24">
        <v>13.843148723744136</v>
      </c>
      <c r="I174" s="24">
        <v>49.26314689268945</v>
      </c>
      <c r="J174" s="24" t="s">
        <v>61</v>
      </c>
      <c r="K174" s="24">
        <v>0.08936373655256606</v>
      </c>
      <c r="L174" s="24">
        <v>-1.0286424092130058</v>
      </c>
      <c r="M174" s="24">
        <v>0.021813699027366663</v>
      </c>
      <c r="N174" s="24">
        <v>0.007528324863694675</v>
      </c>
      <c r="O174" s="24">
        <v>0.0034824044829190924</v>
      </c>
      <c r="P174" s="24">
        <v>-0.029501998878929316</v>
      </c>
      <c r="Q174" s="24">
        <v>0.0004816265670776741</v>
      </c>
      <c r="R174" s="24">
        <v>0.00011566217905529513</v>
      </c>
      <c r="S174" s="24">
        <v>3.6795809929477756E-05</v>
      </c>
      <c r="T174" s="24">
        <v>-0.00043179988386944814</v>
      </c>
      <c r="U174" s="24">
        <v>1.2560482261393776E-05</v>
      </c>
      <c r="V174" s="24">
        <v>4.257521643179728E-06</v>
      </c>
      <c r="W174" s="24">
        <v>2.0146744745254542E-06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1312</v>
      </c>
      <c r="B176" s="24">
        <v>138.42</v>
      </c>
      <c r="C176" s="24">
        <v>129.82</v>
      </c>
      <c r="D176" s="24">
        <v>9.201894632675858</v>
      </c>
      <c r="E176" s="24">
        <v>9.55613088831328</v>
      </c>
      <c r="F176" s="24">
        <v>25.5383413538024</v>
      </c>
      <c r="G176" s="24" t="s">
        <v>59</v>
      </c>
      <c r="H176" s="24">
        <v>-4.8214531175243</v>
      </c>
      <c r="I176" s="24">
        <v>66.09854688247569</v>
      </c>
      <c r="J176" s="24" t="s">
        <v>73</v>
      </c>
      <c r="K176" s="24">
        <v>0.9504575447032809</v>
      </c>
      <c r="M176" s="24" t="s">
        <v>68</v>
      </c>
      <c r="N176" s="24">
        <v>0.49155367914853104</v>
      </c>
      <c r="X176" s="24">
        <v>67.5</v>
      </c>
    </row>
    <row r="177" spans="1:24" ht="12.75" hidden="1">
      <c r="A177" s="24">
        <v>1309</v>
      </c>
      <c r="B177" s="24">
        <v>111.73999786376953</v>
      </c>
      <c r="C177" s="24">
        <v>107.23999786376953</v>
      </c>
      <c r="D177" s="24">
        <v>8.70766830444336</v>
      </c>
      <c r="E177" s="24">
        <v>9.303815841674805</v>
      </c>
      <c r="F177" s="24">
        <v>20.400462620820456</v>
      </c>
      <c r="G177" s="24" t="s">
        <v>56</v>
      </c>
      <c r="H177" s="24">
        <v>11.494980159888833</v>
      </c>
      <c r="I177" s="24">
        <v>55.734978023658364</v>
      </c>
      <c r="J177" s="24" t="s">
        <v>62</v>
      </c>
      <c r="K177" s="24">
        <v>0.9475957175107381</v>
      </c>
      <c r="L177" s="24">
        <v>0.025840710692941044</v>
      </c>
      <c r="M177" s="24">
        <v>0.22433076285077153</v>
      </c>
      <c r="N177" s="24">
        <v>0.007564833245192364</v>
      </c>
      <c r="O177" s="24">
        <v>0.03805728638290677</v>
      </c>
      <c r="P177" s="24">
        <v>0.0007413726531243595</v>
      </c>
      <c r="Q177" s="24">
        <v>0.0046324658387527605</v>
      </c>
      <c r="R177" s="24">
        <v>0.00011640844592032282</v>
      </c>
      <c r="S177" s="24">
        <v>0.0004993211959601442</v>
      </c>
      <c r="T177" s="24">
        <v>1.0926850080066682E-05</v>
      </c>
      <c r="U177" s="24">
        <v>0.0001013214412077528</v>
      </c>
      <c r="V177" s="24">
        <v>4.326273266985449E-06</v>
      </c>
      <c r="W177" s="24">
        <v>3.113709249851887E-05</v>
      </c>
      <c r="X177" s="24">
        <v>67.5</v>
      </c>
    </row>
    <row r="178" spans="1:24" ht="12.75" hidden="1">
      <c r="A178" s="24">
        <v>1311</v>
      </c>
      <c r="B178" s="24">
        <v>102.91999816894531</v>
      </c>
      <c r="C178" s="24">
        <v>115.0199966430664</v>
      </c>
      <c r="D178" s="24">
        <v>8.80451774597168</v>
      </c>
      <c r="E178" s="24">
        <v>9.588689804077148</v>
      </c>
      <c r="F178" s="24">
        <v>14.295782483959659</v>
      </c>
      <c r="G178" s="24" t="s">
        <v>57</v>
      </c>
      <c r="H178" s="24">
        <v>3.1927764736879283</v>
      </c>
      <c r="I178" s="24">
        <v>38.612774642633234</v>
      </c>
      <c r="J178" s="24" t="s">
        <v>60</v>
      </c>
      <c r="K178" s="24">
        <v>-0.31172775654203266</v>
      </c>
      <c r="L178" s="24">
        <v>-0.00014042549466469358</v>
      </c>
      <c r="M178" s="24">
        <v>0.07138476931987431</v>
      </c>
      <c r="N178" s="24">
        <v>7.827270491646615E-05</v>
      </c>
      <c r="O178" s="24">
        <v>-0.012906407211159049</v>
      </c>
      <c r="P178" s="24">
        <v>-1.599105240393746E-05</v>
      </c>
      <c r="Q178" s="24">
        <v>0.0013583317660138179</v>
      </c>
      <c r="R178" s="24">
        <v>6.289220712713479E-06</v>
      </c>
      <c r="S178" s="24">
        <v>-0.0002006610070191502</v>
      </c>
      <c r="T178" s="24">
        <v>-1.137488938709204E-06</v>
      </c>
      <c r="U178" s="24">
        <v>2.1934116628442598E-05</v>
      </c>
      <c r="V178" s="24">
        <v>4.922893435366009E-07</v>
      </c>
      <c r="W178" s="24">
        <v>-1.3453075337867897E-05</v>
      </c>
      <c r="X178" s="24">
        <v>67.5</v>
      </c>
    </row>
    <row r="179" spans="1:24" ht="12.75" hidden="1">
      <c r="A179" s="24">
        <v>1310</v>
      </c>
      <c r="B179" s="24">
        <v>146.3800048828125</v>
      </c>
      <c r="C179" s="24">
        <v>127.9800033569336</v>
      </c>
      <c r="D179" s="24">
        <v>8.4912109375</v>
      </c>
      <c r="E179" s="24">
        <v>9.31013298034668</v>
      </c>
      <c r="F179" s="24">
        <v>23.907099669276935</v>
      </c>
      <c r="G179" s="24" t="s">
        <v>58</v>
      </c>
      <c r="H179" s="24">
        <v>-11.8021956600968</v>
      </c>
      <c r="I179" s="24">
        <v>67.0778092227157</v>
      </c>
      <c r="J179" s="24" t="s">
        <v>61</v>
      </c>
      <c r="K179" s="24">
        <v>-0.894853870554272</v>
      </c>
      <c r="L179" s="24">
        <v>-0.025840329134837386</v>
      </c>
      <c r="M179" s="24">
        <v>-0.21266994585591406</v>
      </c>
      <c r="N179" s="24">
        <v>0.007564428293746507</v>
      </c>
      <c r="O179" s="24">
        <v>-0.03580197899181445</v>
      </c>
      <c r="P179" s="24">
        <v>-0.0007412001733969484</v>
      </c>
      <c r="Q179" s="24">
        <v>-0.004428845736831336</v>
      </c>
      <c r="R179" s="24">
        <v>0.00011623842731391154</v>
      </c>
      <c r="S179" s="24">
        <v>-0.0004572273143602964</v>
      </c>
      <c r="T179" s="24">
        <v>-1.0867482302105097E-05</v>
      </c>
      <c r="U179" s="24">
        <v>-9.89187999125848E-05</v>
      </c>
      <c r="V179" s="24">
        <v>4.298173051759695E-06</v>
      </c>
      <c r="W179" s="24">
        <v>-2.8080834980729665E-05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1312</v>
      </c>
      <c r="B181" s="100">
        <v>138.42</v>
      </c>
      <c r="C181" s="100">
        <v>129.82</v>
      </c>
      <c r="D181" s="100">
        <v>9.201894632675858</v>
      </c>
      <c r="E181" s="100">
        <v>9.55613088831328</v>
      </c>
      <c r="F181" s="100">
        <v>23.362921644542965</v>
      </c>
      <c r="G181" s="100" t="s">
        <v>59</v>
      </c>
      <c r="H181" s="100">
        <v>-10.451892449878883</v>
      </c>
      <c r="I181" s="100">
        <v>60.468107550121104</v>
      </c>
      <c r="J181" s="100" t="s">
        <v>73</v>
      </c>
      <c r="K181" s="100">
        <v>0.728137443242533</v>
      </c>
      <c r="M181" s="100" t="s">
        <v>68</v>
      </c>
      <c r="N181" s="100">
        <v>0.37635888126792727</v>
      </c>
      <c r="X181" s="100">
        <v>67.5</v>
      </c>
    </row>
    <row r="182" spans="1:24" s="100" customFormat="1" ht="12.75">
      <c r="A182" s="100">
        <v>1310</v>
      </c>
      <c r="B182" s="100">
        <v>146.3800048828125</v>
      </c>
      <c r="C182" s="100">
        <v>127.9800033569336</v>
      </c>
      <c r="D182" s="100">
        <v>8.4912109375</v>
      </c>
      <c r="E182" s="100">
        <v>9.31013298034668</v>
      </c>
      <c r="F182" s="100">
        <v>26.655917298494305</v>
      </c>
      <c r="G182" s="100" t="s">
        <v>56</v>
      </c>
      <c r="H182" s="100">
        <v>-4.089647209159708</v>
      </c>
      <c r="I182" s="100">
        <v>74.79035767365279</v>
      </c>
      <c r="J182" s="100" t="s">
        <v>62</v>
      </c>
      <c r="K182" s="100">
        <v>0.8296768602528903</v>
      </c>
      <c r="L182" s="100">
        <v>0.005826711719864909</v>
      </c>
      <c r="M182" s="100">
        <v>0.19641445198294105</v>
      </c>
      <c r="N182" s="100">
        <v>0.005845252318125377</v>
      </c>
      <c r="O182" s="100">
        <v>0.03332131179611539</v>
      </c>
      <c r="P182" s="100">
        <v>0.0001672129411809354</v>
      </c>
      <c r="Q182" s="100">
        <v>0.004055944713839081</v>
      </c>
      <c r="R182" s="100">
        <v>9.000375103120069E-05</v>
      </c>
      <c r="S182" s="100">
        <v>0.00043716630875366094</v>
      </c>
      <c r="T182" s="100">
        <v>2.441415244710078E-06</v>
      </c>
      <c r="U182" s="100">
        <v>8.87064759484546E-05</v>
      </c>
      <c r="V182" s="100">
        <v>3.3479462958262134E-06</v>
      </c>
      <c r="W182" s="100">
        <v>2.7257707515821588E-05</v>
      </c>
      <c r="X182" s="100">
        <v>67.5</v>
      </c>
    </row>
    <row r="183" spans="1:24" s="100" customFormat="1" ht="12.75">
      <c r="A183" s="100">
        <v>1309</v>
      </c>
      <c r="B183" s="100">
        <v>111.73999786376953</v>
      </c>
      <c r="C183" s="100">
        <v>107.23999786376953</v>
      </c>
      <c r="D183" s="100">
        <v>8.70766830444336</v>
      </c>
      <c r="E183" s="100">
        <v>9.303815841674805</v>
      </c>
      <c r="F183" s="100">
        <v>19.799428600356453</v>
      </c>
      <c r="G183" s="100" t="s">
        <v>57</v>
      </c>
      <c r="H183" s="100">
        <v>9.85292828368069</v>
      </c>
      <c r="I183" s="100">
        <v>54.09292614745022</v>
      </c>
      <c r="J183" s="100" t="s">
        <v>60</v>
      </c>
      <c r="K183" s="100">
        <v>-0.779870498759047</v>
      </c>
      <c r="L183" s="100">
        <v>3.140454525165726E-05</v>
      </c>
      <c r="M183" s="100">
        <v>0.18537361093240168</v>
      </c>
      <c r="N183" s="100">
        <v>6.0083054178741606E-05</v>
      </c>
      <c r="O183" s="100">
        <v>-0.031196468873158648</v>
      </c>
      <c r="P183" s="100">
        <v>3.725685898370278E-06</v>
      </c>
      <c r="Q183" s="100">
        <v>0.00386181469329935</v>
      </c>
      <c r="R183" s="100">
        <v>4.8183577714243226E-06</v>
      </c>
      <c r="S183" s="100">
        <v>-0.0003979812466507987</v>
      </c>
      <c r="T183" s="100">
        <v>2.746794500589814E-07</v>
      </c>
      <c r="U183" s="100">
        <v>8.634340681183007E-05</v>
      </c>
      <c r="V183" s="100">
        <v>3.735647903504362E-07</v>
      </c>
      <c r="W183" s="100">
        <v>-2.442541522198514E-05</v>
      </c>
      <c r="X183" s="100">
        <v>67.5</v>
      </c>
    </row>
    <row r="184" spans="1:24" s="100" customFormat="1" ht="12.75">
      <c r="A184" s="100">
        <v>1311</v>
      </c>
      <c r="B184" s="100">
        <v>102.91999816894531</v>
      </c>
      <c r="C184" s="100">
        <v>115.0199966430664</v>
      </c>
      <c r="D184" s="100">
        <v>8.80451774597168</v>
      </c>
      <c r="E184" s="100">
        <v>9.588689804077148</v>
      </c>
      <c r="F184" s="100">
        <v>14.295782483959659</v>
      </c>
      <c r="G184" s="100" t="s">
        <v>58</v>
      </c>
      <c r="H184" s="100">
        <v>3.1927764736879283</v>
      </c>
      <c r="I184" s="100">
        <v>38.612774642633234</v>
      </c>
      <c r="J184" s="100" t="s">
        <v>61</v>
      </c>
      <c r="K184" s="100">
        <v>0.28313547570802455</v>
      </c>
      <c r="L184" s="100">
        <v>0.005826627087856973</v>
      </c>
      <c r="M184" s="100">
        <v>0.06492504384012088</v>
      </c>
      <c r="N184" s="100">
        <v>0.00584494351462447</v>
      </c>
      <c r="O184" s="100">
        <v>0.01170855028002964</v>
      </c>
      <c r="P184" s="100">
        <v>0.0001671714298645724</v>
      </c>
      <c r="Q184" s="100">
        <v>0.0012397882062418694</v>
      </c>
      <c r="R184" s="100">
        <v>8.987468290944293E-05</v>
      </c>
      <c r="S184" s="100">
        <v>0.0001809013787221572</v>
      </c>
      <c r="T184" s="100">
        <v>2.425914177545872E-06</v>
      </c>
      <c r="U184" s="100">
        <v>2.0338509663212083E-05</v>
      </c>
      <c r="V184" s="100">
        <v>3.3270397874306973E-06</v>
      </c>
      <c r="W184" s="100">
        <v>1.2098830945661374E-05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1312</v>
      </c>
      <c r="B186" s="24">
        <v>138.42</v>
      </c>
      <c r="C186" s="24">
        <v>129.82</v>
      </c>
      <c r="D186" s="24">
        <v>9.201894632675858</v>
      </c>
      <c r="E186" s="24">
        <v>9.55613088831328</v>
      </c>
      <c r="F186" s="24">
        <v>21.509463920934</v>
      </c>
      <c r="G186" s="24" t="s">
        <v>59</v>
      </c>
      <c r="H186" s="24">
        <v>-15.249027100928302</v>
      </c>
      <c r="I186" s="24">
        <v>55.670972899071685</v>
      </c>
      <c r="J186" s="24" t="s">
        <v>73</v>
      </c>
      <c r="K186" s="24">
        <v>1.4233563396500872</v>
      </c>
      <c r="M186" s="24" t="s">
        <v>68</v>
      </c>
      <c r="N186" s="24">
        <v>0.7358629204951296</v>
      </c>
      <c r="X186" s="24">
        <v>67.5</v>
      </c>
    </row>
    <row r="187" spans="1:24" ht="12.75" hidden="1">
      <c r="A187" s="24">
        <v>1310</v>
      </c>
      <c r="B187" s="24">
        <v>146.3800048828125</v>
      </c>
      <c r="C187" s="24">
        <v>127.9800033569336</v>
      </c>
      <c r="D187" s="24">
        <v>8.4912109375</v>
      </c>
      <c r="E187" s="24">
        <v>9.31013298034668</v>
      </c>
      <c r="F187" s="24">
        <v>26.655917298494305</v>
      </c>
      <c r="G187" s="24" t="s">
        <v>56</v>
      </c>
      <c r="H187" s="24">
        <v>-4.089647209159708</v>
      </c>
      <c r="I187" s="24">
        <v>74.79035767365279</v>
      </c>
      <c r="J187" s="24" t="s">
        <v>62</v>
      </c>
      <c r="K187" s="24">
        <v>1.1598296581122747</v>
      </c>
      <c r="L187" s="24">
        <v>0.022727835246048395</v>
      </c>
      <c r="M187" s="24">
        <v>0.2745735992781955</v>
      </c>
      <c r="N187" s="24">
        <v>0.006445391876993515</v>
      </c>
      <c r="O187" s="24">
        <v>0.04658080660956482</v>
      </c>
      <c r="P187" s="24">
        <v>0.0006519122585858778</v>
      </c>
      <c r="Q187" s="24">
        <v>0.005669922951527813</v>
      </c>
      <c r="R187" s="24">
        <v>9.924856462065197E-05</v>
      </c>
      <c r="S187" s="24">
        <v>0.0006111262541596506</v>
      </c>
      <c r="T187" s="24">
        <v>9.621225301277851E-06</v>
      </c>
      <c r="U187" s="24">
        <v>0.00012400506266684017</v>
      </c>
      <c r="V187" s="24">
        <v>3.694464600517396E-06</v>
      </c>
      <c r="W187" s="24">
        <v>3.810424685771046E-05</v>
      </c>
      <c r="X187" s="24">
        <v>67.5</v>
      </c>
    </row>
    <row r="188" spans="1:24" ht="12.75" hidden="1">
      <c r="A188" s="24">
        <v>1311</v>
      </c>
      <c r="B188" s="24">
        <v>102.91999816894531</v>
      </c>
      <c r="C188" s="24">
        <v>115.0199966430664</v>
      </c>
      <c r="D188" s="24">
        <v>8.80451774597168</v>
      </c>
      <c r="E188" s="24">
        <v>9.588689804077148</v>
      </c>
      <c r="F188" s="24">
        <v>18.238918051635107</v>
      </c>
      <c r="G188" s="24" t="s">
        <v>57</v>
      </c>
      <c r="H188" s="24">
        <v>13.843148723744136</v>
      </c>
      <c r="I188" s="24">
        <v>49.26314689268945</v>
      </c>
      <c r="J188" s="24" t="s">
        <v>60</v>
      </c>
      <c r="K188" s="24">
        <v>-1.1177503119325487</v>
      </c>
      <c r="L188" s="24">
        <v>-0.00012403501643520746</v>
      </c>
      <c r="M188" s="24">
        <v>0.2654280371585985</v>
      </c>
      <c r="N188" s="24">
        <v>6.615849866545916E-05</v>
      </c>
      <c r="O188" s="24">
        <v>-0.04475405023904821</v>
      </c>
      <c r="P188" s="24">
        <v>-1.4001350956517276E-05</v>
      </c>
      <c r="Q188" s="24">
        <v>0.0055172617890853716</v>
      </c>
      <c r="R188" s="24">
        <v>5.301023339962362E-06</v>
      </c>
      <c r="S188" s="24">
        <v>-0.0005743765581111396</v>
      </c>
      <c r="T188" s="24">
        <v>-9.840488173804772E-07</v>
      </c>
      <c r="U188" s="24">
        <v>0.00012255142603040072</v>
      </c>
      <c r="V188" s="24">
        <v>4.0861047799779977E-07</v>
      </c>
      <c r="W188" s="24">
        <v>-3.536014851633817E-05</v>
      </c>
      <c r="X188" s="24">
        <v>67.5</v>
      </c>
    </row>
    <row r="189" spans="1:24" ht="12.75" hidden="1">
      <c r="A189" s="24">
        <v>1309</v>
      </c>
      <c r="B189" s="24">
        <v>111.73999786376953</v>
      </c>
      <c r="C189" s="24">
        <v>107.23999786376953</v>
      </c>
      <c r="D189" s="24">
        <v>8.70766830444336</v>
      </c>
      <c r="E189" s="24">
        <v>9.303815841674805</v>
      </c>
      <c r="F189" s="24">
        <v>17.600770559028284</v>
      </c>
      <c r="G189" s="24" t="s">
        <v>58</v>
      </c>
      <c r="H189" s="24">
        <v>3.8460959930295857</v>
      </c>
      <c r="I189" s="24">
        <v>48.08609385679912</v>
      </c>
      <c r="J189" s="24" t="s">
        <v>61</v>
      </c>
      <c r="K189" s="24">
        <v>0.3095788688065227</v>
      </c>
      <c r="L189" s="24">
        <v>-0.022727496788828672</v>
      </c>
      <c r="M189" s="24">
        <v>0.07027530512716933</v>
      </c>
      <c r="N189" s="24">
        <v>0.006445052327256027</v>
      </c>
      <c r="O189" s="24">
        <v>0.01291690874777809</v>
      </c>
      <c r="P189" s="24">
        <v>-0.0006517618852509963</v>
      </c>
      <c r="Q189" s="24">
        <v>0.001306846826127818</v>
      </c>
      <c r="R189" s="24">
        <v>9.91068954755869E-05</v>
      </c>
      <c r="S189" s="24">
        <v>0.0002087267783864986</v>
      </c>
      <c r="T189" s="24">
        <v>-9.57076925972835E-06</v>
      </c>
      <c r="U189" s="24">
        <v>1.8931548930876742E-05</v>
      </c>
      <c r="V189" s="24">
        <v>3.6717987637868407E-06</v>
      </c>
      <c r="W189" s="24">
        <v>1.4198363479494562E-05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1312</v>
      </c>
      <c r="B191" s="24">
        <v>138.42</v>
      </c>
      <c r="C191" s="24">
        <v>129.82</v>
      </c>
      <c r="D191" s="24">
        <v>9.201894632675858</v>
      </c>
      <c r="E191" s="24">
        <v>9.55613088831328</v>
      </c>
      <c r="F191" s="24">
        <v>25.5383413538024</v>
      </c>
      <c r="G191" s="24" t="s">
        <v>59</v>
      </c>
      <c r="H191" s="24">
        <v>-4.8214531175243</v>
      </c>
      <c r="I191" s="24">
        <v>66.09854688247569</v>
      </c>
      <c r="J191" s="24" t="s">
        <v>73</v>
      </c>
      <c r="K191" s="24">
        <v>1.7436340337596374</v>
      </c>
      <c r="M191" s="24" t="s">
        <v>68</v>
      </c>
      <c r="N191" s="24">
        <v>0.9012464135529779</v>
      </c>
      <c r="X191" s="24">
        <v>67.5</v>
      </c>
    </row>
    <row r="192" spans="1:24" ht="12.75" hidden="1">
      <c r="A192" s="24">
        <v>1311</v>
      </c>
      <c r="B192" s="24">
        <v>102.91999816894531</v>
      </c>
      <c r="C192" s="24">
        <v>115.0199966430664</v>
      </c>
      <c r="D192" s="24">
        <v>8.80451774597168</v>
      </c>
      <c r="E192" s="24">
        <v>9.588689804077148</v>
      </c>
      <c r="F192" s="24">
        <v>18.823822048723322</v>
      </c>
      <c r="G192" s="24" t="s">
        <v>56</v>
      </c>
      <c r="H192" s="24">
        <v>15.422968943622521</v>
      </c>
      <c r="I192" s="24">
        <v>50.842967112567834</v>
      </c>
      <c r="J192" s="24" t="s">
        <v>62</v>
      </c>
      <c r="K192" s="24">
        <v>1.2839005502571386</v>
      </c>
      <c r="L192" s="24">
        <v>0.00810917477182325</v>
      </c>
      <c r="M192" s="24">
        <v>0.3039464228313364</v>
      </c>
      <c r="N192" s="24">
        <v>0.00924307310909082</v>
      </c>
      <c r="O192" s="24">
        <v>0.051563961008869376</v>
      </c>
      <c r="P192" s="24">
        <v>0.00023250662662580834</v>
      </c>
      <c r="Q192" s="24">
        <v>0.00627654509877923</v>
      </c>
      <c r="R192" s="24">
        <v>0.00014222807272689053</v>
      </c>
      <c r="S192" s="24">
        <v>0.0006765308949945354</v>
      </c>
      <c r="T192" s="24">
        <v>3.399086791216693E-06</v>
      </c>
      <c r="U192" s="24">
        <v>0.00013728187615285304</v>
      </c>
      <c r="V192" s="24">
        <v>5.286221536378622E-06</v>
      </c>
      <c r="W192" s="24">
        <v>4.2187531783246684E-05</v>
      </c>
      <c r="X192" s="24">
        <v>67.5</v>
      </c>
    </row>
    <row r="193" spans="1:24" ht="12.75" hidden="1">
      <c r="A193" s="24">
        <v>1309</v>
      </c>
      <c r="B193" s="24">
        <v>111.73999786376953</v>
      </c>
      <c r="C193" s="24">
        <v>107.23999786376953</v>
      </c>
      <c r="D193" s="24">
        <v>8.70766830444336</v>
      </c>
      <c r="E193" s="24">
        <v>9.303815841674805</v>
      </c>
      <c r="F193" s="24">
        <v>17.600770559028284</v>
      </c>
      <c r="G193" s="24" t="s">
        <v>57</v>
      </c>
      <c r="H193" s="24">
        <v>3.8460959930295857</v>
      </c>
      <c r="I193" s="24">
        <v>48.08609385679912</v>
      </c>
      <c r="J193" s="24" t="s">
        <v>60</v>
      </c>
      <c r="K193" s="24">
        <v>-0.33819314249115473</v>
      </c>
      <c r="L193" s="24">
        <v>4.439012570112049E-05</v>
      </c>
      <c r="M193" s="24">
        <v>0.07672489666761349</v>
      </c>
      <c r="N193" s="24">
        <v>9.566624780906639E-05</v>
      </c>
      <c r="O193" s="24">
        <v>-0.01411813043520884</v>
      </c>
      <c r="P193" s="24">
        <v>5.166911473396943E-06</v>
      </c>
      <c r="Q193" s="24">
        <v>0.0014244372399942781</v>
      </c>
      <c r="R193" s="24">
        <v>7.688915381802672E-06</v>
      </c>
      <c r="S193" s="24">
        <v>-0.00022873981060762233</v>
      </c>
      <c r="T193" s="24">
        <v>3.686812786964526E-07</v>
      </c>
      <c r="U193" s="24">
        <v>2.0454359949647912E-05</v>
      </c>
      <c r="V193" s="24">
        <v>6.021193069931776E-07</v>
      </c>
      <c r="W193" s="24">
        <v>-1.557482351693004E-05</v>
      </c>
      <c r="X193" s="24">
        <v>67.5</v>
      </c>
    </row>
    <row r="194" spans="1:24" ht="12.75" hidden="1">
      <c r="A194" s="24">
        <v>1310</v>
      </c>
      <c r="B194" s="24">
        <v>146.3800048828125</v>
      </c>
      <c r="C194" s="24">
        <v>127.9800033569336</v>
      </c>
      <c r="D194" s="24">
        <v>8.4912109375</v>
      </c>
      <c r="E194" s="24">
        <v>9.31013298034668</v>
      </c>
      <c r="F194" s="24">
        <v>22.12121597605141</v>
      </c>
      <c r="G194" s="24" t="s">
        <v>58</v>
      </c>
      <c r="H194" s="24">
        <v>-16.812973517943234</v>
      </c>
      <c r="I194" s="24">
        <v>62.067031364869266</v>
      </c>
      <c r="J194" s="24" t="s">
        <v>61</v>
      </c>
      <c r="K194" s="24">
        <v>-1.2385580411601795</v>
      </c>
      <c r="L194" s="24">
        <v>0.008109053273762289</v>
      </c>
      <c r="M194" s="24">
        <v>-0.29410324408838057</v>
      </c>
      <c r="N194" s="24">
        <v>0.009242578020716296</v>
      </c>
      <c r="O194" s="24">
        <v>-0.04959355268518915</v>
      </c>
      <c r="P194" s="24">
        <v>0.00023244920832461255</v>
      </c>
      <c r="Q194" s="24">
        <v>-0.006112773259849171</v>
      </c>
      <c r="R194" s="24">
        <v>0.00014202008749418914</v>
      </c>
      <c r="S194" s="24">
        <v>-0.0006366884253112319</v>
      </c>
      <c r="T194" s="24">
        <v>3.379033164821343E-06</v>
      </c>
      <c r="U194" s="24">
        <v>-0.00013574952183745444</v>
      </c>
      <c r="V194" s="24">
        <v>5.251817825459981E-06</v>
      </c>
      <c r="W194" s="24">
        <v>-3.920730429880295E-05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1312</v>
      </c>
      <c r="B196" s="24">
        <v>138.42</v>
      </c>
      <c r="C196" s="24">
        <v>129.82</v>
      </c>
      <c r="D196" s="24">
        <v>9.201894632675858</v>
      </c>
      <c r="E196" s="24">
        <v>9.55613088831328</v>
      </c>
      <c r="F196" s="24">
        <v>21.509463920934</v>
      </c>
      <c r="G196" s="24" t="s">
        <v>59</v>
      </c>
      <c r="H196" s="24">
        <v>-15.249027100928302</v>
      </c>
      <c r="I196" s="24">
        <v>55.670972899071685</v>
      </c>
      <c r="J196" s="24" t="s">
        <v>73</v>
      </c>
      <c r="K196" s="24">
        <v>1.1151087217765008</v>
      </c>
      <c r="M196" s="24" t="s">
        <v>68</v>
      </c>
      <c r="N196" s="24">
        <v>1.0228290200191035</v>
      </c>
      <c r="X196" s="24">
        <v>67.5</v>
      </c>
    </row>
    <row r="197" spans="1:24" ht="12.75" hidden="1">
      <c r="A197" s="24">
        <v>1311</v>
      </c>
      <c r="B197" s="24">
        <v>102.91999816894531</v>
      </c>
      <c r="C197" s="24">
        <v>115.0199966430664</v>
      </c>
      <c r="D197" s="24">
        <v>8.80451774597168</v>
      </c>
      <c r="E197" s="24">
        <v>9.588689804077148</v>
      </c>
      <c r="F197" s="24">
        <v>18.823822048723322</v>
      </c>
      <c r="G197" s="24" t="s">
        <v>56</v>
      </c>
      <c r="H197" s="24">
        <v>15.422968943622521</v>
      </c>
      <c r="I197" s="24">
        <v>50.842967112567834</v>
      </c>
      <c r="J197" s="24" t="s">
        <v>62</v>
      </c>
      <c r="K197" s="24">
        <v>0.2519362129556748</v>
      </c>
      <c r="L197" s="24">
        <v>1.0232622972329553</v>
      </c>
      <c r="M197" s="24">
        <v>0.05964255262172739</v>
      </c>
      <c r="N197" s="24">
        <v>0.006936959173925188</v>
      </c>
      <c r="O197" s="24">
        <v>0.010118297403904422</v>
      </c>
      <c r="P197" s="24">
        <v>0.0293541948445243</v>
      </c>
      <c r="Q197" s="24">
        <v>0.001231604782281623</v>
      </c>
      <c r="R197" s="24">
        <v>0.00010671805248401318</v>
      </c>
      <c r="S197" s="24">
        <v>0.0001328013745380165</v>
      </c>
      <c r="T197" s="24">
        <v>0.00043193897927994336</v>
      </c>
      <c r="U197" s="24">
        <v>2.6935770961544204E-05</v>
      </c>
      <c r="V197" s="24">
        <v>3.953280434088921E-06</v>
      </c>
      <c r="W197" s="24">
        <v>8.289444561707976E-06</v>
      </c>
      <c r="X197" s="24">
        <v>67.5</v>
      </c>
    </row>
    <row r="198" spans="1:24" ht="12.75" hidden="1">
      <c r="A198" s="24">
        <v>1310</v>
      </c>
      <c r="B198" s="24">
        <v>146.3800048828125</v>
      </c>
      <c r="C198" s="24">
        <v>127.9800033569336</v>
      </c>
      <c r="D198" s="24">
        <v>8.4912109375</v>
      </c>
      <c r="E198" s="24">
        <v>9.31013298034668</v>
      </c>
      <c r="F198" s="24">
        <v>23.907099669276935</v>
      </c>
      <c r="G198" s="24" t="s">
        <v>57</v>
      </c>
      <c r="H198" s="24">
        <v>-11.8021956600968</v>
      </c>
      <c r="I198" s="24">
        <v>67.0778092227157</v>
      </c>
      <c r="J198" s="24" t="s">
        <v>60</v>
      </c>
      <c r="K198" s="24">
        <v>-0.13340436054275817</v>
      </c>
      <c r="L198" s="24">
        <v>-0.005567545374154321</v>
      </c>
      <c r="M198" s="24">
        <v>0.03100438062566242</v>
      </c>
      <c r="N198" s="24">
        <v>7.207765718842253E-05</v>
      </c>
      <c r="O198" s="24">
        <v>-0.005449758169709076</v>
      </c>
      <c r="P198" s="24">
        <v>-0.0006369806498806422</v>
      </c>
      <c r="Q198" s="24">
        <v>0.0006123946618596404</v>
      </c>
      <c r="R198" s="24">
        <v>5.7629642184402565E-06</v>
      </c>
      <c r="S198" s="24">
        <v>-7.891541546970672E-05</v>
      </c>
      <c r="T198" s="24">
        <v>-4.5360390372981613E-05</v>
      </c>
      <c r="U198" s="24">
        <v>1.1521686688841984E-05</v>
      </c>
      <c r="V198" s="24">
        <v>4.515803201126899E-07</v>
      </c>
      <c r="W198" s="24">
        <v>-5.147392249490736E-06</v>
      </c>
      <c r="X198" s="24">
        <v>67.5</v>
      </c>
    </row>
    <row r="199" spans="1:24" ht="12.75" hidden="1">
      <c r="A199" s="24">
        <v>1309</v>
      </c>
      <c r="B199" s="24">
        <v>111.73999786376953</v>
      </c>
      <c r="C199" s="24">
        <v>107.23999786376953</v>
      </c>
      <c r="D199" s="24">
        <v>8.70766830444336</v>
      </c>
      <c r="E199" s="24">
        <v>9.303815841674805</v>
      </c>
      <c r="F199" s="24">
        <v>19.799428600356453</v>
      </c>
      <c r="G199" s="24" t="s">
        <v>58</v>
      </c>
      <c r="H199" s="24">
        <v>9.85292828368069</v>
      </c>
      <c r="I199" s="24">
        <v>54.09292614745022</v>
      </c>
      <c r="J199" s="24" t="s">
        <v>61</v>
      </c>
      <c r="K199" s="24">
        <v>-0.21371741151956924</v>
      </c>
      <c r="L199" s="24">
        <v>-1.0232471506810912</v>
      </c>
      <c r="M199" s="24">
        <v>-0.05095058846818719</v>
      </c>
      <c r="N199" s="24">
        <v>0.006936584706614564</v>
      </c>
      <c r="O199" s="24">
        <v>-0.008525261183421196</v>
      </c>
      <c r="P199" s="24">
        <v>-0.029347282849047113</v>
      </c>
      <c r="Q199" s="24">
        <v>-0.001068561237302187</v>
      </c>
      <c r="R199" s="24">
        <v>0.00010656233372724891</v>
      </c>
      <c r="S199" s="24">
        <v>-0.00010681087154606552</v>
      </c>
      <c r="T199" s="24">
        <v>-0.00042955059865702673</v>
      </c>
      <c r="U199" s="24">
        <v>-2.4347207091100398E-05</v>
      </c>
      <c r="V199" s="24">
        <v>3.927403901438864E-06</v>
      </c>
      <c r="W199" s="24">
        <v>-6.4976337363314514E-06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1312</v>
      </c>
      <c r="B201" s="24">
        <v>174.88</v>
      </c>
      <c r="C201" s="24">
        <v>151.78</v>
      </c>
      <c r="D201" s="24">
        <v>8.419401090364689</v>
      </c>
      <c r="E201" s="24">
        <v>9.135490343191684</v>
      </c>
      <c r="F201" s="24">
        <v>30.18224820598549</v>
      </c>
      <c r="G201" s="24" t="s">
        <v>59</v>
      </c>
      <c r="H201" s="24">
        <v>-21.87112153458375</v>
      </c>
      <c r="I201" s="24">
        <v>85.50887846541625</v>
      </c>
      <c r="J201" s="24" t="s">
        <v>73</v>
      </c>
      <c r="K201" s="24">
        <v>3.849753053036308</v>
      </c>
      <c r="M201" s="24" t="s">
        <v>68</v>
      </c>
      <c r="N201" s="24">
        <v>3.4810405129950905</v>
      </c>
      <c r="X201" s="24">
        <v>67.5</v>
      </c>
    </row>
    <row r="202" spans="1:24" ht="12.75" hidden="1">
      <c r="A202" s="24">
        <v>1309</v>
      </c>
      <c r="B202" s="24">
        <v>95.69999694824219</v>
      </c>
      <c r="C202" s="24">
        <v>98</v>
      </c>
      <c r="D202" s="24">
        <v>8.840306282043457</v>
      </c>
      <c r="E202" s="24">
        <v>9.466389656066895</v>
      </c>
      <c r="F202" s="24">
        <v>21.231761132637732</v>
      </c>
      <c r="G202" s="24" t="s">
        <v>56</v>
      </c>
      <c r="H202" s="24">
        <v>28.89729170559839</v>
      </c>
      <c r="I202" s="24">
        <v>57.09728865384058</v>
      </c>
      <c r="J202" s="24" t="s">
        <v>62</v>
      </c>
      <c r="K202" s="24">
        <v>0.5754775026673242</v>
      </c>
      <c r="L202" s="24">
        <v>1.8697592360225368</v>
      </c>
      <c r="M202" s="24">
        <v>0.13623659557434786</v>
      </c>
      <c r="N202" s="24">
        <v>0.024468621102845447</v>
      </c>
      <c r="O202" s="24">
        <v>0.02311295781395434</v>
      </c>
      <c r="P202" s="24">
        <v>0.053637566791379813</v>
      </c>
      <c r="Q202" s="24">
        <v>0.002813271699323269</v>
      </c>
      <c r="R202" s="24">
        <v>0.0003765103333864112</v>
      </c>
      <c r="S202" s="24">
        <v>0.0003032885802157056</v>
      </c>
      <c r="T202" s="24">
        <v>0.0007892472394798307</v>
      </c>
      <c r="U202" s="24">
        <v>6.148678382300086E-05</v>
      </c>
      <c r="V202" s="24">
        <v>1.3954238311114034E-05</v>
      </c>
      <c r="W202" s="24">
        <v>1.891394178997496E-05</v>
      </c>
      <c r="X202" s="24">
        <v>67.5</v>
      </c>
    </row>
    <row r="203" spans="1:24" ht="12.75" hidden="1">
      <c r="A203" s="24">
        <v>1310</v>
      </c>
      <c r="B203" s="24">
        <v>164.5800018310547</v>
      </c>
      <c r="C203" s="24">
        <v>140.8800048828125</v>
      </c>
      <c r="D203" s="24">
        <v>8.314105033874512</v>
      </c>
      <c r="E203" s="24">
        <v>9.070384979248047</v>
      </c>
      <c r="F203" s="24">
        <v>23.716623151451113</v>
      </c>
      <c r="G203" s="24" t="s">
        <v>57</v>
      </c>
      <c r="H203" s="24">
        <v>-29.067211211035854</v>
      </c>
      <c r="I203" s="24">
        <v>68.01279062001883</v>
      </c>
      <c r="J203" s="24" t="s">
        <v>60</v>
      </c>
      <c r="K203" s="24">
        <v>0.27481259075999254</v>
      </c>
      <c r="L203" s="24">
        <v>-0.010173307708234335</v>
      </c>
      <c r="M203" s="24">
        <v>-0.0664148053219031</v>
      </c>
      <c r="N203" s="24">
        <v>0.0002538920733176288</v>
      </c>
      <c r="O203" s="24">
        <v>0.0108177488838082</v>
      </c>
      <c r="P203" s="24">
        <v>-0.0011640009772866929</v>
      </c>
      <c r="Q203" s="24">
        <v>-0.001435473314250778</v>
      </c>
      <c r="R203" s="24">
        <v>2.0360693665711542E-05</v>
      </c>
      <c r="S203" s="24">
        <v>0.0001234550536572856</v>
      </c>
      <c r="T203" s="24">
        <v>-8.28954217502231E-05</v>
      </c>
      <c r="U203" s="24">
        <v>-3.544663468860711E-05</v>
      </c>
      <c r="V203" s="24">
        <v>1.6052892545818507E-06</v>
      </c>
      <c r="W203" s="24">
        <v>7.10333411699618E-06</v>
      </c>
      <c r="X203" s="24">
        <v>67.5</v>
      </c>
    </row>
    <row r="204" spans="1:24" ht="12.75" hidden="1">
      <c r="A204" s="24">
        <v>1311</v>
      </c>
      <c r="B204" s="24">
        <v>110.94000244140625</v>
      </c>
      <c r="C204" s="24">
        <v>120.04000091552734</v>
      </c>
      <c r="D204" s="24">
        <v>8.811400413513184</v>
      </c>
      <c r="E204" s="24">
        <v>9.652835845947266</v>
      </c>
      <c r="F204" s="24">
        <v>21.934748761709333</v>
      </c>
      <c r="G204" s="24" t="s">
        <v>58</v>
      </c>
      <c r="H204" s="24">
        <v>15.779236019337034</v>
      </c>
      <c r="I204" s="24">
        <v>59.219238460743284</v>
      </c>
      <c r="J204" s="24" t="s">
        <v>61</v>
      </c>
      <c r="K204" s="24">
        <v>-0.5056208026139757</v>
      </c>
      <c r="L204" s="24">
        <v>-1.8697315594763475</v>
      </c>
      <c r="M204" s="24">
        <v>-0.11895160195534205</v>
      </c>
      <c r="N204" s="24">
        <v>0.024467303845943467</v>
      </c>
      <c r="O204" s="24">
        <v>-0.02042511023217499</v>
      </c>
      <c r="P204" s="24">
        <v>-0.05362493517967743</v>
      </c>
      <c r="Q204" s="24">
        <v>-0.0024194863128951818</v>
      </c>
      <c r="R204" s="24">
        <v>0.00037595940379274667</v>
      </c>
      <c r="S204" s="24">
        <v>-0.00027702493139740187</v>
      </c>
      <c r="T204" s="24">
        <v>-0.0007848818726912898</v>
      </c>
      <c r="U204" s="24">
        <v>-5.0241025807091905E-05</v>
      </c>
      <c r="V204" s="24">
        <v>1.3861594902913832E-05</v>
      </c>
      <c r="W204" s="24">
        <v>-1.7529399261152085E-05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1312</v>
      </c>
      <c r="B206" s="24">
        <v>174.88</v>
      </c>
      <c r="C206" s="24">
        <v>151.78</v>
      </c>
      <c r="D206" s="24">
        <v>8.419401090364689</v>
      </c>
      <c r="E206" s="24">
        <v>9.135490343191684</v>
      </c>
      <c r="F206" s="24">
        <v>33.111743387431154</v>
      </c>
      <c r="G206" s="24" t="s">
        <v>59</v>
      </c>
      <c r="H206" s="24">
        <v>-13.571612308972675</v>
      </c>
      <c r="I206" s="24">
        <v>93.80838769102732</v>
      </c>
      <c r="J206" s="24" t="s">
        <v>73</v>
      </c>
      <c r="K206" s="24">
        <v>3.721872922399963</v>
      </c>
      <c r="M206" s="24" t="s">
        <v>68</v>
      </c>
      <c r="N206" s="24">
        <v>2.08073928578685</v>
      </c>
      <c r="X206" s="24">
        <v>67.5</v>
      </c>
    </row>
    <row r="207" spans="1:24" ht="12.75" hidden="1">
      <c r="A207" s="24">
        <v>1309</v>
      </c>
      <c r="B207" s="24">
        <v>95.69999694824219</v>
      </c>
      <c r="C207" s="24">
        <v>98</v>
      </c>
      <c r="D207" s="24">
        <v>8.840306282043457</v>
      </c>
      <c r="E207" s="24">
        <v>9.466389656066895</v>
      </c>
      <c r="F207" s="24">
        <v>21.231761132637732</v>
      </c>
      <c r="G207" s="24" t="s">
        <v>56</v>
      </c>
      <c r="H207" s="24">
        <v>28.89729170559839</v>
      </c>
      <c r="I207" s="24">
        <v>57.09728865384058</v>
      </c>
      <c r="J207" s="24" t="s">
        <v>62</v>
      </c>
      <c r="K207" s="24">
        <v>1.7807489414612443</v>
      </c>
      <c r="L207" s="24">
        <v>0.6057720548447619</v>
      </c>
      <c r="M207" s="24">
        <v>0.4215685900838089</v>
      </c>
      <c r="N207" s="24">
        <v>0.02514877653411778</v>
      </c>
      <c r="O207" s="24">
        <v>0.0715185280881803</v>
      </c>
      <c r="P207" s="24">
        <v>0.017377863241466444</v>
      </c>
      <c r="Q207" s="24">
        <v>0.008705444741104566</v>
      </c>
      <c r="R207" s="24">
        <v>0.0003870037846111073</v>
      </c>
      <c r="S207" s="24">
        <v>0.0009383675426224217</v>
      </c>
      <c r="T207" s="24">
        <v>0.0002557331893947905</v>
      </c>
      <c r="U207" s="24">
        <v>0.0001904008508146862</v>
      </c>
      <c r="V207" s="24">
        <v>1.436612152824406E-05</v>
      </c>
      <c r="W207" s="24">
        <v>5.851986845757767E-05</v>
      </c>
      <c r="X207" s="24">
        <v>67.5</v>
      </c>
    </row>
    <row r="208" spans="1:24" ht="12.75" hidden="1">
      <c r="A208" s="24">
        <v>1311</v>
      </c>
      <c r="B208" s="24">
        <v>110.94000244140625</v>
      </c>
      <c r="C208" s="24">
        <v>120.04000091552734</v>
      </c>
      <c r="D208" s="24">
        <v>8.811400413513184</v>
      </c>
      <c r="E208" s="24">
        <v>9.652835845947266</v>
      </c>
      <c r="F208" s="24">
        <v>14.188088811423627</v>
      </c>
      <c r="G208" s="24" t="s">
        <v>57</v>
      </c>
      <c r="H208" s="24">
        <v>-5.135127206517808</v>
      </c>
      <c r="I208" s="24">
        <v>38.304875234888435</v>
      </c>
      <c r="J208" s="24" t="s">
        <v>60</v>
      </c>
      <c r="K208" s="24">
        <v>-0.33129399285935274</v>
      </c>
      <c r="L208" s="24">
        <v>-0.0032956998544311773</v>
      </c>
      <c r="M208" s="24">
        <v>0.0737163635188138</v>
      </c>
      <c r="N208" s="24">
        <v>0.000260461721389638</v>
      </c>
      <c r="O208" s="24">
        <v>-0.014062304049708117</v>
      </c>
      <c r="P208" s="24">
        <v>-0.00037696979069747825</v>
      </c>
      <c r="Q208" s="24">
        <v>0.0012967681788753052</v>
      </c>
      <c r="R208" s="24">
        <v>2.092008671602524E-05</v>
      </c>
      <c r="S208" s="24">
        <v>-0.00024621424356033176</v>
      </c>
      <c r="T208" s="24">
        <v>-2.6845138923932255E-05</v>
      </c>
      <c r="U208" s="24">
        <v>1.335854169105303E-05</v>
      </c>
      <c r="V208" s="24">
        <v>1.6445177350731408E-06</v>
      </c>
      <c r="W208" s="24">
        <v>-1.7226510717907246E-05</v>
      </c>
      <c r="X208" s="24">
        <v>67.5</v>
      </c>
    </row>
    <row r="209" spans="1:24" ht="12.75" hidden="1">
      <c r="A209" s="24">
        <v>1310</v>
      </c>
      <c r="B209" s="24">
        <v>164.5800018310547</v>
      </c>
      <c r="C209" s="24">
        <v>140.8800048828125</v>
      </c>
      <c r="D209" s="24">
        <v>8.314105033874512</v>
      </c>
      <c r="E209" s="24">
        <v>9.070384979248047</v>
      </c>
      <c r="F209" s="24">
        <v>28.054871603372707</v>
      </c>
      <c r="G209" s="24" t="s">
        <v>58</v>
      </c>
      <c r="H209" s="24">
        <v>-16.626300811019192</v>
      </c>
      <c r="I209" s="24">
        <v>80.4537010200355</v>
      </c>
      <c r="J209" s="24" t="s">
        <v>61</v>
      </c>
      <c r="K209" s="24">
        <v>-1.7496602763995783</v>
      </c>
      <c r="L209" s="24">
        <v>-0.6057630896590801</v>
      </c>
      <c r="M209" s="24">
        <v>-0.41507345602292206</v>
      </c>
      <c r="N209" s="24">
        <v>0.025147427718450327</v>
      </c>
      <c r="O209" s="24">
        <v>-0.07012240344364558</v>
      </c>
      <c r="P209" s="24">
        <v>-0.017373774046418704</v>
      </c>
      <c r="Q209" s="24">
        <v>-0.008608319257014205</v>
      </c>
      <c r="R209" s="24">
        <v>0.000386437937158238</v>
      </c>
      <c r="S209" s="24">
        <v>-0.000905490028280409</v>
      </c>
      <c r="T209" s="24">
        <v>-0.00025432027578269604</v>
      </c>
      <c r="U209" s="24">
        <v>-0.00018993165443086308</v>
      </c>
      <c r="V209" s="24">
        <v>1.4271685576108637E-05</v>
      </c>
      <c r="W209" s="24">
        <v>-5.592693745216182E-05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1312</v>
      </c>
      <c r="B211" s="100">
        <v>174.88</v>
      </c>
      <c r="C211" s="100">
        <v>151.78</v>
      </c>
      <c r="D211" s="100">
        <v>8.419401090364689</v>
      </c>
      <c r="E211" s="100">
        <v>9.135490343191684</v>
      </c>
      <c r="F211" s="100">
        <v>30.18224820598549</v>
      </c>
      <c r="G211" s="100" t="s">
        <v>59</v>
      </c>
      <c r="H211" s="100">
        <v>-21.87112153458375</v>
      </c>
      <c r="I211" s="100">
        <v>85.50887846541625</v>
      </c>
      <c r="J211" s="100" t="s">
        <v>73</v>
      </c>
      <c r="K211" s="100">
        <v>3.220613324320013</v>
      </c>
      <c r="M211" s="100" t="s">
        <v>68</v>
      </c>
      <c r="N211" s="100">
        <v>1.6770513446992468</v>
      </c>
      <c r="X211" s="100">
        <v>67.5</v>
      </c>
    </row>
    <row r="212" spans="1:24" s="100" customFormat="1" ht="12.75">
      <c r="A212" s="100">
        <v>1310</v>
      </c>
      <c r="B212" s="100">
        <v>164.5800018310547</v>
      </c>
      <c r="C212" s="100">
        <v>140.8800048828125</v>
      </c>
      <c r="D212" s="100">
        <v>8.314105033874512</v>
      </c>
      <c r="E212" s="100">
        <v>9.070384979248047</v>
      </c>
      <c r="F212" s="100">
        <v>33.11779205256174</v>
      </c>
      <c r="G212" s="100" t="s">
        <v>56</v>
      </c>
      <c r="H212" s="100">
        <v>-2.107229262022713</v>
      </c>
      <c r="I212" s="100">
        <v>94.97277256903197</v>
      </c>
      <c r="J212" s="100" t="s">
        <v>62</v>
      </c>
      <c r="K212" s="100">
        <v>1.7372163828558516</v>
      </c>
      <c r="L212" s="100">
        <v>0.1675014104785098</v>
      </c>
      <c r="M212" s="100">
        <v>0.4112624370464454</v>
      </c>
      <c r="N212" s="100">
        <v>0.023130711037331223</v>
      </c>
      <c r="O212" s="100">
        <v>0.06976961201932845</v>
      </c>
      <c r="P212" s="100">
        <v>0.004805153602444625</v>
      </c>
      <c r="Q212" s="100">
        <v>0.008492536364479579</v>
      </c>
      <c r="R212" s="100">
        <v>0.00035608429827245665</v>
      </c>
      <c r="S212" s="100">
        <v>0.0009153541709834818</v>
      </c>
      <c r="T212" s="100">
        <v>7.065621148373858E-05</v>
      </c>
      <c r="U212" s="100">
        <v>0.0001857313701043982</v>
      </c>
      <c r="V212" s="100">
        <v>1.3235889588113212E-05</v>
      </c>
      <c r="W212" s="100">
        <v>5.707180023917199E-05</v>
      </c>
      <c r="X212" s="100">
        <v>67.5</v>
      </c>
    </row>
    <row r="213" spans="1:24" s="100" customFormat="1" ht="12.75">
      <c r="A213" s="100">
        <v>1309</v>
      </c>
      <c r="B213" s="100">
        <v>95.69999694824219</v>
      </c>
      <c r="C213" s="100">
        <v>98</v>
      </c>
      <c r="D213" s="100">
        <v>8.840306282043457</v>
      </c>
      <c r="E213" s="100">
        <v>9.466389656066895</v>
      </c>
      <c r="F213" s="100">
        <v>19.111067397860626</v>
      </c>
      <c r="G213" s="100" t="s">
        <v>57</v>
      </c>
      <c r="H213" s="100">
        <v>23.194238550256273</v>
      </c>
      <c r="I213" s="100">
        <v>51.39423549849846</v>
      </c>
      <c r="J213" s="100" t="s">
        <v>60</v>
      </c>
      <c r="K213" s="100">
        <v>-1.7337485172158127</v>
      </c>
      <c r="L213" s="100">
        <v>0.0009108512597623181</v>
      </c>
      <c r="M213" s="100">
        <v>0.41011963082038816</v>
      </c>
      <c r="N213" s="100">
        <v>0.00023847040666020205</v>
      </c>
      <c r="O213" s="100">
        <v>-0.06967382243701245</v>
      </c>
      <c r="P213" s="100">
        <v>0.00010453180972326887</v>
      </c>
      <c r="Q213" s="100">
        <v>0.008449415606643753</v>
      </c>
      <c r="R213" s="100">
        <v>1.9150802032003336E-05</v>
      </c>
      <c r="S213" s="100">
        <v>-0.0009152489328346126</v>
      </c>
      <c r="T213" s="100">
        <v>7.463464576590252E-06</v>
      </c>
      <c r="U213" s="100">
        <v>0.00018272506559237082</v>
      </c>
      <c r="V213" s="100">
        <v>1.4956732633840698E-06</v>
      </c>
      <c r="W213" s="100">
        <v>-5.700497475252226E-05</v>
      </c>
      <c r="X213" s="100">
        <v>67.5</v>
      </c>
    </row>
    <row r="214" spans="1:24" s="100" customFormat="1" ht="12.75">
      <c r="A214" s="100">
        <v>1311</v>
      </c>
      <c r="B214" s="100">
        <v>110.94000244140625</v>
      </c>
      <c r="C214" s="100">
        <v>120.04000091552734</v>
      </c>
      <c r="D214" s="100">
        <v>8.811400413513184</v>
      </c>
      <c r="E214" s="100">
        <v>9.652835845947266</v>
      </c>
      <c r="F214" s="100">
        <v>14.188088811423627</v>
      </c>
      <c r="G214" s="100" t="s">
        <v>58</v>
      </c>
      <c r="H214" s="100">
        <v>-5.135127206517808</v>
      </c>
      <c r="I214" s="100">
        <v>38.304875234888435</v>
      </c>
      <c r="J214" s="100" t="s">
        <v>61</v>
      </c>
      <c r="K214" s="100">
        <v>-0.10971253307958671</v>
      </c>
      <c r="L214" s="100">
        <v>0.16749893391383966</v>
      </c>
      <c r="M214" s="100">
        <v>-0.030637893875558916</v>
      </c>
      <c r="N214" s="100">
        <v>0.023129481726957564</v>
      </c>
      <c r="O214" s="100">
        <v>-0.0036547542110628335</v>
      </c>
      <c r="P214" s="100">
        <v>0.004804016469980357</v>
      </c>
      <c r="Q214" s="100">
        <v>-0.0008547220648918517</v>
      </c>
      <c r="R214" s="100">
        <v>0.0003555689444506071</v>
      </c>
      <c r="S214" s="100">
        <v>1.3879815631335086E-05</v>
      </c>
      <c r="T214" s="100">
        <v>7.026092027399566E-05</v>
      </c>
      <c r="U214" s="100">
        <v>-3.328201083349259E-05</v>
      </c>
      <c r="V214" s="100">
        <v>1.3151111537734054E-05</v>
      </c>
      <c r="W214" s="100">
        <v>2.761020826479097E-06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1312</v>
      </c>
      <c r="B216" s="24">
        <v>174.88</v>
      </c>
      <c r="C216" s="24">
        <v>151.78</v>
      </c>
      <c r="D216" s="24">
        <v>8.419401090364689</v>
      </c>
      <c r="E216" s="24">
        <v>9.135490343191684</v>
      </c>
      <c r="F216" s="24">
        <v>25.79748082805566</v>
      </c>
      <c r="G216" s="24" t="s">
        <v>59</v>
      </c>
      <c r="H216" s="24">
        <v>-34.293540774518604</v>
      </c>
      <c r="I216" s="24">
        <v>73.08645922548139</v>
      </c>
      <c r="J216" s="24" t="s">
        <v>73</v>
      </c>
      <c r="K216" s="24">
        <v>4.677884329450554</v>
      </c>
      <c r="M216" s="24" t="s">
        <v>68</v>
      </c>
      <c r="N216" s="24">
        <v>2.5683946644632427</v>
      </c>
      <c r="X216" s="24">
        <v>67.5</v>
      </c>
    </row>
    <row r="217" spans="1:24" ht="12.75" hidden="1">
      <c r="A217" s="24">
        <v>1310</v>
      </c>
      <c r="B217" s="24">
        <v>164.5800018310547</v>
      </c>
      <c r="C217" s="24">
        <v>140.8800048828125</v>
      </c>
      <c r="D217" s="24">
        <v>8.314105033874512</v>
      </c>
      <c r="E217" s="24">
        <v>9.070384979248047</v>
      </c>
      <c r="F217" s="24">
        <v>33.11779205256174</v>
      </c>
      <c r="G217" s="24" t="s">
        <v>56</v>
      </c>
      <c r="H217" s="24">
        <v>-2.107229262022713</v>
      </c>
      <c r="I217" s="24">
        <v>94.97277256903197</v>
      </c>
      <c r="J217" s="24" t="s">
        <v>62</v>
      </c>
      <c r="K217" s="24">
        <v>2.022191910432581</v>
      </c>
      <c r="L217" s="24">
        <v>0.5931073558919148</v>
      </c>
      <c r="M217" s="24">
        <v>0.4787256939786071</v>
      </c>
      <c r="N217" s="24">
        <v>0.026175199689269804</v>
      </c>
      <c r="O217" s="24">
        <v>0.0812146426827216</v>
      </c>
      <c r="P217" s="24">
        <v>0.01701423151802943</v>
      </c>
      <c r="Q217" s="24">
        <v>0.009885646959641068</v>
      </c>
      <c r="R217" s="24">
        <v>0.00040294398332460534</v>
      </c>
      <c r="S217" s="24">
        <v>0.001065519830750141</v>
      </c>
      <c r="T217" s="24">
        <v>0.00025040343848089136</v>
      </c>
      <c r="U217" s="24">
        <v>0.00021622187829432825</v>
      </c>
      <c r="V217" s="24">
        <v>1.4967618320392524E-05</v>
      </c>
      <c r="W217" s="24">
        <v>6.643939083356608E-05</v>
      </c>
      <c r="X217" s="24">
        <v>67.5</v>
      </c>
    </row>
    <row r="218" spans="1:24" ht="12.75" hidden="1">
      <c r="A218" s="24">
        <v>1311</v>
      </c>
      <c r="B218" s="24">
        <v>110.94000244140625</v>
      </c>
      <c r="C218" s="24">
        <v>120.04000091552734</v>
      </c>
      <c r="D218" s="24">
        <v>8.811400413513184</v>
      </c>
      <c r="E218" s="24">
        <v>9.652835845947266</v>
      </c>
      <c r="F218" s="24">
        <v>21.934748761709333</v>
      </c>
      <c r="G218" s="24" t="s">
        <v>57</v>
      </c>
      <c r="H218" s="24">
        <v>15.779236019337034</v>
      </c>
      <c r="I218" s="24">
        <v>59.219238460743284</v>
      </c>
      <c r="J218" s="24" t="s">
        <v>60</v>
      </c>
      <c r="K218" s="24">
        <v>-1.9234907765862408</v>
      </c>
      <c r="L218" s="24">
        <v>-0.0032279038459319246</v>
      </c>
      <c r="M218" s="24">
        <v>0.4570097929618453</v>
      </c>
      <c r="N218" s="24">
        <v>0.00027001367576634804</v>
      </c>
      <c r="O218" s="24">
        <v>-0.07697572107803688</v>
      </c>
      <c r="P218" s="24">
        <v>-0.00036898424409391385</v>
      </c>
      <c r="Q218" s="24">
        <v>0.009511204267114685</v>
      </c>
      <c r="R218" s="24">
        <v>2.1659827655654702E-05</v>
      </c>
      <c r="S218" s="24">
        <v>-0.0009846695712037138</v>
      </c>
      <c r="T218" s="24">
        <v>-2.6253078211318065E-05</v>
      </c>
      <c r="U218" s="24">
        <v>0.0002120470812683102</v>
      </c>
      <c r="V218" s="24">
        <v>1.6916154565904088E-06</v>
      </c>
      <c r="W218" s="24">
        <v>-6.052136275007216E-05</v>
      </c>
      <c r="X218" s="24">
        <v>67.5</v>
      </c>
    </row>
    <row r="219" spans="1:24" ht="12.75" hidden="1">
      <c r="A219" s="24">
        <v>1309</v>
      </c>
      <c r="B219" s="24">
        <v>95.69999694824219</v>
      </c>
      <c r="C219" s="24">
        <v>98</v>
      </c>
      <c r="D219" s="24">
        <v>8.840306282043457</v>
      </c>
      <c r="E219" s="24">
        <v>9.466389656066895</v>
      </c>
      <c r="F219" s="24">
        <v>15.66357824888456</v>
      </c>
      <c r="G219" s="24" t="s">
        <v>58</v>
      </c>
      <c r="H219" s="24">
        <v>13.923114886026589</v>
      </c>
      <c r="I219" s="24">
        <v>42.12311183426878</v>
      </c>
      <c r="J219" s="24" t="s">
        <v>61</v>
      </c>
      <c r="K219" s="24">
        <v>0.6240539680241071</v>
      </c>
      <c r="L219" s="24">
        <v>-0.5930985721192219</v>
      </c>
      <c r="M219" s="24">
        <v>0.14254942726040765</v>
      </c>
      <c r="N219" s="24">
        <v>0.02617380697162813</v>
      </c>
      <c r="O219" s="24">
        <v>0.02589510669216128</v>
      </c>
      <c r="P219" s="24">
        <v>-0.017010230003639472</v>
      </c>
      <c r="Q219" s="24">
        <v>0.002694997068621799</v>
      </c>
      <c r="R219" s="24">
        <v>0.0004023614116232161</v>
      </c>
      <c r="S219" s="24">
        <v>0.00040713430863451424</v>
      </c>
      <c r="T219" s="24">
        <v>-0.00024902340831231903</v>
      </c>
      <c r="U219" s="24">
        <v>4.228399199127191E-05</v>
      </c>
      <c r="V219" s="24">
        <v>1.487171931324601E-05</v>
      </c>
      <c r="W219" s="24">
        <v>2.741089756300444E-05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1312</v>
      </c>
      <c r="B221" s="24">
        <v>174.88</v>
      </c>
      <c r="C221" s="24">
        <v>151.78</v>
      </c>
      <c r="D221" s="24">
        <v>8.419401090364689</v>
      </c>
      <c r="E221" s="24">
        <v>9.135490343191684</v>
      </c>
      <c r="F221" s="24">
        <v>33.111743387431154</v>
      </c>
      <c r="G221" s="24" t="s">
        <v>59</v>
      </c>
      <c r="H221" s="24">
        <v>-13.571612308972675</v>
      </c>
      <c r="I221" s="24">
        <v>93.80838769102732</v>
      </c>
      <c r="J221" s="24" t="s">
        <v>73</v>
      </c>
      <c r="K221" s="24">
        <v>5.211344300555579</v>
      </c>
      <c r="M221" s="24" t="s">
        <v>68</v>
      </c>
      <c r="N221" s="24">
        <v>2.7043996265894203</v>
      </c>
      <c r="X221" s="24">
        <v>67.5</v>
      </c>
    </row>
    <row r="222" spans="1:24" ht="12.75" hidden="1">
      <c r="A222" s="24">
        <v>1311</v>
      </c>
      <c r="B222" s="24">
        <v>110.94000244140625</v>
      </c>
      <c r="C222" s="24">
        <v>120.04000091552734</v>
      </c>
      <c r="D222" s="24">
        <v>8.811400413513184</v>
      </c>
      <c r="E222" s="24">
        <v>9.652835845947266</v>
      </c>
      <c r="F222" s="24">
        <v>24.060547389712628</v>
      </c>
      <c r="G222" s="24" t="s">
        <v>56</v>
      </c>
      <c r="H222" s="24">
        <v>21.518448136095188</v>
      </c>
      <c r="I222" s="24">
        <v>64.95845057750144</v>
      </c>
      <c r="J222" s="24" t="s">
        <v>62</v>
      </c>
      <c r="K222" s="24">
        <v>2.2144540053078328</v>
      </c>
      <c r="L222" s="24">
        <v>0.15449250564479597</v>
      </c>
      <c r="M222" s="24">
        <v>0.5242429212515701</v>
      </c>
      <c r="N222" s="24">
        <v>0.028124827111489947</v>
      </c>
      <c r="O222" s="24">
        <v>0.08893664990810136</v>
      </c>
      <c r="P222" s="24">
        <v>0.004431744590792023</v>
      </c>
      <c r="Q222" s="24">
        <v>0.010825682701603272</v>
      </c>
      <c r="R222" s="24">
        <v>0.00043286027507866</v>
      </c>
      <c r="S222" s="24">
        <v>0.0011668571901389817</v>
      </c>
      <c r="T222" s="24">
        <v>6.516206368789633E-05</v>
      </c>
      <c r="U222" s="24">
        <v>0.0002367765297294896</v>
      </c>
      <c r="V222" s="24">
        <v>1.6083669222061896E-05</v>
      </c>
      <c r="W222" s="24">
        <v>7.276169422202695E-05</v>
      </c>
      <c r="X222" s="24">
        <v>67.5</v>
      </c>
    </row>
    <row r="223" spans="1:24" ht="12.75" hidden="1">
      <c r="A223" s="24">
        <v>1309</v>
      </c>
      <c r="B223" s="24">
        <v>95.69999694824219</v>
      </c>
      <c r="C223" s="24">
        <v>98</v>
      </c>
      <c r="D223" s="24">
        <v>8.840306282043457</v>
      </c>
      <c r="E223" s="24">
        <v>9.466389656066895</v>
      </c>
      <c r="F223" s="24">
        <v>15.66357824888456</v>
      </c>
      <c r="G223" s="24" t="s">
        <v>57</v>
      </c>
      <c r="H223" s="24">
        <v>13.923114886026589</v>
      </c>
      <c r="I223" s="24">
        <v>42.12311183426878</v>
      </c>
      <c r="J223" s="24" t="s">
        <v>60</v>
      </c>
      <c r="K223" s="24">
        <v>-1.0650662849497738</v>
      </c>
      <c r="L223" s="24">
        <v>0.0008407675503136341</v>
      </c>
      <c r="M223" s="24">
        <v>0.24689969529938974</v>
      </c>
      <c r="N223" s="24">
        <v>0.0002907130608578705</v>
      </c>
      <c r="O223" s="24">
        <v>-0.04361343031800874</v>
      </c>
      <c r="P223" s="24">
        <v>9.643690631809719E-05</v>
      </c>
      <c r="Q223" s="24">
        <v>0.004846085403524802</v>
      </c>
      <c r="R223" s="24">
        <v>2.3364150127949553E-05</v>
      </c>
      <c r="S223" s="24">
        <v>-0.0006395554801228553</v>
      </c>
      <c r="T223" s="24">
        <v>6.8752132289941956E-06</v>
      </c>
      <c r="U223" s="24">
        <v>8.886233959488512E-05</v>
      </c>
      <c r="V223" s="24">
        <v>1.831797985434059E-06</v>
      </c>
      <c r="W223" s="24">
        <v>-4.187819716624053E-05</v>
      </c>
      <c r="X223" s="24">
        <v>67.5</v>
      </c>
    </row>
    <row r="224" spans="1:24" ht="12.75" hidden="1">
      <c r="A224" s="24">
        <v>1310</v>
      </c>
      <c r="B224" s="24">
        <v>164.5800018310547</v>
      </c>
      <c r="C224" s="24">
        <v>140.8800048828125</v>
      </c>
      <c r="D224" s="24">
        <v>8.314105033874512</v>
      </c>
      <c r="E224" s="24">
        <v>9.070384979248047</v>
      </c>
      <c r="F224" s="24">
        <v>23.716623151451113</v>
      </c>
      <c r="G224" s="24" t="s">
        <v>58</v>
      </c>
      <c r="H224" s="24">
        <v>-29.067211211035854</v>
      </c>
      <c r="I224" s="24">
        <v>68.01279062001883</v>
      </c>
      <c r="J224" s="24" t="s">
        <v>61</v>
      </c>
      <c r="K224" s="24">
        <v>-1.9415046614126863</v>
      </c>
      <c r="L224" s="24">
        <v>0.15449021784674152</v>
      </c>
      <c r="M224" s="24">
        <v>-0.46246208595240373</v>
      </c>
      <c r="N224" s="24">
        <v>0.028123324589519046</v>
      </c>
      <c r="O224" s="24">
        <v>-0.07750868591824005</v>
      </c>
      <c r="P224" s="24">
        <v>0.004430695209683707</v>
      </c>
      <c r="Q224" s="24">
        <v>-0.009680437088145151</v>
      </c>
      <c r="R224" s="24">
        <v>0.00043222926119129403</v>
      </c>
      <c r="S224" s="24">
        <v>-0.0009759736113358105</v>
      </c>
      <c r="T224" s="24">
        <v>6.479834864501811E-05</v>
      </c>
      <c r="U224" s="24">
        <v>-0.00021946892634827186</v>
      </c>
      <c r="V224" s="24">
        <v>1.597901535718834E-05</v>
      </c>
      <c r="W224" s="24">
        <v>-5.950193902861682E-05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1312</v>
      </c>
      <c r="B226" s="24">
        <v>174.88</v>
      </c>
      <c r="C226" s="24">
        <v>151.78</v>
      </c>
      <c r="D226" s="24">
        <v>8.419401090364689</v>
      </c>
      <c r="E226" s="24">
        <v>9.135490343191684</v>
      </c>
      <c r="F226" s="24">
        <v>25.79748082805566</v>
      </c>
      <c r="G226" s="24" t="s">
        <v>59</v>
      </c>
      <c r="H226" s="24">
        <v>-34.293540774518604</v>
      </c>
      <c r="I226" s="24">
        <v>73.08645922548139</v>
      </c>
      <c r="J226" s="24" t="s">
        <v>73</v>
      </c>
      <c r="K226" s="24">
        <v>3.993527482913297</v>
      </c>
      <c r="M226" s="24" t="s">
        <v>68</v>
      </c>
      <c r="N226" s="24">
        <v>3.5558770470272143</v>
      </c>
      <c r="X226" s="24">
        <v>67.5</v>
      </c>
    </row>
    <row r="227" spans="1:24" ht="12.75" hidden="1">
      <c r="A227" s="24">
        <v>1311</v>
      </c>
      <c r="B227" s="24">
        <v>110.94000244140625</v>
      </c>
      <c r="C227" s="24">
        <v>120.04000091552734</v>
      </c>
      <c r="D227" s="24">
        <v>8.811400413513184</v>
      </c>
      <c r="E227" s="24">
        <v>9.652835845947266</v>
      </c>
      <c r="F227" s="24">
        <v>24.060547389712628</v>
      </c>
      <c r="G227" s="24" t="s">
        <v>56</v>
      </c>
      <c r="H227" s="24">
        <v>21.518448136095188</v>
      </c>
      <c r="I227" s="24">
        <v>64.95845057750144</v>
      </c>
      <c r="J227" s="24" t="s">
        <v>62</v>
      </c>
      <c r="K227" s="24">
        <v>0.6825686605474832</v>
      </c>
      <c r="L227" s="24">
        <v>1.8701034416301097</v>
      </c>
      <c r="M227" s="24">
        <v>0.16158836534591198</v>
      </c>
      <c r="N227" s="24">
        <v>0.024254954181456692</v>
      </c>
      <c r="O227" s="24">
        <v>0.02741262687013715</v>
      </c>
      <c r="P227" s="24">
        <v>0.0536473440429558</v>
      </c>
      <c r="Q227" s="24">
        <v>0.003336765383123525</v>
      </c>
      <c r="R227" s="24">
        <v>0.0003732677200933929</v>
      </c>
      <c r="S227" s="24">
        <v>0.00035968187258305766</v>
      </c>
      <c r="T227" s="24">
        <v>0.0007894127646609441</v>
      </c>
      <c r="U227" s="24">
        <v>7.301997125870874E-05</v>
      </c>
      <c r="V227" s="24">
        <v>1.3842622855924183E-05</v>
      </c>
      <c r="W227" s="24">
        <v>2.2439423810711717E-05</v>
      </c>
      <c r="X227" s="24">
        <v>67.5</v>
      </c>
    </row>
    <row r="228" spans="1:24" ht="12.75" hidden="1">
      <c r="A228" s="24">
        <v>1310</v>
      </c>
      <c r="B228" s="24">
        <v>164.5800018310547</v>
      </c>
      <c r="C228" s="24">
        <v>140.8800048828125</v>
      </c>
      <c r="D228" s="24">
        <v>8.314105033874512</v>
      </c>
      <c r="E228" s="24">
        <v>9.070384979248047</v>
      </c>
      <c r="F228" s="24">
        <v>28.054871603372707</v>
      </c>
      <c r="G228" s="24" t="s">
        <v>57</v>
      </c>
      <c r="H228" s="24">
        <v>-16.626300811019192</v>
      </c>
      <c r="I228" s="24">
        <v>80.4537010200355</v>
      </c>
      <c r="J228" s="24" t="s">
        <v>60</v>
      </c>
      <c r="K228" s="24">
        <v>-0.6792624541267831</v>
      </c>
      <c r="L228" s="24">
        <v>-0.010175545395222198</v>
      </c>
      <c r="M228" s="24">
        <v>0.16097589113433677</v>
      </c>
      <c r="N228" s="24">
        <v>0.0002511974035739863</v>
      </c>
      <c r="O228" s="24">
        <v>-0.027249226188514677</v>
      </c>
      <c r="P228" s="24">
        <v>-0.0011641049681565703</v>
      </c>
      <c r="Q228" s="24">
        <v>0.003330587603807613</v>
      </c>
      <c r="R228" s="24">
        <v>2.012902562988311E-05</v>
      </c>
      <c r="S228" s="24">
        <v>-0.0003540884325395306</v>
      </c>
      <c r="T228" s="24">
        <v>-8.289119517942636E-05</v>
      </c>
      <c r="U228" s="24">
        <v>7.300797701804587E-05</v>
      </c>
      <c r="V228" s="24">
        <v>1.5791839688091394E-06</v>
      </c>
      <c r="W228" s="24">
        <v>-2.1949520599004596E-05</v>
      </c>
      <c r="X228" s="24">
        <v>67.5</v>
      </c>
    </row>
    <row r="229" spans="1:24" ht="12.75" hidden="1">
      <c r="A229" s="24">
        <v>1309</v>
      </c>
      <c r="B229" s="24">
        <v>95.69999694824219</v>
      </c>
      <c r="C229" s="24">
        <v>98</v>
      </c>
      <c r="D229" s="24">
        <v>8.840306282043457</v>
      </c>
      <c r="E229" s="24">
        <v>9.466389656066895</v>
      </c>
      <c r="F229" s="24">
        <v>19.111067397860626</v>
      </c>
      <c r="G229" s="24" t="s">
        <v>58</v>
      </c>
      <c r="H229" s="24">
        <v>23.194238550256273</v>
      </c>
      <c r="I229" s="24">
        <v>51.39423549849846</v>
      </c>
      <c r="J229" s="24" t="s">
        <v>61</v>
      </c>
      <c r="K229" s="24">
        <v>0.06710063170526175</v>
      </c>
      <c r="L229" s="24">
        <v>-1.8700757580035872</v>
      </c>
      <c r="M229" s="24">
        <v>0.014055685279276964</v>
      </c>
      <c r="N229" s="24">
        <v>0.02425365337859435</v>
      </c>
      <c r="O229" s="24">
        <v>0.0029886090491282134</v>
      </c>
      <c r="P229" s="24">
        <v>-0.05363471247696195</v>
      </c>
      <c r="Q229" s="24">
        <v>0.00020295180554640144</v>
      </c>
      <c r="R229" s="24">
        <v>0.0003727245808783089</v>
      </c>
      <c r="S229" s="24">
        <v>6.318568988745184E-05</v>
      </c>
      <c r="T229" s="24">
        <v>-0.0007850487645817688</v>
      </c>
      <c r="U229" s="24">
        <v>-1.3234403481593688E-06</v>
      </c>
      <c r="V229" s="24">
        <v>1.3752250198567898E-05</v>
      </c>
      <c r="W229" s="24">
        <v>4.663291373119288E-06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Leipold</cp:lastModifiedBy>
  <cp:lastPrinted>2003-11-13T09:53:19Z</cp:lastPrinted>
  <dcterms:created xsi:type="dcterms:W3CDTF">2003-07-09T12:58:06Z</dcterms:created>
  <dcterms:modified xsi:type="dcterms:W3CDTF">2004-08-05T08:21:24Z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