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<sst xmlns="http://schemas.openxmlformats.org/spreadsheetml/2006/main" count="625" uniqueCount="145">
  <si>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</si>
  <si>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</si>
  <si>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</si>
  <si>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</si>
  <si>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</si>
  <si>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</si>
  <si>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</si>
  <si>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</si>
  <si>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</si>
  <si>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</si>
  <si>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</si>
  <si>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</si>
  <si>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</si>
  <si>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</si>
  <si>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</si>
  <si>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</si>
  <si>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</si>
  <si>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</si>
  <si>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</si>
  <si>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</si>
  <si>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</si>
  <si>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</si>
  <si>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</si>
  <si>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</si>
  <si>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</si>
  <si>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</si>
  <si>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</si>
  <si>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</si>
  <si>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</si>
  <si>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</si>
  <si>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</si>
  <si>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</si>
  <si>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</si>
  <si>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</si>
  <si>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</si>
  <si>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</si>
  <si>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</si>
  <si>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</si>
  <si>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</si>
  <si>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</si>
  <si>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</si>
  <si>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</si>
  <si>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</si>
  <si>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</si>
  <si>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</si>
  <si>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</si>
  <si>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</si>
  <si>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</si>
  <si>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</si>
  <si>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</si>
  <si>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</si>
  <si>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</si>
  <si>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</si>
  <si>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</si>
  <si>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</si>
  <si>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</si>
  <si>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</si>
  <si>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</si>
  <si>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</si>
  <si>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</si>
  <si>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</si>
  <si>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</si>
  <si>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</si>
  <si>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</si>
  <si>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</si>
  <si>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</si>
  <si>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</si>
  <si>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</si>
  <si>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</si>
  <si>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</si>
  <si>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</si>
  <si>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</si>
  <si>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</si>
  <si>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</si>
  <si>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</si>
  <si>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</si>
  <si>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</si>
  <si>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</si>
  <si>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</si>
  <si>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</si>
  <si>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</si>
  <si>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</si>
  <si>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</si>
  <si>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</si>
  <si>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</si>
  <si>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</si>
  <si>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</si>
  <si>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</si>
  <si>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</si>
  <si>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</si>
  <si>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</si>
  <si>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</si>
  <si>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</si>
  <si>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</si>
  <si>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</si>
  <si>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</si>
  <si>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</si>
  <si>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</si>
  <si>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</si>
  <si>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</si>
  <si>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</si>
  <si>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</si>
  <si>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</si>
  <si>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</si>
  <si>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</si>
  <si>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</si>
  <si>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</si>
  <si>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</si>
  <si>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</si>
  <si>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</si>
  <si>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</si>
  <si>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</si>
  <si>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</si>
  <si>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</si>
  <si>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</si>
  <si>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</si>
  <si>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</si>
  <si>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</si>
  <si>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</si>
  <si>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</si>
  <si>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</si>
  <si>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</si>
  <si>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</si>
  <si>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</si>
  <si>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</si>
  <si>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</si>
  <si>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</si>
  <si>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</si>
  <si>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</si>
  <si>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</si>
  <si>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</si>
  <si>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</si>
  <si>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</si>
  <si>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</si>
  <si>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</si>
  <si>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</si>
  <si>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</si>
  <si>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</si>
  <si>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</si>
  <si>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</si>
  <si>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</si>
  <si>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</si>
  <si>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</si>
  <si>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280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</si>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</sst>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0.38864073552136347</v>
      </c>
      <c r="C41" s="77">
        <f aca="true" t="shared" si="0" ref="C41:C55">($B$41*H41+$B$42*J41+$B$43*L41+$B$44*N41+$B$45*P41+$B$46*R41+$B$47*T41+$B$48*V41)/100</f>
        <v>-1.5775454282568686E-08</v>
      </c>
      <c r="D41" s="77">
        <f aca="true" t="shared" si="1" ref="D41:D55">($B$41*I41+$B$42*K41+$B$43*M41+$B$44*O41+$B$45*Q41+$B$46*S41+$B$47*U41+$B$48*W41)/100</f>
        <v>-2.2020258851446728E-08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-3.73088288877004</v>
      </c>
      <c r="C42" s="77">
        <f t="shared" si="0"/>
        <v>5.0395576590084115E-11</v>
      </c>
      <c r="D42" s="77">
        <f t="shared" si="1"/>
        <v>1.878378001879346E-08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-6.515303850047047</v>
      </c>
      <c r="C43" s="77">
        <f t="shared" si="0"/>
        <v>0.18864726015595884</v>
      </c>
      <c r="D43" s="77">
        <f t="shared" si="1"/>
        <v>-0.26627699944606964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1.2007731003280924</v>
      </c>
      <c r="C44" s="77">
        <f t="shared" si="0"/>
        <v>0.0003824343272175378</v>
      </c>
      <c r="D44" s="77">
        <f t="shared" si="1"/>
        <v>0.07032993260993486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0.38864073552136347</v>
      </c>
      <c r="C45" s="77">
        <f t="shared" si="0"/>
        <v>-0.04537333456208734</v>
      </c>
      <c r="D45" s="77">
        <f t="shared" si="1"/>
        <v>-0.06252564865596386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-3.73088288877004</v>
      </c>
      <c r="C46" s="77">
        <f t="shared" si="0"/>
        <v>0.00034993950434830987</v>
      </c>
      <c r="D46" s="77">
        <f t="shared" si="1"/>
        <v>0.03382677747036351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-6.515303850047047</v>
      </c>
      <c r="C47" s="77">
        <f t="shared" si="0"/>
        <v>0.007460602195197199</v>
      </c>
      <c r="D47" s="77">
        <f t="shared" si="1"/>
        <v>-0.010775367952127633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1.2007731003280924</v>
      </c>
      <c r="C48" s="77">
        <f t="shared" si="0"/>
        <v>4.3756248630738914E-05</v>
      </c>
      <c r="D48" s="77">
        <f t="shared" si="1"/>
        <v>0.002017088064951561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-0.0009705211625324024</v>
      </c>
      <c r="D49" s="77">
        <f t="shared" si="1"/>
        <v>-0.0012661041988048336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2.8136775480476298E-05</v>
      </c>
      <c r="D50" s="77">
        <f t="shared" si="1"/>
        <v>0.0005199378548857312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8.810670517621964E-05</v>
      </c>
      <c r="D51" s="77">
        <f t="shared" si="1"/>
        <v>-0.0001476568353687247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3.1153328886000893E-06</v>
      </c>
      <c r="D52" s="77">
        <f t="shared" si="1"/>
        <v>2.9529409625903555E-05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-2.33526704043622E-05</v>
      </c>
      <c r="D53" s="77">
        <f t="shared" si="1"/>
        <v>-2.5921463930961716E-05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2.2215459242127382E-06</v>
      </c>
      <c r="D54" s="77">
        <f t="shared" si="1"/>
        <v>1.9194936633911943E-05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5.183780507234706E-06</v>
      </c>
      <c r="D55" s="77">
        <f t="shared" si="1"/>
        <v>-9.386334072027318E-06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1237</v>
      </c>
      <c r="B3" s="11">
        <v>136.44666666666666</v>
      </c>
      <c r="C3" s="11">
        <v>143.03</v>
      </c>
      <c r="D3" s="11">
        <v>8.426060985832029</v>
      </c>
      <c r="E3" s="11">
        <v>9.10254554702511</v>
      </c>
      <c r="F3" s="12" t="s">
        <v>69</v>
      </c>
      <c r="H3" s="102">
        <v>0.0625</v>
      </c>
    </row>
    <row r="4" spans="1:9" ht="16.5" customHeight="1">
      <c r="A4" s="13">
        <v>1238</v>
      </c>
      <c r="B4" s="14">
        <v>145.15666666666667</v>
      </c>
      <c r="C4" s="14">
        <v>128.44</v>
      </c>
      <c r="D4" s="14">
        <v>8.76463596996349</v>
      </c>
      <c r="E4" s="14">
        <v>9.16997967223032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1239</v>
      </c>
      <c r="B5" s="26">
        <v>135.78</v>
      </c>
      <c r="C5" s="26">
        <v>104.89666666666666</v>
      </c>
      <c r="D5" s="26">
        <v>9.190110588706075</v>
      </c>
      <c r="E5" s="26">
        <v>9.873204983097498</v>
      </c>
      <c r="F5" s="15" t="s">
        <v>71</v>
      </c>
      <c r="I5" s="75">
        <v>1940</v>
      </c>
    </row>
    <row r="6" spans="1:6" s="2" customFormat="1" ht="13.5" thickBot="1">
      <c r="A6" s="16">
        <v>1240</v>
      </c>
      <c r="B6" s="17">
        <v>124.18333333333334</v>
      </c>
      <c r="C6" s="17">
        <v>134.9333333333333</v>
      </c>
      <c r="D6" s="17">
        <v>8.649003721226023</v>
      </c>
      <c r="E6" s="17">
        <v>8.923542181821066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1963</v>
      </c>
      <c r="K15" s="75">
        <v>1938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0.38864073552136347</v>
      </c>
      <c r="C19" s="34">
        <v>78.04530740218803</v>
      </c>
      <c r="D19" s="35">
        <v>28.713185163290355</v>
      </c>
      <c r="K19" s="97" t="s">
        <v>131</v>
      </c>
    </row>
    <row r="20" spans="1:11" ht="12.75">
      <c r="A20" s="33" t="s">
        <v>57</v>
      </c>
      <c r="B20" s="34">
        <v>-3.73088288877004</v>
      </c>
      <c r="C20" s="34">
        <v>64.54911711122996</v>
      </c>
      <c r="D20" s="35">
        <v>24.91051503186571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-6.515303850047047</v>
      </c>
      <c r="C21" s="34">
        <v>50.1680294832863</v>
      </c>
      <c r="D21" s="35">
        <v>18.229566070095252</v>
      </c>
      <c r="F21" s="24" t="s">
        <v>134</v>
      </c>
    </row>
    <row r="22" spans="1:11" ht="16.5" thickBot="1">
      <c r="A22" s="36" t="s">
        <v>59</v>
      </c>
      <c r="B22" s="37">
        <v>1.2007731003280924</v>
      </c>
      <c r="C22" s="37">
        <v>70.14743976699475</v>
      </c>
      <c r="D22" s="38">
        <v>24.819665715936992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15.61337661743164</v>
      </c>
      <c r="I23" s="75">
        <v>1964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0.18864726015595884</v>
      </c>
      <c r="C27" s="44">
        <v>0.0003824343272175378</v>
      </c>
      <c r="D27" s="44">
        <v>-0.04537333456208734</v>
      </c>
      <c r="E27" s="44">
        <v>0.00034993950434830987</v>
      </c>
      <c r="F27" s="44">
        <v>0.007460602195197199</v>
      </c>
      <c r="G27" s="44">
        <v>4.3756248630738914E-05</v>
      </c>
      <c r="H27" s="44">
        <v>-0.0009705211625324024</v>
      </c>
      <c r="I27" s="45">
        <v>2.8136775480476298E-05</v>
      </c>
    </row>
    <row r="28" spans="1:9" ht="13.5" thickBot="1">
      <c r="A28" s="46" t="s">
        <v>61</v>
      </c>
      <c r="B28" s="47">
        <v>-0.26627699944606964</v>
      </c>
      <c r="C28" s="47">
        <v>0.07032993260993486</v>
      </c>
      <c r="D28" s="47">
        <v>-0.06252564865596386</v>
      </c>
      <c r="E28" s="47">
        <v>0.03382677747036351</v>
      </c>
      <c r="F28" s="47">
        <v>-0.010775367952127633</v>
      </c>
      <c r="G28" s="47">
        <v>0.002017088064951561</v>
      </c>
      <c r="H28" s="47">
        <v>-0.0012661041988048336</v>
      </c>
      <c r="I28" s="48">
        <v>0.0005199378548857312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1237</v>
      </c>
      <c r="B39" s="50">
        <v>136.44666666666666</v>
      </c>
      <c r="C39" s="50">
        <v>143.03</v>
      </c>
      <c r="D39" s="50">
        <v>8.426060985832029</v>
      </c>
      <c r="E39" s="50">
        <v>9.10254554702511</v>
      </c>
      <c r="F39" s="54">
        <f>I39*D39/(23678+B39)*1000</f>
        <v>24.819665715936992</v>
      </c>
      <c r="G39" s="59" t="s">
        <v>59</v>
      </c>
      <c r="H39" s="58">
        <f>I39-B39+X39</f>
        <v>1.2007731003280924</v>
      </c>
      <c r="I39" s="58">
        <f>(B39+C42-2*X39)*(23678+B39)*E42/((23678+C42)*D39+E42*(23678+B39))</f>
        <v>70.14743976699475</v>
      </c>
      <c r="J39" s="24" t="s">
        <v>73</v>
      </c>
      <c r="K39" s="24">
        <f>(K40*K40+L40*L40+M40*M40+N40*N40+O40*O40+P40*P40+Q40*Q40+R40*R40+S40*S40+T40*T40+U40*U40+V40*V40+W40*W40)</f>
        <v>0.11872893234546224</v>
      </c>
      <c r="M39" s="24" t="s">
        <v>68</v>
      </c>
      <c r="N39" s="24">
        <f>(K44*K44+L44*L44+M44*M44+N44*N44+O44*O44+P44*P44+Q44*Q44+R44*R44+S44*S44+T44*T44+U44*U44+V44*V44+W44*W44)</f>
        <v>0.06491263957736605</v>
      </c>
      <c r="X39" s="55">
        <f>(1-$H$2)*1000</f>
        <v>67.5</v>
      </c>
    </row>
    <row r="40" spans="1:24" ht="12.75">
      <c r="A40" s="49">
        <v>1238</v>
      </c>
      <c r="B40" s="50">
        <v>145.15666666666667</v>
      </c>
      <c r="C40" s="50">
        <v>128.44</v>
      </c>
      <c r="D40" s="50">
        <v>8.76463596996349</v>
      </c>
      <c r="E40" s="50">
        <v>9.16997967223032</v>
      </c>
      <c r="F40" s="54">
        <f>I40*D40/(23678+B40)*1000</f>
        <v>28.713185163290355</v>
      </c>
      <c r="G40" s="59" t="s">
        <v>56</v>
      </c>
      <c r="H40" s="58">
        <f>I40-B40+X40</f>
        <v>0.38864073552136347</v>
      </c>
      <c r="I40" s="58">
        <f>(B40+C39-2*X40)*(23678+B40)*E39/((23678+C39)*D40+E39*(23678+B40))</f>
        <v>78.04530740218803</v>
      </c>
      <c r="J40" s="24" t="s">
        <v>62</v>
      </c>
      <c r="K40" s="52">
        <f aca="true" t="shared" si="0" ref="K40:W40">SQRT(K41*K41+K42*K42)</f>
        <v>0.3263299391694734</v>
      </c>
      <c r="L40" s="52">
        <f t="shared" si="0"/>
        <v>0.07033097238722506</v>
      </c>
      <c r="M40" s="52">
        <f t="shared" si="0"/>
        <v>0.07725410169778783</v>
      </c>
      <c r="N40" s="52">
        <f t="shared" si="0"/>
        <v>0.03382858749173834</v>
      </c>
      <c r="O40" s="52">
        <f t="shared" si="0"/>
        <v>0.013106072623738986</v>
      </c>
      <c r="P40" s="52">
        <f t="shared" si="0"/>
        <v>0.0020175626064794787</v>
      </c>
      <c r="Q40" s="52">
        <f t="shared" si="0"/>
        <v>0.001595284040274482</v>
      </c>
      <c r="R40" s="52">
        <f t="shared" si="0"/>
        <v>0.0005206986182789565</v>
      </c>
      <c r="S40" s="52">
        <f t="shared" si="0"/>
        <v>0.00017194572553022643</v>
      </c>
      <c r="T40" s="52">
        <f t="shared" si="0"/>
        <v>2.9693287656660704E-05</v>
      </c>
      <c r="U40" s="52">
        <f t="shared" si="0"/>
        <v>3.4889389609721226E-05</v>
      </c>
      <c r="V40" s="52">
        <f t="shared" si="0"/>
        <v>1.9323065457459925E-05</v>
      </c>
      <c r="W40" s="52">
        <f t="shared" si="0"/>
        <v>1.0722632496681374E-05</v>
      </c>
      <c r="X40" s="55">
        <f>(1-$H$2)*1000</f>
        <v>67.5</v>
      </c>
    </row>
    <row r="41" spans="1:24" ht="12.75">
      <c r="A41" s="49">
        <v>1239</v>
      </c>
      <c r="B41" s="50">
        <v>135.78</v>
      </c>
      <c r="C41" s="50">
        <v>104.89666666666666</v>
      </c>
      <c r="D41" s="50">
        <v>9.190110588706075</v>
      </c>
      <c r="E41" s="50">
        <v>9.873204983097498</v>
      </c>
      <c r="F41" s="54">
        <f>I41*D41/(23678+B41)*1000</f>
        <v>24.91051503186571</v>
      </c>
      <c r="G41" s="59" t="s">
        <v>57</v>
      </c>
      <c r="H41" s="58">
        <f>I41-B41+X41</f>
        <v>-3.73088288877004</v>
      </c>
      <c r="I41" s="58">
        <f>(B41+C40-2*X41)*(23678+B41)*E40/((23678+C40)*D41+E40*(23678+B41))</f>
        <v>64.54911711122996</v>
      </c>
      <c r="J41" s="24" t="s">
        <v>60</v>
      </c>
      <c r="K41" s="52">
        <f>'calcul config'!C43</f>
        <v>0.18864726015595884</v>
      </c>
      <c r="L41" s="52">
        <f>'calcul config'!C44</f>
        <v>0.0003824343272175378</v>
      </c>
      <c r="M41" s="52">
        <f>'calcul config'!C45</f>
        <v>-0.04537333456208734</v>
      </c>
      <c r="N41" s="52">
        <f>'calcul config'!C46</f>
        <v>0.00034993950434830987</v>
      </c>
      <c r="O41" s="52">
        <f>'calcul config'!C47</f>
        <v>0.007460602195197199</v>
      </c>
      <c r="P41" s="52">
        <f>'calcul config'!C48</f>
        <v>4.3756248630738914E-05</v>
      </c>
      <c r="Q41" s="52">
        <f>'calcul config'!C49</f>
        <v>-0.0009705211625324024</v>
      </c>
      <c r="R41" s="52">
        <f>'calcul config'!C50</f>
        <v>2.8136775480476298E-05</v>
      </c>
      <c r="S41" s="52">
        <f>'calcul config'!C51</f>
        <v>8.810670517621964E-05</v>
      </c>
      <c r="T41" s="52">
        <f>'calcul config'!C52</f>
        <v>3.1153328886000893E-06</v>
      </c>
      <c r="U41" s="52">
        <f>'calcul config'!C53</f>
        <v>-2.33526704043622E-05</v>
      </c>
      <c r="V41" s="52">
        <f>'calcul config'!C54</f>
        <v>2.2215459242127382E-06</v>
      </c>
      <c r="W41" s="52">
        <f>'calcul config'!C55</f>
        <v>5.183780507234706E-06</v>
      </c>
      <c r="X41" s="55">
        <f>(1-$H$2)*1000</f>
        <v>67.5</v>
      </c>
    </row>
    <row r="42" spans="1:24" ht="12.75">
      <c r="A42" s="49">
        <v>1240</v>
      </c>
      <c r="B42" s="50">
        <v>124.18333333333334</v>
      </c>
      <c r="C42" s="50">
        <v>134.9333333333333</v>
      </c>
      <c r="D42" s="50">
        <v>8.649003721226023</v>
      </c>
      <c r="E42" s="50">
        <v>8.923542181821066</v>
      </c>
      <c r="F42" s="54">
        <f>I42*D42/(23678+B42)*1000</f>
        <v>18.229566070095252</v>
      </c>
      <c r="G42" s="59" t="s">
        <v>58</v>
      </c>
      <c r="H42" s="58">
        <f>I42-B42+X42</f>
        <v>-6.515303850047047</v>
      </c>
      <c r="I42" s="58">
        <f>(B42+C41-2*X42)*(23678+B42)*E41/((23678+C41)*D42+E41*(23678+B42))</f>
        <v>50.1680294832863</v>
      </c>
      <c r="J42" s="24" t="s">
        <v>61</v>
      </c>
      <c r="K42" s="52">
        <f>'calcul config'!D43</f>
        <v>-0.26627699944606964</v>
      </c>
      <c r="L42" s="52">
        <f>'calcul config'!D44</f>
        <v>0.07032993260993486</v>
      </c>
      <c r="M42" s="52">
        <f>'calcul config'!D45</f>
        <v>-0.06252564865596386</v>
      </c>
      <c r="N42" s="52">
        <f>'calcul config'!D46</f>
        <v>0.03382677747036351</v>
      </c>
      <c r="O42" s="52">
        <f>'calcul config'!D47</f>
        <v>-0.010775367952127633</v>
      </c>
      <c r="P42" s="52">
        <f>'calcul config'!D48</f>
        <v>0.002017088064951561</v>
      </c>
      <c r="Q42" s="52">
        <f>'calcul config'!D49</f>
        <v>-0.0012661041988048336</v>
      </c>
      <c r="R42" s="52">
        <f>'calcul config'!D50</f>
        <v>0.0005199378548857312</v>
      </c>
      <c r="S42" s="52">
        <f>'calcul config'!D51</f>
        <v>-0.0001476568353687247</v>
      </c>
      <c r="T42" s="52">
        <f>'calcul config'!D52</f>
        <v>2.9529409625903555E-05</v>
      </c>
      <c r="U42" s="52">
        <f>'calcul config'!D53</f>
        <v>-2.5921463930961716E-05</v>
      </c>
      <c r="V42" s="52">
        <f>'calcul config'!D54</f>
        <v>1.9194936633911943E-05</v>
      </c>
      <c r="W42" s="52">
        <f>'calcul config'!D55</f>
        <v>-9.386334072027318E-06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0.21755329277964894</v>
      </c>
      <c r="L44" s="52">
        <f>L40/(L43*1.5)</f>
        <v>0.06698187846402388</v>
      </c>
      <c r="M44" s="52">
        <f aca="true" t="shared" si="1" ref="M44:W44">M40/(M43*1.5)</f>
        <v>0.08583789077531982</v>
      </c>
      <c r="N44" s="52">
        <f t="shared" si="1"/>
        <v>0.045104783322317786</v>
      </c>
      <c r="O44" s="52">
        <f t="shared" si="1"/>
        <v>0.058249211661062165</v>
      </c>
      <c r="P44" s="52">
        <f t="shared" si="1"/>
        <v>0.013450417376529857</v>
      </c>
      <c r="Q44" s="52">
        <f t="shared" si="1"/>
        <v>0.010635226935163212</v>
      </c>
      <c r="R44" s="52">
        <f t="shared" si="1"/>
        <v>0.0011571080406199033</v>
      </c>
      <c r="S44" s="52">
        <f t="shared" si="1"/>
        <v>0.002292609673736352</v>
      </c>
      <c r="T44" s="52">
        <f t="shared" si="1"/>
        <v>0.0003959105020888093</v>
      </c>
      <c r="U44" s="52">
        <f t="shared" si="1"/>
        <v>0.0004651918614629496</v>
      </c>
      <c r="V44" s="52">
        <f t="shared" si="1"/>
        <v>0.0002576408727661323</v>
      </c>
      <c r="W44" s="52">
        <f t="shared" si="1"/>
        <v>0.00014296843328908497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1239</v>
      </c>
      <c r="B51" s="100">
        <v>141.06</v>
      </c>
      <c r="C51" s="100">
        <v>106.76</v>
      </c>
      <c r="D51" s="100">
        <v>9.002491933488455</v>
      </c>
      <c r="E51" s="100">
        <v>9.790655940593616</v>
      </c>
      <c r="F51" s="100">
        <v>27.66959985319203</v>
      </c>
      <c r="G51" s="100" t="s">
        <v>59</v>
      </c>
      <c r="H51" s="100">
        <v>-0.3509525553125741</v>
      </c>
      <c r="I51" s="100">
        <v>73.20904744468743</v>
      </c>
      <c r="J51" s="100" t="s">
        <v>73</v>
      </c>
      <c r="K51" s="100">
        <v>0.20924226620040956</v>
      </c>
      <c r="M51" s="100" t="s">
        <v>68</v>
      </c>
      <c r="N51" s="100">
        <v>0.11366318074157648</v>
      </c>
      <c r="X51" s="100">
        <v>67.5</v>
      </c>
    </row>
    <row r="52" spans="1:24" s="100" customFormat="1" ht="12.75">
      <c r="A52" s="100">
        <v>1240</v>
      </c>
      <c r="B52" s="100">
        <v>127.26000213623047</v>
      </c>
      <c r="C52" s="100">
        <v>130.36000061035156</v>
      </c>
      <c r="D52" s="100">
        <v>8.541563034057617</v>
      </c>
      <c r="E52" s="100">
        <v>8.931687355041504</v>
      </c>
      <c r="F52" s="100">
        <v>18.98271800180139</v>
      </c>
      <c r="G52" s="100" t="s">
        <v>56</v>
      </c>
      <c r="H52" s="100">
        <v>-6.855336353362958</v>
      </c>
      <c r="I52" s="100">
        <v>52.90466578286751</v>
      </c>
      <c r="J52" s="100" t="s">
        <v>62</v>
      </c>
      <c r="K52" s="100">
        <v>0.43751453598826545</v>
      </c>
      <c r="L52" s="100">
        <v>0.06019375864538821</v>
      </c>
      <c r="M52" s="100">
        <v>0.10357596075873803</v>
      </c>
      <c r="N52" s="100">
        <v>0.0561686413963498</v>
      </c>
      <c r="O52" s="100">
        <v>0.017571323074609603</v>
      </c>
      <c r="P52" s="100">
        <v>0.0017267057099801008</v>
      </c>
      <c r="Q52" s="100">
        <v>0.0021388939050201966</v>
      </c>
      <c r="R52" s="100">
        <v>0.0008645868261811275</v>
      </c>
      <c r="S52" s="100">
        <v>0.0002305269425224107</v>
      </c>
      <c r="T52" s="100">
        <v>2.5390183446867525E-05</v>
      </c>
      <c r="U52" s="100">
        <v>4.678002379923187E-05</v>
      </c>
      <c r="V52" s="100">
        <v>3.208062353531439E-05</v>
      </c>
      <c r="W52" s="100">
        <v>1.4371079132969712E-05</v>
      </c>
      <c r="X52" s="100">
        <v>67.5</v>
      </c>
    </row>
    <row r="53" spans="1:24" s="100" customFormat="1" ht="12.75">
      <c r="A53" s="100">
        <v>1237</v>
      </c>
      <c r="B53" s="100">
        <v>152.52000427246094</v>
      </c>
      <c r="C53" s="100">
        <v>159.72000122070312</v>
      </c>
      <c r="D53" s="100">
        <v>8.308954238891602</v>
      </c>
      <c r="E53" s="100">
        <v>9.003220558166504</v>
      </c>
      <c r="F53" s="100">
        <v>26.723729583457143</v>
      </c>
      <c r="G53" s="100" t="s">
        <v>57</v>
      </c>
      <c r="H53" s="100">
        <v>-8.37493509558503</v>
      </c>
      <c r="I53" s="100">
        <v>76.64506917687591</v>
      </c>
      <c r="J53" s="100" t="s">
        <v>60</v>
      </c>
      <c r="K53" s="100">
        <v>0.30982325196766763</v>
      </c>
      <c r="L53" s="100">
        <v>-0.00032815785411539623</v>
      </c>
      <c r="M53" s="100">
        <v>-0.07251069568966376</v>
      </c>
      <c r="N53" s="100">
        <v>0.0005809641441806099</v>
      </c>
      <c r="O53" s="100">
        <v>0.012576145471117756</v>
      </c>
      <c r="P53" s="100">
        <v>-3.7559815722188124E-05</v>
      </c>
      <c r="Q53" s="100">
        <v>-0.001456753587043771</v>
      </c>
      <c r="R53" s="100">
        <v>4.670521101112891E-05</v>
      </c>
      <c r="S53" s="100">
        <v>0.0001754781645468927</v>
      </c>
      <c r="T53" s="100">
        <v>-2.673838801745718E-06</v>
      </c>
      <c r="U53" s="100">
        <v>-2.9036267367662984E-05</v>
      </c>
      <c r="V53" s="100">
        <v>3.688238752943999E-06</v>
      </c>
      <c r="W53" s="100">
        <v>1.1243071304908955E-05</v>
      </c>
      <c r="X53" s="100">
        <v>67.5</v>
      </c>
    </row>
    <row r="54" spans="1:24" s="100" customFormat="1" ht="12.75">
      <c r="A54" s="100">
        <v>1238</v>
      </c>
      <c r="B54" s="100">
        <v>162.32000732421875</v>
      </c>
      <c r="C54" s="100">
        <v>139.52000427246094</v>
      </c>
      <c r="D54" s="100">
        <v>8.533942222595215</v>
      </c>
      <c r="E54" s="100">
        <v>9.106156349182129</v>
      </c>
      <c r="F54" s="100">
        <v>34.37428998693909</v>
      </c>
      <c r="G54" s="100" t="s">
        <v>58</v>
      </c>
      <c r="H54" s="100">
        <v>1.2076024179030185</v>
      </c>
      <c r="I54" s="100">
        <v>96.02760974212177</v>
      </c>
      <c r="J54" s="100" t="s">
        <v>61</v>
      </c>
      <c r="K54" s="100">
        <v>0.30891507205250823</v>
      </c>
      <c r="L54" s="100">
        <v>-0.06019286413090866</v>
      </c>
      <c r="M54" s="100">
        <v>0.0739606561470125</v>
      </c>
      <c r="N54" s="100">
        <v>0.05616563679844569</v>
      </c>
      <c r="O54" s="100">
        <v>0.012271591570843295</v>
      </c>
      <c r="P54" s="100">
        <v>-0.0017262971555096762</v>
      </c>
      <c r="Q54" s="100">
        <v>0.001566121362975313</v>
      </c>
      <c r="R54" s="100">
        <v>0.0008633243905221033</v>
      </c>
      <c r="S54" s="100">
        <v>0.00014949944814608677</v>
      </c>
      <c r="T54" s="100">
        <v>-2.524900001045318E-05</v>
      </c>
      <c r="U54" s="100">
        <v>3.6677865314250356E-05</v>
      </c>
      <c r="V54" s="100">
        <v>3.186790393665466E-05</v>
      </c>
      <c r="W54" s="100">
        <v>8.951048155317361E-06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1239</v>
      </c>
      <c r="B56" s="24">
        <v>141.06</v>
      </c>
      <c r="C56" s="24">
        <v>106.76</v>
      </c>
      <c r="D56" s="24">
        <v>9.002491933488455</v>
      </c>
      <c r="E56" s="24">
        <v>9.790655940593616</v>
      </c>
      <c r="F56" s="24">
        <v>31.317548952925414</v>
      </c>
      <c r="G56" s="24" t="s">
        <v>59</v>
      </c>
      <c r="H56" s="24">
        <v>9.300899301423868</v>
      </c>
      <c r="I56" s="24">
        <v>82.86089930142387</v>
      </c>
      <c r="J56" s="24" t="s">
        <v>73</v>
      </c>
      <c r="K56" s="24">
        <v>0.896275369214537</v>
      </c>
      <c r="M56" s="24" t="s">
        <v>68</v>
      </c>
      <c r="N56" s="24">
        <v>0.4712155671205998</v>
      </c>
      <c r="X56" s="24">
        <v>67.5</v>
      </c>
    </row>
    <row r="57" spans="1:24" ht="12.75" hidden="1">
      <c r="A57" s="24">
        <v>1240</v>
      </c>
      <c r="B57" s="24">
        <v>127.26000213623047</v>
      </c>
      <c r="C57" s="24">
        <v>130.36000061035156</v>
      </c>
      <c r="D57" s="24">
        <v>8.541563034057617</v>
      </c>
      <c r="E57" s="24">
        <v>8.931687355041504</v>
      </c>
      <c r="F57" s="24">
        <v>18.98271800180139</v>
      </c>
      <c r="G57" s="24" t="s">
        <v>56</v>
      </c>
      <c r="H57" s="24">
        <v>-6.855336353362958</v>
      </c>
      <c r="I57" s="24">
        <v>52.90466578286751</v>
      </c>
      <c r="J57" s="24" t="s">
        <v>62</v>
      </c>
      <c r="K57" s="24">
        <v>0.9141179640041153</v>
      </c>
      <c r="L57" s="24">
        <v>0.09599048657870876</v>
      </c>
      <c r="M57" s="24">
        <v>0.21640529584649323</v>
      </c>
      <c r="N57" s="24">
        <v>0.05693783632458993</v>
      </c>
      <c r="O57" s="24">
        <v>0.03671250889395029</v>
      </c>
      <c r="P57" s="24">
        <v>0.0027536918066035734</v>
      </c>
      <c r="Q57" s="24">
        <v>0.004468773708215971</v>
      </c>
      <c r="R57" s="24">
        <v>0.0008764148655802042</v>
      </c>
      <c r="S57" s="24">
        <v>0.0004816493388879082</v>
      </c>
      <c r="T57" s="24">
        <v>4.055239209220472E-05</v>
      </c>
      <c r="U57" s="24">
        <v>9.77303592528174E-05</v>
      </c>
      <c r="V57" s="24">
        <v>3.251493350051958E-05</v>
      </c>
      <c r="W57" s="24">
        <v>3.003005958000949E-05</v>
      </c>
      <c r="X57" s="24">
        <v>67.5</v>
      </c>
    </row>
    <row r="58" spans="1:24" ht="12.75" hidden="1">
      <c r="A58" s="24">
        <v>1238</v>
      </c>
      <c r="B58" s="24">
        <v>162.32000732421875</v>
      </c>
      <c r="C58" s="24">
        <v>139.52000427246094</v>
      </c>
      <c r="D58" s="24">
        <v>8.533942222595215</v>
      </c>
      <c r="E58" s="24">
        <v>9.106156349182129</v>
      </c>
      <c r="F58" s="24">
        <v>28.883384835369178</v>
      </c>
      <c r="G58" s="24" t="s">
        <v>57</v>
      </c>
      <c r="H58" s="24">
        <v>-14.13172523733894</v>
      </c>
      <c r="I58" s="24">
        <v>80.68828208687981</v>
      </c>
      <c r="J58" s="24" t="s">
        <v>60</v>
      </c>
      <c r="K58" s="24">
        <v>0.9018551697694928</v>
      </c>
      <c r="L58" s="24">
        <v>0.0005217854918117311</v>
      </c>
      <c r="M58" s="24">
        <v>-0.21308678360380282</v>
      </c>
      <c r="N58" s="24">
        <v>0.0005891313734526985</v>
      </c>
      <c r="O58" s="24">
        <v>0.03628256883986188</v>
      </c>
      <c r="P58" s="24">
        <v>5.958934475626294E-05</v>
      </c>
      <c r="Q58" s="24">
        <v>-0.004378258714937944</v>
      </c>
      <c r="R58" s="24">
        <v>4.737519284989109E-05</v>
      </c>
      <c r="S58" s="24">
        <v>0.00047988383498801586</v>
      </c>
      <c r="T58" s="24">
        <v>4.237850236107214E-06</v>
      </c>
      <c r="U58" s="24">
        <v>-9.389665829910968E-05</v>
      </c>
      <c r="V58" s="24">
        <v>3.746457803141559E-06</v>
      </c>
      <c r="W58" s="24">
        <v>2.9988918697039536E-05</v>
      </c>
      <c r="X58" s="24">
        <v>67.5</v>
      </c>
    </row>
    <row r="59" spans="1:24" ht="12.75" hidden="1">
      <c r="A59" s="24">
        <v>1237</v>
      </c>
      <c r="B59" s="24">
        <v>152.52000427246094</v>
      </c>
      <c r="C59" s="24">
        <v>159.72000122070312</v>
      </c>
      <c r="D59" s="24">
        <v>8.308954238891602</v>
      </c>
      <c r="E59" s="24">
        <v>9.003220558166504</v>
      </c>
      <c r="F59" s="24">
        <v>28.638157572245014</v>
      </c>
      <c r="G59" s="24" t="s">
        <v>58</v>
      </c>
      <c r="H59" s="24">
        <v>-2.884254418827041</v>
      </c>
      <c r="I59" s="24">
        <v>82.1357498536339</v>
      </c>
      <c r="J59" s="24" t="s">
        <v>61</v>
      </c>
      <c r="K59" s="24">
        <v>0.14922769473213887</v>
      </c>
      <c r="L59" s="24">
        <v>0.09598906840634407</v>
      </c>
      <c r="M59" s="24">
        <v>0.037752810806539513</v>
      </c>
      <c r="N59" s="24">
        <v>0.05693478839471177</v>
      </c>
      <c r="O59" s="24">
        <v>0.0056020985058335745</v>
      </c>
      <c r="P59" s="24">
        <v>0.002753046980301493</v>
      </c>
      <c r="Q59" s="24">
        <v>0.0008948681915859218</v>
      </c>
      <c r="R59" s="24">
        <v>0.0008751334799402906</v>
      </c>
      <c r="S59" s="24">
        <v>4.1201827245327775E-05</v>
      </c>
      <c r="T59" s="24">
        <v>4.033034998330951E-05</v>
      </c>
      <c r="U59" s="24">
        <v>2.710425575338654E-05</v>
      </c>
      <c r="V59" s="24">
        <v>3.229837386730933E-05</v>
      </c>
      <c r="W59" s="24">
        <v>1.571379572627912E-06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1239</v>
      </c>
      <c r="B61" s="24">
        <v>141.06</v>
      </c>
      <c r="C61" s="24">
        <v>106.76</v>
      </c>
      <c r="D61" s="24">
        <v>9.002491933488455</v>
      </c>
      <c r="E61" s="24">
        <v>9.790655940593616</v>
      </c>
      <c r="F61" s="24">
        <v>27.66959985319203</v>
      </c>
      <c r="G61" s="24" t="s">
        <v>59</v>
      </c>
      <c r="H61" s="24">
        <v>-0.3509525553125741</v>
      </c>
      <c r="I61" s="24">
        <v>73.20904744468743</v>
      </c>
      <c r="J61" s="24" t="s">
        <v>73</v>
      </c>
      <c r="K61" s="24">
        <v>1.5055359276027376</v>
      </c>
      <c r="M61" s="24" t="s">
        <v>68</v>
      </c>
      <c r="N61" s="24">
        <v>1.1845089956251105</v>
      </c>
      <c r="X61" s="24">
        <v>67.5</v>
      </c>
    </row>
    <row r="62" spans="1:24" ht="12.75" hidden="1">
      <c r="A62" s="24">
        <v>1237</v>
      </c>
      <c r="B62" s="24">
        <v>152.52000427246094</v>
      </c>
      <c r="C62" s="24">
        <v>159.72000122070312</v>
      </c>
      <c r="D62" s="24">
        <v>8.308954238891602</v>
      </c>
      <c r="E62" s="24">
        <v>9.003220558166504</v>
      </c>
      <c r="F62" s="24">
        <v>23.460630583817384</v>
      </c>
      <c r="G62" s="24" t="s">
        <v>56</v>
      </c>
      <c r="H62" s="24">
        <v>-17.733675528028414</v>
      </c>
      <c r="I62" s="24">
        <v>67.28632874443252</v>
      </c>
      <c r="J62" s="24" t="s">
        <v>62</v>
      </c>
      <c r="K62" s="24">
        <v>0.72599618632108</v>
      </c>
      <c r="L62" s="24">
        <v>0.9717385664355684</v>
      </c>
      <c r="M62" s="24">
        <v>0.17186962037271164</v>
      </c>
      <c r="N62" s="24">
        <v>0.05485964648083444</v>
      </c>
      <c r="O62" s="24">
        <v>0.029157537643637373</v>
      </c>
      <c r="P62" s="24">
        <v>0.027876206402897515</v>
      </c>
      <c r="Q62" s="24">
        <v>0.003549099758037848</v>
      </c>
      <c r="R62" s="24">
        <v>0.0008445067716443344</v>
      </c>
      <c r="S62" s="24">
        <v>0.0003825340928887049</v>
      </c>
      <c r="T62" s="24">
        <v>0.00041017143351120786</v>
      </c>
      <c r="U62" s="24">
        <v>7.760300628874761E-05</v>
      </c>
      <c r="V62" s="24">
        <v>3.135680730592849E-05</v>
      </c>
      <c r="W62" s="24">
        <v>2.384575595818795E-05</v>
      </c>
      <c r="X62" s="24">
        <v>67.5</v>
      </c>
    </row>
    <row r="63" spans="1:24" ht="12.75" hidden="1">
      <c r="A63" s="24">
        <v>1240</v>
      </c>
      <c r="B63" s="24">
        <v>127.26000213623047</v>
      </c>
      <c r="C63" s="24">
        <v>130.36000061035156</v>
      </c>
      <c r="D63" s="24">
        <v>8.541563034057617</v>
      </c>
      <c r="E63" s="24">
        <v>8.931687355041504</v>
      </c>
      <c r="F63" s="24">
        <v>27.96485276453104</v>
      </c>
      <c r="G63" s="24" t="s">
        <v>57</v>
      </c>
      <c r="H63" s="24">
        <v>18.177793127557194</v>
      </c>
      <c r="I63" s="24">
        <v>77.93779526378766</v>
      </c>
      <c r="J63" s="24" t="s">
        <v>60</v>
      </c>
      <c r="K63" s="24">
        <v>-0.7121107196126752</v>
      </c>
      <c r="L63" s="24">
        <v>0.005286426755906979</v>
      </c>
      <c r="M63" s="24">
        <v>0.16895187209854204</v>
      </c>
      <c r="N63" s="24">
        <v>0.0005666867214859319</v>
      </c>
      <c r="O63" s="24">
        <v>-0.028536942045963628</v>
      </c>
      <c r="P63" s="24">
        <v>0.0006050115318385526</v>
      </c>
      <c r="Q63" s="24">
        <v>0.003504731620885269</v>
      </c>
      <c r="R63" s="24">
        <v>4.557339770187128E-05</v>
      </c>
      <c r="S63" s="24">
        <v>-0.0003682252602421106</v>
      </c>
      <c r="T63" s="24">
        <v>4.309617532629695E-05</v>
      </c>
      <c r="U63" s="24">
        <v>7.736164345639195E-05</v>
      </c>
      <c r="V63" s="24">
        <v>3.5912671314231304E-06</v>
      </c>
      <c r="W63" s="24">
        <v>-2.2725220015942775E-05</v>
      </c>
      <c r="X63" s="24">
        <v>67.5</v>
      </c>
    </row>
    <row r="64" spans="1:24" ht="12.75" hidden="1">
      <c r="A64" s="24">
        <v>1238</v>
      </c>
      <c r="B64" s="24">
        <v>162.32000732421875</v>
      </c>
      <c r="C64" s="24">
        <v>139.52000427246094</v>
      </c>
      <c r="D64" s="24">
        <v>8.533942222595215</v>
      </c>
      <c r="E64" s="24">
        <v>9.106156349182129</v>
      </c>
      <c r="F64" s="24">
        <v>28.883384835369178</v>
      </c>
      <c r="G64" s="24" t="s">
        <v>58</v>
      </c>
      <c r="H64" s="24">
        <v>-14.13172523733894</v>
      </c>
      <c r="I64" s="24">
        <v>80.68828208687981</v>
      </c>
      <c r="J64" s="24" t="s">
        <v>61</v>
      </c>
      <c r="K64" s="24">
        <v>0.14131095345184708</v>
      </c>
      <c r="L64" s="24">
        <v>0.9717241867888275</v>
      </c>
      <c r="M64" s="24">
        <v>0.03153460514193743</v>
      </c>
      <c r="N64" s="24">
        <v>0.05485671953518386</v>
      </c>
      <c r="O64" s="24">
        <v>0.005983722930203542</v>
      </c>
      <c r="P64" s="24">
        <v>0.027869640192569527</v>
      </c>
      <c r="Q64" s="24">
        <v>0.0005594330684462863</v>
      </c>
      <c r="R64" s="24">
        <v>0.0008432762019498968</v>
      </c>
      <c r="S64" s="24">
        <v>0.0001036459837225457</v>
      </c>
      <c r="T64" s="24">
        <v>0.00040790112103411075</v>
      </c>
      <c r="U64" s="24">
        <v>6.115775239288127E-06</v>
      </c>
      <c r="V64" s="24">
        <v>3.1150476157065245E-05</v>
      </c>
      <c r="W64" s="24">
        <v>7.22388070530308E-06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1239</v>
      </c>
      <c r="B66" s="24">
        <v>141.06</v>
      </c>
      <c r="C66" s="24">
        <v>106.76</v>
      </c>
      <c r="D66" s="24">
        <v>9.002491933488455</v>
      </c>
      <c r="E66" s="24">
        <v>9.790655940593616</v>
      </c>
      <c r="F66" s="24">
        <v>25.684204444136107</v>
      </c>
      <c r="G66" s="24" t="s">
        <v>59</v>
      </c>
      <c r="H66" s="24">
        <v>-5.603970577590616</v>
      </c>
      <c r="I66" s="24">
        <v>67.95602942240939</v>
      </c>
      <c r="J66" s="24" t="s">
        <v>73</v>
      </c>
      <c r="K66" s="24">
        <v>1.1396066082509086</v>
      </c>
      <c r="M66" s="24" t="s">
        <v>68</v>
      </c>
      <c r="N66" s="24">
        <v>0.5969457915196515</v>
      </c>
      <c r="X66" s="24">
        <v>67.5</v>
      </c>
    </row>
    <row r="67" spans="1:24" ht="12.75" hidden="1">
      <c r="A67" s="24">
        <v>1237</v>
      </c>
      <c r="B67" s="24">
        <v>152.52000427246094</v>
      </c>
      <c r="C67" s="24">
        <v>159.72000122070312</v>
      </c>
      <c r="D67" s="24">
        <v>8.308954238891602</v>
      </c>
      <c r="E67" s="24">
        <v>9.003220558166504</v>
      </c>
      <c r="F67" s="24">
        <v>23.460630583817384</v>
      </c>
      <c r="G67" s="24" t="s">
        <v>56</v>
      </c>
      <c r="H67" s="24">
        <v>-17.733675528028414</v>
      </c>
      <c r="I67" s="24">
        <v>67.28632874443252</v>
      </c>
      <c r="J67" s="24" t="s">
        <v>62</v>
      </c>
      <c r="K67" s="24">
        <v>1.0320813378810514</v>
      </c>
      <c r="L67" s="24">
        <v>0.10004982469450643</v>
      </c>
      <c r="M67" s="24">
        <v>0.24433102009156168</v>
      </c>
      <c r="N67" s="24">
        <v>0.05435309732626293</v>
      </c>
      <c r="O67" s="24">
        <v>0.041450436583384966</v>
      </c>
      <c r="P67" s="24">
        <v>0.0028702748250130695</v>
      </c>
      <c r="Q67" s="24">
        <v>0.005045511794622214</v>
      </c>
      <c r="R67" s="24">
        <v>0.0008366922611809001</v>
      </c>
      <c r="S67" s="24">
        <v>0.000543844640853581</v>
      </c>
      <c r="T67" s="24">
        <v>4.224294309179421E-05</v>
      </c>
      <c r="U67" s="24">
        <v>0.00011036265154605518</v>
      </c>
      <c r="V67" s="24">
        <v>3.1050910703698186E-05</v>
      </c>
      <c r="W67" s="24">
        <v>3.3911024777196965E-05</v>
      </c>
      <c r="X67" s="24">
        <v>67.5</v>
      </c>
    </row>
    <row r="68" spans="1:24" ht="12.75" hidden="1">
      <c r="A68" s="24">
        <v>1238</v>
      </c>
      <c r="B68" s="24">
        <v>162.32000732421875</v>
      </c>
      <c r="C68" s="24">
        <v>139.52000427246094</v>
      </c>
      <c r="D68" s="24">
        <v>8.533942222595215</v>
      </c>
      <c r="E68" s="24">
        <v>9.106156349182129</v>
      </c>
      <c r="F68" s="24">
        <v>34.37428998693909</v>
      </c>
      <c r="G68" s="24" t="s">
        <v>57</v>
      </c>
      <c r="H68" s="24">
        <v>1.2076024179030185</v>
      </c>
      <c r="I68" s="24">
        <v>96.02760974212177</v>
      </c>
      <c r="J68" s="24" t="s">
        <v>60</v>
      </c>
      <c r="K68" s="24">
        <v>-0.25810197706574556</v>
      </c>
      <c r="L68" s="24">
        <v>0.0005434002144519317</v>
      </c>
      <c r="M68" s="24">
        <v>0.06378678112191402</v>
      </c>
      <c r="N68" s="24">
        <v>0.0005617828658300836</v>
      </c>
      <c r="O68" s="24">
        <v>-0.009932370653256464</v>
      </c>
      <c r="P68" s="24">
        <v>6.224253942467605E-05</v>
      </c>
      <c r="Q68" s="24">
        <v>0.001444545296799018</v>
      </c>
      <c r="R68" s="24">
        <v>4.515813518265129E-05</v>
      </c>
      <c r="S68" s="24">
        <v>-9.436746740837672E-05</v>
      </c>
      <c r="T68" s="24">
        <v>4.4412185312543804E-06</v>
      </c>
      <c r="U68" s="24">
        <v>3.9880065400936326E-05</v>
      </c>
      <c r="V68" s="24">
        <v>3.5622097404193513E-06</v>
      </c>
      <c r="W68" s="24">
        <v>-4.77046979105307E-06</v>
      </c>
      <c r="X68" s="24">
        <v>67.5</v>
      </c>
    </row>
    <row r="69" spans="1:24" ht="12.75" hidden="1">
      <c r="A69" s="24">
        <v>1240</v>
      </c>
      <c r="B69" s="24">
        <v>127.26000213623047</v>
      </c>
      <c r="C69" s="24">
        <v>130.36000061035156</v>
      </c>
      <c r="D69" s="24">
        <v>8.541563034057617</v>
      </c>
      <c r="E69" s="24">
        <v>8.931687355041504</v>
      </c>
      <c r="F69" s="24">
        <v>24.39226987468888</v>
      </c>
      <c r="G69" s="24" t="s">
        <v>58</v>
      </c>
      <c r="H69" s="24">
        <v>8.221036473912847</v>
      </c>
      <c r="I69" s="24">
        <v>67.98103861014332</v>
      </c>
      <c r="J69" s="24" t="s">
        <v>61</v>
      </c>
      <c r="K69" s="24">
        <v>0.9992873748012101</v>
      </c>
      <c r="L69" s="24">
        <v>0.10004834899991305</v>
      </c>
      <c r="M69" s="24">
        <v>0.2358577832785854</v>
      </c>
      <c r="N69" s="24">
        <v>0.0543501940104161</v>
      </c>
      <c r="O69" s="24">
        <v>0.04024284664582699</v>
      </c>
      <c r="P69" s="24">
        <v>0.002869599874092166</v>
      </c>
      <c r="Q69" s="24">
        <v>0.004834302240775572</v>
      </c>
      <c r="R69" s="24">
        <v>0.000835472730103642</v>
      </c>
      <c r="S69" s="24">
        <v>0.0005355947857103255</v>
      </c>
      <c r="T69" s="24">
        <v>4.20088302504867E-05</v>
      </c>
      <c r="U69" s="24">
        <v>0.0001029052731393928</v>
      </c>
      <c r="V69" s="24">
        <v>3.084590276348384E-05</v>
      </c>
      <c r="W69" s="24">
        <v>3.357380257600138E-05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1239</v>
      </c>
      <c r="B71" s="24">
        <v>141.06</v>
      </c>
      <c r="C71" s="24">
        <v>106.76</v>
      </c>
      <c r="D71" s="24">
        <v>9.002491933488455</v>
      </c>
      <c r="E71" s="24">
        <v>9.790655940593616</v>
      </c>
      <c r="F71" s="24">
        <v>31.317548952925414</v>
      </c>
      <c r="G71" s="24" t="s">
        <v>59</v>
      </c>
      <c r="H71" s="24">
        <v>9.300899301423868</v>
      </c>
      <c r="I71" s="24">
        <v>82.86089930142387</v>
      </c>
      <c r="J71" s="24" t="s">
        <v>73</v>
      </c>
      <c r="K71" s="24">
        <v>1.263227398797251</v>
      </c>
      <c r="M71" s="24" t="s">
        <v>68</v>
      </c>
      <c r="N71" s="24">
        <v>1.0481214992418957</v>
      </c>
      <c r="X71" s="24">
        <v>67.5</v>
      </c>
    </row>
    <row r="72" spans="1:24" ht="12.75" hidden="1">
      <c r="A72" s="24">
        <v>1238</v>
      </c>
      <c r="B72" s="24">
        <v>162.32000732421875</v>
      </c>
      <c r="C72" s="24">
        <v>139.52000427246094</v>
      </c>
      <c r="D72" s="24">
        <v>8.533942222595215</v>
      </c>
      <c r="E72" s="24">
        <v>9.106156349182129</v>
      </c>
      <c r="F72" s="24">
        <v>25.671460932229504</v>
      </c>
      <c r="G72" s="24" t="s">
        <v>56</v>
      </c>
      <c r="H72" s="24">
        <v>-23.104517845107182</v>
      </c>
      <c r="I72" s="24">
        <v>71.71548947911157</v>
      </c>
      <c r="J72" s="24" t="s">
        <v>62</v>
      </c>
      <c r="K72" s="24">
        <v>0.5680517244822864</v>
      </c>
      <c r="L72" s="24">
        <v>0.9582277316014275</v>
      </c>
      <c r="M72" s="24">
        <v>0.13447866131424036</v>
      </c>
      <c r="N72" s="24">
        <v>0.05454311752661569</v>
      </c>
      <c r="O72" s="24">
        <v>0.022814222125134415</v>
      </c>
      <c r="P72" s="24">
        <v>0.027488644127515446</v>
      </c>
      <c r="Q72" s="24">
        <v>0.002777041309077885</v>
      </c>
      <c r="R72" s="24">
        <v>0.0008396361604303101</v>
      </c>
      <c r="S72" s="24">
        <v>0.0002993698849959009</v>
      </c>
      <c r="T72" s="24">
        <v>0.0004044951008438777</v>
      </c>
      <c r="U72" s="24">
        <v>6.07334625858308E-05</v>
      </c>
      <c r="V72" s="24">
        <v>3.116607569974629E-05</v>
      </c>
      <c r="W72" s="24">
        <v>1.8670604516055648E-05</v>
      </c>
      <c r="X72" s="24">
        <v>67.5</v>
      </c>
    </row>
    <row r="73" spans="1:24" ht="12.75" hidden="1">
      <c r="A73" s="24">
        <v>1240</v>
      </c>
      <c r="B73" s="24">
        <v>127.26000213623047</v>
      </c>
      <c r="C73" s="24">
        <v>130.36000061035156</v>
      </c>
      <c r="D73" s="24">
        <v>8.541563034057617</v>
      </c>
      <c r="E73" s="24">
        <v>8.931687355041504</v>
      </c>
      <c r="F73" s="24">
        <v>24.39226987468888</v>
      </c>
      <c r="G73" s="24" t="s">
        <v>57</v>
      </c>
      <c r="H73" s="24">
        <v>8.221036473912847</v>
      </c>
      <c r="I73" s="24">
        <v>67.98103861014332</v>
      </c>
      <c r="J73" s="24" t="s">
        <v>60</v>
      </c>
      <c r="K73" s="24">
        <v>0.0437368989263348</v>
      </c>
      <c r="L73" s="24">
        <v>0.0052129064458004805</v>
      </c>
      <c r="M73" s="24">
        <v>-0.008829538815349152</v>
      </c>
      <c r="N73" s="24">
        <v>0.0005636480880452571</v>
      </c>
      <c r="O73" s="24">
        <v>0.0020015511253930677</v>
      </c>
      <c r="P73" s="24">
        <v>0.0005964626067955389</v>
      </c>
      <c r="Q73" s="24">
        <v>-0.00010954635090654106</v>
      </c>
      <c r="R73" s="24">
        <v>4.5338526168727416E-05</v>
      </c>
      <c r="S73" s="24">
        <v>4.634743436521733E-05</v>
      </c>
      <c r="T73" s="24">
        <v>4.2480541221275695E-05</v>
      </c>
      <c r="U73" s="24">
        <v>2.407828610253181E-06</v>
      </c>
      <c r="V73" s="24">
        <v>3.5800086619206994E-06</v>
      </c>
      <c r="W73" s="24">
        <v>3.5075478464004327E-06</v>
      </c>
      <c r="X73" s="24">
        <v>67.5</v>
      </c>
    </row>
    <row r="74" spans="1:24" ht="12.75" hidden="1">
      <c r="A74" s="24">
        <v>1237</v>
      </c>
      <c r="B74" s="24">
        <v>152.52000427246094</v>
      </c>
      <c r="C74" s="24">
        <v>159.72000122070312</v>
      </c>
      <c r="D74" s="24">
        <v>8.308954238891602</v>
      </c>
      <c r="E74" s="24">
        <v>9.003220558166504</v>
      </c>
      <c r="F74" s="24">
        <v>26.723729583457143</v>
      </c>
      <c r="G74" s="24" t="s">
        <v>58</v>
      </c>
      <c r="H74" s="24">
        <v>-8.37493509558503</v>
      </c>
      <c r="I74" s="24">
        <v>76.64506917687591</v>
      </c>
      <c r="J74" s="24" t="s">
        <v>61</v>
      </c>
      <c r="K74" s="24">
        <v>0.5663654697804298</v>
      </c>
      <c r="L74" s="24">
        <v>0.9582135519895367</v>
      </c>
      <c r="M74" s="24">
        <v>0.1341884853226178</v>
      </c>
      <c r="N74" s="24">
        <v>0.05454020508171063</v>
      </c>
      <c r="O74" s="24">
        <v>0.022726251874592308</v>
      </c>
      <c r="P74" s="24">
        <v>0.02748217219085646</v>
      </c>
      <c r="Q74" s="24">
        <v>0.0027748798225018813</v>
      </c>
      <c r="R74" s="24">
        <v>0.000838411175943523</v>
      </c>
      <c r="S74" s="24">
        <v>0.00029576044930014017</v>
      </c>
      <c r="T74" s="24">
        <v>0.0004022582382304261</v>
      </c>
      <c r="U74" s="24">
        <v>6.0685713632189874E-05</v>
      </c>
      <c r="V74" s="24">
        <v>3.095977733290227E-05</v>
      </c>
      <c r="W74" s="24">
        <v>1.8338172785208707E-05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1239</v>
      </c>
      <c r="B76" s="24">
        <v>141.06</v>
      </c>
      <c r="C76" s="24">
        <v>106.76</v>
      </c>
      <c r="D76" s="24">
        <v>9.002491933488455</v>
      </c>
      <c r="E76" s="24">
        <v>9.790655940593616</v>
      </c>
      <c r="F76" s="24">
        <v>25.684204444136107</v>
      </c>
      <c r="G76" s="24" t="s">
        <v>59</v>
      </c>
      <c r="H76" s="24">
        <v>-5.603970577590616</v>
      </c>
      <c r="I76" s="24">
        <v>67.95602942240939</v>
      </c>
      <c r="J76" s="24" t="s">
        <v>73</v>
      </c>
      <c r="K76" s="24">
        <v>2.685735440597405</v>
      </c>
      <c r="M76" s="24" t="s">
        <v>68</v>
      </c>
      <c r="N76" s="24">
        <v>1.393525182930176</v>
      </c>
      <c r="X76" s="24">
        <v>67.5</v>
      </c>
    </row>
    <row r="77" spans="1:24" ht="12.75" hidden="1">
      <c r="A77" s="24">
        <v>1238</v>
      </c>
      <c r="B77" s="24">
        <v>162.32000732421875</v>
      </c>
      <c r="C77" s="24">
        <v>139.52000427246094</v>
      </c>
      <c r="D77" s="24">
        <v>8.533942222595215</v>
      </c>
      <c r="E77" s="24">
        <v>9.106156349182129</v>
      </c>
      <c r="F77" s="24">
        <v>25.671460932229504</v>
      </c>
      <c r="G77" s="24" t="s">
        <v>56</v>
      </c>
      <c r="H77" s="24">
        <v>-23.104517845107182</v>
      </c>
      <c r="I77" s="24">
        <v>71.71548947911157</v>
      </c>
      <c r="J77" s="24" t="s">
        <v>62</v>
      </c>
      <c r="K77" s="24">
        <v>1.5912506501503607</v>
      </c>
      <c r="L77" s="24">
        <v>0.06964525533579019</v>
      </c>
      <c r="M77" s="24">
        <v>0.3767069701514985</v>
      </c>
      <c r="N77" s="24">
        <v>0.05242244096493142</v>
      </c>
      <c r="O77" s="24">
        <v>0.06390775135470597</v>
      </c>
      <c r="P77" s="24">
        <v>0.00199768495756156</v>
      </c>
      <c r="Q77" s="24">
        <v>0.007779110829285601</v>
      </c>
      <c r="R77" s="24">
        <v>0.0008069881562357842</v>
      </c>
      <c r="S77" s="24">
        <v>0.0008384840126187792</v>
      </c>
      <c r="T77" s="24">
        <v>2.9376112512404658E-05</v>
      </c>
      <c r="U77" s="24">
        <v>0.00017015597749509232</v>
      </c>
      <c r="V77" s="24">
        <v>2.9943259616959144E-05</v>
      </c>
      <c r="W77" s="24">
        <v>5.2283777464633404E-05</v>
      </c>
      <c r="X77" s="24">
        <v>67.5</v>
      </c>
    </row>
    <row r="78" spans="1:24" ht="12.75" hidden="1">
      <c r="A78" s="24">
        <v>1237</v>
      </c>
      <c r="B78" s="24">
        <v>152.52000427246094</v>
      </c>
      <c r="C78" s="24">
        <v>159.72000122070312</v>
      </c>
      <c r="D78" s="24">
        <v>8.308954238891602</v>
      </c>
      <c r="E78" s="24">
        <v>9.003220558166504</v>
      </c>
      <c r="F78" s="24">
        <v>28.638157572245014</v>
      </c>
      <c r="G78" s="24" t="s">
        <v>57</v>
      </c>
      <c r="H78" s="24">
        <v>-2.884254418827041</v>
      </c>
      <c r="I78" s="24">
        <v>82.1357498536339</v>
      </c>
      <c r="J78" s="24" t="s">
        <v>60</v>
      </c>
      <c r="K78" s="24">
        <v>-0.0984281915873407</v>
      </c>
      <c r="L78" s="24">
        <v>-0.00038005666310506075</v>
      </c>
      <c r="M78" s="24">
        <v>0.027573170932738016</v>
      </c>
      <c r="N78" s="24">
        <v>0.0005418366623718224</v>
      </c>
      <c r="O78" s="24">
        <v>-0.003264829565329289</v>
      </c>
      <c r="P78" s="24">
        <v>-4.3454818843003915E-05</v>
      </c>
      <c r="Q78" s="24">
        <v>0.0007727737700727201</v>
      </c>
      <c r="R78" s="24">
        <v>4.355058293321666E-05</v>
      </c>
      <c r="S78" s="24">
        <v>1.3796180032349158E-05</v>
      </c>
      <c r="T78" s="24">
        <v>-3.08604806701641E-06</v>
      </c>
      <c r="U78" s="24">
        <v>3.0278458621631625E-05</v>
      </c>
      <c r="V78" s="24">
        <v>3.4372553426347696E-06</v>
      </c>
      <c r="W78" s="24">
        <v>2.5965349156804747E-06</v>
      </c>
      <c r="X78" s="24">
        <v>67.5</v>
      </c>
    </row>
    <row r="79" spans="1:24" ht="12.75" hidden="1">
      <c r="A79" s="24">
        <v>1240</v>
      </c>
      <c r="B79" s="24">
        <v>127.26000213623047</v>
      </c>
      <c r="C79" s="24">
        <v>130.36000061035156</v>
      </c>
      <c r="D79" s="24">
        <v>8.541563034057617</v>
      </c>
      <c r="E79" s="24">
        <v>8.931687355041504</v>
      </c>
      <c r="F79" s="24">
        <v>27.96485276453104</v>
      </c>
      <c r="G79" s="24" t="s">
        <v>58</v>
      </c>
      <c r="H79" s="24">
        <v>18.177793127557194</v>
      </c>
      <c r="I79" s="24">
        <v>77.93779526378766</v>
      </c>
      <c r="J79" s="24" t="s">
        <v>61</v>
      </c>
      <c r="K79" s="24">
        <v>1.5882035520375817</v>
      </c>
      <c r="L79" s="24">
        <v>-0.06964421833663037</v>
      </c>
      <c r="M79" s="24">
        <v>0.37569650198722376</v>
      </c>
      <c r="N79" s="24">
        <v>0.05241964068698897</v>
      </c>
      <c r="O79" s="24">
        <v>0.0638243023551709</v>
      </c>
      <c r="P79" s="24">
        <v>-0.0019972122742430392</v>
      </c>
      <c r="Q79" s="24">
        <v>0.007740632144379173</v>
      </c>
      <c r="R79" s="24">
        <v>0.0008058121561697909</v>
      </c>
      <c r="S79" s="24">
        <v>0.0008383705057036561</v>
      </c>
      <c r="T79" s="24">
        <v>-2.9213563522266874E-05</v>
      </c>
      <c r="U79" s="24">
        <v>0.0001674403524267926</v>
      </c>
      <c r="V79" s="24">
        <v>2.9745320173064955E-05</v>
      </c>
      <c r="W79" s="24">
        <v>5.2219262656638114E-05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1239</v>
      </c>
      <c r="B81" s="100">
        <v>133.66</v>
      </c>
      <c r="C81" s="100">
        <v>107.46</v>
      </c>
      <c r="D81" s="100">
        <v>9.021823256746908</v>
      </c>
      <c r="E81" s="100">
        <v>9.900673810512632</v>
      </c>
      <c r="F81" s="100">
        <v>22.189623776545236</v>
      </c>
      <c r="G81" s="100" t="s">
        <v>59</v>
      </c>
      <c r="H81" s="100">
        <v>-7.594035908443232</v>
      </c>
      <c r="I81" s="100">
        <v>58.56596409155677</v>
      </c>
      <c r="J81" s="100" t="s">
        <v>73</v>
      </c>
      <c r="K81" s="100">
        <v>0.3987823257143357</v>
      </c>
      <c r="M81" s="100" t="s">
        <v>68</v>
      </c>
      <c r="N81" s="100">
        <v>0.2283261160435636</v>
      </c>
      <c r="X81" s="100">
        <v>67.5</v>
      </c>
    </row>
    <row r="82" spans="1:24" s="100" customFormat="1" ht="12.75">
      <c r="A82" s="100">
        <v>1240</v>
      </c>
      <c r="B82" s="100">
        <v>120.95999908447266</v>
      </c>
      <c r="C82" s="100">
        <v>140.16000366210938</v>
      </c>
      <c r="D82" s="100">
        <v>8.734729766845703</v>
      </c>
      <c r="E82" s="100">
        <v>8.992677688598633</v>
      </c>
      <c r="F82" s="100">
        <v>18.22102436046537</v>
      </c>
      <c r="G82" s="100" t="s">
        <v>56</v>
      </c>
      <c r="H82" s="100">
        <v>-3.8143384318642575</v>
      </c>
      <c r="I82" s="100">
        <v>49.6456606526084</v>
      </c>
      <c r="J82" s="100" t="s">
        <v>62</v>
      </c>
      <c r="K82" s="100">
        <v>0.5725599982757725</v>
      </c>
      <c r="L82" s="100">
        <v>0.22788957481529581</v>
      </c>
      <c r="M82" s="100">
        <v>0.13554552129803368</v>
      </c>
      <c r="N82" s="100">
        <v>0.008465306680334952</v>
      </c>
      <c r="O82" s="100">
        <v>0.02299506287246846</v>
      </c>
      <c r="P82" s="100">
        <v>0.006537365559846574</v>
      </c>
      <c r="Q82" s="100">
        <v>0.0027990305750350093</v>
      </c>
      <c r="R82" s="100">
        <v>0.00013031952553974063</v>
      </c>
      <c r="S82" s="100">
        <v>0.0003016915564336719</v>
      </c>
      <c r="T82" s="100">
        <v>9.619766425099682E-05</v>
      </c>
      <c r="U82" s="100">
        <v>6.122715251719737E-05</v>
      </c>
      <c r="V82" s="100">
        <v>4.836139115692488E-06</v>
      </c>
      <c r="W82" s="100">
        <v>1.8811965094092617E-05</v>
      </c>
      <c r="X82" s="100">
        <v>67.5</v>
      </c>
    </row>
    <row r="83" spans="1:24" s="100" customFormat="1" ht="12.75">
      <c r="A83" s="100">
        <v>1237</v>
      </c>
      <c r="B83" s="100">
        <v>146.63999938964844</v>
      </c>
      <c r="C83" s="100">
        <v>154.74000549316406</v>
      </c>
      <c r="D83" s="100">
        <v>8.11075496673584</v>
      </c>
      <c r="E83" s="100">
        <v>8.756454467773438</v>
      </c>
      <c r="F83" s="100">
        <v>27.17493286629281</v>
      </c>
      <c r="G83" s="100" t="s">
        <v>57</v>
      </c>
      <c r="H83" s="100">
        <v>0.6840114702883682</v>
      </c>
      <c r="I83" s="100">
        <v>79.8240108599368</v>
      </c>
      <c r="J83" s="100" t="s">
        <v>60</v>
      </c>
      <c r="K83" s="100">
        <v>-0.3165373082664912</v>
      </c>
      <c r="L83" s="100">
        <v>-0.001240246800509582</v>
      </c>
      <c r="M83" s="100">
        <v>0.07621471988431823</v>
      </c>
      <c r="N83" s="100">
        <v>8.741233025069514E-05</v>
      </c>
      <c r="O83" s="100">
        <v>-0.012505216941454223</v>
      </c>
      <c r="P83" s="100">
        <v>-0.00014185134561485975</v>
      </c>
      <c r="Q83" s="100">
        <v>0.0016340245286521533</v>
      </c>
      <c r="R83" s="100">
        <v>7.014672259871676E-06</v>
      </c>
      <c r="S83" s="100">
        <v>-0.00014660107676019735</v>
      </c>
      <c r="T83" s="100">
        <v>-1.0096576321071722E-05</v>
      </c>
      <c r="U83" s="100">
        <v>3.95711441935747E-05</v>
      </c>
      <c r="V83" s="100">
        <v>5.508673408362066E-07</v>
      </c>
      <c r="W83" s="100">
        <v>-8.590688157260941E-06</v>
      </c>
      <c r="X83" s="100">
        <v>67.5</v>
      </c>
    </row>
    <row r="84" spans="1:24" s="100" customFormat="1" ht="12.75">
      <c r="A84" s="100">
        <v>1238</v>
      </c>
      <c r="B84" s="100">
        <v>138.66000366210938</v>
      </c>
      <c r="C84" s="100">
        <v>117.66000366210938</v>
      </c>
      <c r="D84" s="100">
        <v>8.636816024780273</v>
      </c>
      <c r="E84" s="100">
        <v>9.142507553100586</v>
      </c>
      <c r="F84" s="100">
        <v>28.908761163035138</v>
      </c>
      <c r="G84" s="100" t="s">
        <v>58</v>
      </c>
      <c r="H84" s="100">
        <v>8.55804680598493</v>
      </c>
      <c r="I84" s="100">
        <v>79.7180504680943</v>
      </c>
      <c r="J84" s="100" t="s">
        <v>61</v>
      </c>
      <c r="K84" s="100">
        <v>0.4771048984248192</v>
      </c>
      <c r="L84" s="100">
        <v>-0.2278861998835606</v>
      </c>
      <c r="M84" s="100">
        <v>0.11208882556664874</v>
      </c>
      <c r="N84" s="100">
        <v>0.008464855360645196</v>
      </c>
      <c r="O84" s="100">
        <v>0.019297473040684462</v>
      </c>
      <c r="P84" s="100">
        <v>-0.006535826394482596</v>
      </c>
      <c r="Q84" s="100">
        <v>0.0022725615502652338</v>
      </c>
      <c r="R84" s="100">
        <v>0.00013013060020606104</v>
      </c>
      <c r="S84" s="100">
        <v>0.00026367768111109095</v>
      </c>
      <c r="T84" s="100">
        <v>-9.56663459840517E-05</v>
      </c>
      <c r="U84" s="100">
        <v>4.6721395019578214E-05</v>
      </c>
      <c r="V84" s="100">
        <v>4.804663018269956E-06</v>
      </c>
      <c r="W84" s="100">
        <v>1.673589279620468E-05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1239</v>
      </c>
      <c r="B86" s="24">
        <v>133.66</v>
      </c>
      <c r="C86" s="24">
        <v>107.46</v>
      </c>
      <c r="D86" s="24">
        <v>9.021823256746908</v>
      </c>
      <c r="E86" s="24">
        <v>9.900673810512632</v>
      </c>
      <c r="F86" s="24">
        <v>28.613669905984704</v>
      </c>
      <c r="G86" s="24" t="s">
        <v>59</v>
      </c>
      <c r="H86" s="24">
        <v>9.361206718830942</v>
      </c>
      <c r="I86" s="24">
        <v>75.52120671883094</v>
      </c>
      <c r="J86" s="24" t="s">
        <v>73</v>
      </c>
      <c r="K86" s="24">
        <v>0.4100124665213516</v>
      </c>
      <c r="M86" s="24" t="s">
        <v>68</v>
      </c>
      <c r="N86" s="24">
        <v>0.32193539416856193</v>
      </c>
      <c r="X86" s="24">
        <v>67.5</v>
      </c>
    </row>
    <row r="87" spans="1:24" ht="12.75" hidden="1">
      <c r="A87" s="24">
        <v>1240</v>
      </c>
      <c r="B87" s="24">
        <v>120.95999908447266</v>
      </c>
      <c r="C87" s="24">
        <v>140.16000366210938</v>
      </c>
      <c r="D87" s="24">
        <v>8.734729766845703</v>
      </c>
      <c r="E87" s="24">
        <v>8.992677688598633</v>
      </c>
      <c r="F87" s="24">
        <v>18.22102436046537</v>
      </c>
      <c r="G87" s="24" t="s">
        <v>56</v>
      </c>
      <c r="H87" s="24">
        <v>-3.8143384318642575</v>
      </c>
      <c r="I87" s="24">
        <v>49.6456606526084</v>
      </c>
      <c r="J87" s="24" t="s">
        <v>62</v>
      </c>
      <c r="K87" s="24">
        <v>0.37906418847979934</v>
      </c>
      <c r="L87" s="24">
        <v>0.5076410718657964</v>
      </c>
      <c r="M87" s="24">
        <v>0.0897380602164128</v>
      </c>
      <c r="N87" s="24">
        <v>0.011092633991778726</v>
      </c>
      <c r="O87" s="24">
        <v>0.015223788777712676</v>
      </c>
      <c r="P87" s="24">
        <v>0.014562596723411139</v>
      </c>
      <c r="Q87" s="24">
        <v>0.0018530877951181202</v>
      </c>
      <c r="R87" s="24">
        <v>0.00017075369250081472</v>
      </c>
      <c r="S87" s="24">
        <v>0.00019972625637496526</v>
      </c>
      <c r="T87" s="24">
        <v>0.00021428813099522113</v>
      </c>
      <c r="U87" s="24">
        <v>4.0541325978046704E-05</v>
      </c>
      <c r="V87" s="24">
        <v>6.339284831891047E-06</v>
      </c>
      <c r="W87" s="24">
        <v>1.245490681181986E-05</v>
      </c>
      <c r="X87" s="24">
        <v>67.5</v>
      </c>
    </row>
    <row r="88" spans="1:24" ht="12.75" hidden="1">
      <c r="A88" s="24">
        <v>1238</v>
      </c>
      <c r="B88" s="24">
        <v>138.66000366210938</v>
      </c>
      <c r="C88" s="24">
        <v>117.66000366210938</v>
      </c>
      <c r="D88" s="24">
        <v>8.636816024780273</v>
      </c>
      <c r="E88" s="24">
        <v>9.142507553100586</v>
      </c>
      <c r="F88" s="24">
        <v>26.602834089925388</v>
      </c>
      <c r="G88" s="24" t="s">
        <v>57</v>
      </c>
      <c r="H88" s="24">
        <v>2.1992820788073857</v>
      </c>
      <c r="I88" s="24">
        <v>73.35928574091676</v>
      </c>
      <c r="J88" s="24" t="s">
        <v>60</v>
      </c>
      <c r="K88" s="24">
        <v>0.27444726545106546</v>
      </c>
      <c r="L88" s="24">
        <v>0.002762072432343342</v>
      </c>
      <c r="M88" s="24">
        <v>-0.06567093508217668</v>
      </c>
      <c r="N88" s="24">
        <v>0.00011469589946732462</v>
      </c>
      <c r="O88" s="24">
        <v>0.010908246057711459</v>
      </c>
      <c r="P88" s="24">
        <v>0.00031599052227335834</v>
      </c>
      <c r="Q88" s="24">
        <v>-0.001388770984879457</v>
      </c>
      <c r="R88" s="24">
        <v>9.239714958508594E-06</v>
      </c>
      <c r="S88" s="24">
        <v>0.00013338858931943265</v>
      </c>
      <c r="T88" s="24">
        <v>2.2499840989727533E-05</v>
      </c>
      <c r="U88" s="24">
        <v>-3.241520160011824E-05</v>
      </c>
      <c r="V88" s="24">
        <v>7.320015274104934E-07</v>
      </c>
      <c r="W88" s="24">
        <v>8.007542138044738E-06</v>
      </c>
      <c r="X88" s="24">
        <v>67.5</v>
      </c>
    </row>
    <row r="89" spans="1:24" ht="12.75" hidden="1">
      <c r="A89" s="24">
        <v>1237</v>
      </c>
      <c r="B89" s="24">
        <v>146.63999938964844</v>
      </c>
      <c r="C89" s="24">
        <v>154.74000549316406</v>
      </c>
      <c r="D89" s="24">
        <v>8.11075496673584</v>
      </c>
      <c r="E89" s="24">
        <v>8.756454467773438</v>
      </c>
      <c r="F89" s="24">
        <v>23.33866324056048</v>
      </c>
      <c r="G89" s="24" t="s">
        <v>58</v>
      </c>
      <c r="H89" s="24">
        <v>-10.584698181095533</v>
      </c>
      <c r="I89" s="24">
        <v>68.5553012085529</v>
      </c>
      <c r="J89" s="24" t="s">
        <v>61</v>
      </c>
      <c r="K89" s="24">
        <v>-0.2614734355040322</v>
      </c>
      <c r="L89" s="24">
        <v>0.5076335575993112</v>
      </c>
      <c r="M89" s="24">
        <v>-0.0611575648373696</v>
      </c>
      <c r="N89" s="24">
        <v>0.011092041008137783</v>
      </c>
      <c r="O89" s="24">
        <v>-0.010619506235830028</v>
      </c>
      <c r="P89" s="24">
        <v>0.014559168016014453</v>
      </c>
      <c r="Q89" s="24">
        <v>-0.0012268861104326998</v>
      </c>
      <c r="R89" s="24">
        <v>0.0001705035224567173</v>
      </c>
      <c r="S89" s="24">
        <v>-0.00014865416820570516</v>
      </c>
      <c r="T89" s="24">
        <v>0.00021310363732433577</v>
      </c>
      <c r="U89" s="24">
        <v>-2.4348589636402697E-05</v>
      </c>
      <c r="V89" s="24">
        <v>6.296880651855536E-06</v>
      </c>
      <c r="W89" s="24">
        <v>-9.539600232638401E-06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1239</v>
      </c>
      <c r="B91" s="24">
        <v>133.66</v>
      </c>
      <c r="C91" s="24">
        <v>107.46</v>
      </c>
      <c r="D91" s="24">
        <v>9.021823256746908</v>
      </c>
      <c r="E91" s="24">
        <v>9.900673810512632</v>
      </c>
      <c r="F91" s="24">
        <v>22.189623776545236</v>
      </c>
      <c r="G91" s="24" t="s">
        <v>59</v>
      </c>
      <c r="H91" s="24">
        <v>-7.594035908443232</v>
      </c>
      <c r="I91" s="24">
        <v>58.56596409155677</v>
      </c>
      <c r="J91" s="24" t="s">
        <v>73</v>
      </c>
      <c r="K91" s="24">
        <v>1.497552800294061</v>
      </c>
      <c r="M91" s="24" t="s">
        <v>68</v>
      </c>
      <c r="N91" s="24">
        <v>0.844280435634319</v>
      </c>
      <c r="X91" s="24">
        <v>67.5</v>
      </c>
    </row>
    <row r="92" spans="1:24" ht="12.75" hidden="1">
      <c r="A92" s="24">
        <v>1237</v>
      </c>
      <c r="B92" s="24">
        <v>146.63999938964844</v>
      </c>
      <c r="C92" s="24">
        <v>154.74000549316406</v>
      </c>
      <c r="D92" s="24">
        <v>8.11075496673584</v>
      </c>
      <c r="E92" s="24">
        <v>8.756454467773438</v>
      </c>
      <c r="F92" s="24">
        <v>22.30411595835106</v>
      </c>
      <c r="G92" s="24" t="s">
        <v>56</v>
      </c>
      <c r="H92" s="24">
        <v>-13.623591189461905</v>
      </c>
      <c r="I92" s="24">
        <v>65.51640820018653</v>
      </c>
      <c r="J92" s="24" t="s">
        <v>62</v>
      </c>
      <c r="K92" s="24">
        <v>1.1224550209004185</v>
      </c>
      <c r="L92" s="24">
        <v>0.40592162964634404</v>
      </c>
      <c r="M92" s="24">
        <v>0.26572555176479057</v>
      </c>
      <c r="N92" s="24">
        <v>0.008170663009800497</v>
      </c>
      <c r="O92" s="24">
        <v>0.04508002145175416</v>
      </c>
      <c r="P92" s="24">
        <v>0.011644723180097731</v>
      </c>
      <c r="Q92" s="24">
        <v>0.005487226349510625</v>
      </c>
      <c r="R92" s="24">
        <v>0.00012583695067158816</v>
      </c>
      <c r="S92" s="24">
        <v>0.0005914430343564701</v>
      </c>
      <c r="T92" s="24">
        <v>0.00017132667078478017</v>
      </c>
      <c r="U92" s="24">
        <v>0.00012000240709573351</v>
      </c>
      <c r="V92" s="24">
        <v>4.6820930474409945E-06</v>
      </c>
      <c r="W92" s="24">
        <v>3.68763461295671E-05</v>
      </c>
      <c r="X92" s="24">
        <v>67.5</v>
      </c>
    </row>
    <row r="93" spans="1:24" ht="12.75" hidden="1">
      <c r="A93" s="24">
        <v>1240</v>
      </c>
      <c r="B93" s="24">
        <v>120.95999908447266</v>
      </c>
      <c r="C93" s="24">
        <v>140.16000366210938</v>
      </c>
      <c r="D93" s="24">
        <v>8.734729766845703</v>
      </c>
      <c r="E93" s="24">
        <v>8.992677688598633</v>
      </c>
      <c r="F93" s="24">
        <v>25.83372074596213</v>
      </c>
      <c r="G93" s="24" t="s">
        <v>57</v>
      </c>
      <c r="H93" s="24">
        <v>16.927488917081675</v>
      </c>
      <c r="I93" s="24">
        <v>70.38748800155433</v>
      </c>
      <c r="J93" s="24" t="s">
        <v>60</v>
      </c>
      <c r="K93" s="24">
        <v>-0.9407748497714801</v>
      </c>
      <c r="L93" s="24">
        <v>0.0022081354007971693</v>
      </c>
      <c r="M93" s="24">
        <v>0.22434866214467586</v>
      </c>
      <c r="N93" s="24">
        <v>8.387012400049249E-05</v>
      </c>
      <c r="O93" s="24">
        <v>-0.037515824494316584</v>
      </c>
      <c r="P93" s="24">
        <v>0.00025280045513348517</v>
      </c>
      <c r="Q93" s="24">
        <v>0.0047083577867809865</v>
      </c>
      <c r="R93" s="24">
        <v>6.7391823274843255E-06</v>
      </c>
      <c r="S93" s="24">
        <v>-0.00046891916850131727</v>
      </c>
      <c r="T93" s="24">
        <v>1.8014907898194617E-05</v>
      </c>
      <c r="U93" s="24">
        <v>0.00010752738137447294</v>
      </c>
      <c r="V93" s="24">
        <v>5.247482653909269E-07</v>
      </c>
      <c r="W93" s="24">
        <v>-2.8470522786122904E-05</v>
      </c>
      <c r="X93" s="24">
        <v>67.5</v>
      </c>
    </row>
    <row r="94" spans="1:24" ht="12.75" hidden="1">
      <c r="A94" s="24">
        <v>1238</v>
      </c>
      <c r="B94" s="24">
        <v>138.66000366210938</v>
      </c>
      <c r="C94" s="24">
        <v>117.66000366210938</v>
      </c>
      <c r="D94" s="24">
        <v>8.636816024780273</v>
      </c>
      <c r="E94" s="24">
        <v>9.142507553100586</v>
      </c>
      <c r="F94" s="24">
        <v>26.602834089925388</v>
      </c>
      <c r="G94" s="24" t="s">
        <v>58</v>
      </c>
      <c r="H94" s="24">
        <v>2.1992820788073857</v>
      </c>
      <c r="I94" s="24">
        <v>73.35928574091676</v>
      </c>
      <c r="J94" s="24" t="s">
        <v>61</v>
      </c>
      <c r="K94" s="24">
        <v>0.6122482796888922</v>
      </c>
      <c r="L94" s="24">
        <v>0.40591562368649403</v>
      </c>
      <c r="M94" s="24">
        <v>0.1423999531411316</v>
      </c>
      <c r="N94" s="24">
        <v>0.008170232543937917</v>
      </c>
      <c r="O94" s="24">
        <v>0.024995424513343464</v>
      </c>
      <c r="P94" s="24">
        <v>0.01164197877815407</v>
      </c>
      <c r="Q94" s="24">
        <v>0.0028179815404687364</v>
      </c>
      <c r="R94" s="24">
        <v>0.00012565636305368955</v>
      </c>
      <c r="S94" s="24">
        <v>0.0003604437214057444</v>
      </c>
      <c r="T94" s="24">
        <v>0.00017037690927944435</v>
      </c>
      <c r="U94" s="24">
        <v>5.3277011585850096E-05</v>
      </c>
      <c r="V94" s="24">
        <v>4.652594390537876E-06</v>
      </c>
      <c r="W94" s="24">
        <v>2.3437027033147686E-05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1239</v>
      </c>
      <c r="B96" s="24">
        <v>133.66</v>
      </c>
      <c r="C96" s="24">
        <v>107.46</v>
      </c>
      <c r="D96" s="24">
        <v>9.021823256746908</v>
      </c>
      <c r="E96" s="24">
        <v>9.900673810512632</v>
      </c>
      <c r="F96" s="24">
        <v>26.252104132217674</v>
      </c>
      <c r="G96" s="24" t="s">
        <v>59</v>
      </c>
      <c r="H96" s="24">
        <v>3.1282314462856533</v>
      </c>
      <c r="I96" s="24">
        <v>69.28823144628565</v>
      </c>
      <c r="J96" s="24" t="s">
        <v>73</v>
      </c>
      <c r="K96" s="24">
        <v>0.5714033887886416</v>
      </c>
      <c r="M96" s="24" t="s">
        <v>68</v>
      </c>
      <c r="N96" s="24">
        <v>0.40373793557391574</v>
      </c>
      <c r="X96" s="24">
        <v>67.5</v>
      </c>
    </row>
    <row r="97" spans="1:24" ht="12.75" hidden="1">
      <c r="A97" s="24">
        <v>1237</v>
      </c>
      <c r="B97" s="24">
        <v>146.63999938964844</v>
      </c>
      <c r="C97" s="24">
        <v>154.74000549316406</v>
      </c>
      <c r="D97" s="24">
        <v>8.11075496673584</v>
      </c>
      <c r="E97" s="24">
        <v>8.756454467773438</v>
      </c>
      <c r="F97" s="24">
        <v>22.30411595835106</v>
      </c>
      <c r="G97" s="24" t="s">
        <v>56</v>
      </c>
      <c r="H97" s="24">
        <v>-13.623591189461905</v>
      </c>
      <c r="I97" s="24">
        <v>65.51640820018653</v>
      </c>
      <c r="J97" s="24" t="s">
        <v>62</v>
      </c>
      <c r="K97" s="24">
        <v>0.5475172822028234</v>
      </c>
      <c r="L97" s="24">
        <v>0.5040233897487896</v>
      </c>
      <c r="M97" s="24">
        <v>0.12961718073494474</v>
      </c>
      <c r="N97" s="24">
        <v>0.00938646997486085</v>
      </c>
      <c r="O97" s="24">
        <v>0.021989541898550614</v>
      </c>
      <c r="P97" s="24">
        <v>0.014458918154976404</v>
      </c>
      <c r="Q97" s="24">
        <v>0.002676613028784266</v>
      </c>
      <c r="R97" s="24">
        <v>0.00014453578440754103</v>
      </c>
      <c r="S97" s="24">
        <v>0.00028852134084523216</v>
      </c>
      <c r="T97" s="24">
        <v>0.0002127565792545157</v>
      </c>
      <c r="U97" s="24">
        <v>5.8534376718269635E-05</v>
      </c>
      <c r="V97" s="24">
        <v>5.369071492355153E-06</v>
      </c>
      <c r="W97" s="24">
        <v>1.7991818033933758E-05</v>
      </c>
      <c r="X97" s="24">
        <v>67.5</v>
      </c>
    </row>
    <row r="98" spans="1:24" ht="12.75" hidden="1">
      <c r="A98" s="24">
        <v>1238</v>
      </c>
      <c r="B98" s="24">
        <v>138.66000366210938</v>
      </c>
      <c r="C98" s="24">
        <v>117.66000366210938</v>
      </c>
      <c r="D98" s="24">
        <v>8.636816024780273</v>
      </c>
      <c r="E98" s="24">
        <v>9.142507553100586</v>
      </c>
      <c r="F98" s="24">
        <v>28.908761163035138</v>
      </c>
      <c r="G98" s="24" t="s">
        <v>57</v>
      </c>
      <c r="H98" s="24">
        <v>8.55804680598493</v>
      </c>
      <c r="I98" s="24">
        <v>79.7180504680943</v>
      </c>
      <c r="J98" s="24" t="s">
        <v>60</v>
      </c>
      <c r="K98" s="24">
        <v>-0.20687179957990323</v>
      </c>
      <c r="L98" s="24">
        <v>0.0027420564903798683</v>
      </c>
      <c r="M98" s="24">
        <v>0.0503349625861214</v>
      </c>
      <c r="N98" s="24">
        <v>9.672381529177836E-05</v>
      </c>
      <c r="O98" s="24">
        <v>-0.008088378895678375</v>
      </c>
      <c r="P98" s="24">
        <v>0.0003137669508140582</v>
      </c>
      <c r="Q98" s="24">
        <v>0.0011037874833994164</v>
      </c>
      <c r="R98" s="24">
        <v>7.78610763767289E-06</v>
      </c>
      <c r="S98" s="24">
        <v>-8.77485079661502E-05</v>
      </c>
      <c r="T98" s="24">
        <v>2.2348580003096214E-05</v>
      </c>
      <c r="U98" s="24">
        <v>2.828245966646896E-05</v>
      </c>
      <c r="V98" s="24">
        <v>6.139519430704296E-07</v>
      </c>
      <c r="W98" s="24">
        <v>-4.894376183596096E-06</v>
      </c>
      <c r="X98" s="24">
        <v>67.5</v>
      </c>
    </row>
    <row r="99" spans="1:24" ht="12.75" hidden="1">
      <c r="A99" s="24">
        <v>1240</v>
      </c>
      <c r="B99" s="24">
        <v>120.95999908447266</v>
      </c>
      <c r="C99" s="24">
        <v>140.16000366210938</v>
      </c>
      <c r="D99" s="24">
        <v>8.734729766845703</v>
      </c>
      <c r="E99" s="24">
        <v>8.992677688598633</v>
      </c>
      <c r="F99" s="24">
        <v>19.450440452879207</v>
      </c>
      <c r="G99" s="24" t="s">
        <v>58</v>
      </c>
      <c r="H99" s="24">
        <v>-0.46462697122525753</v>
      </c>
      <c r="I99" s="24">
        <v>52.9953721132474</v>
      </c>
      <c r="J99" s="24" t="s">
        <v>61</v>
      </c>
      <c r="K99" s="24">
        <v>0.5069311914346349</v>
      </c>
      <c r="L99" s="24">
        <v>0.5040159308395558</v>
      </c>
      <c r="M99" s="24">
        <v>0.11944456908176733</v>
      </c>
      <c r="N99" s="24">
        <v>0.009385971611533867</v>
      </c>
      <c r="O99" s="24">
        <v>0.02044793583098445</v>
      </c>
      <c r="P99" s="24">
        <v>0.014455513291228475</v>
      </c>
      <c r="Q99" s="24">
        <v>0.002438423773126498</v>
      </c>
      <c r="R99" s="24">
        <v>0.0001443259141739894</v>
      </c>
      <c r="S99" s="24">
        <v>0.0002748540766895138</v>
      </c>
      <c r="T99" s="24">
        <v>0.00021157954293345144</v>
      </c>
      <c r="U99" s="24">
        <v>5.124817785064034E-05</v>
      </c>
      <c r="V99" s="24">
        <v>5.333853363340694E-06</v>
      </c>
      <c r="W99" s="24">
        <v>1.731330696139912E-05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1239</v>
      </c>
      <c r="B101" s="24">
        <v>133.66</v>
      </c>
      <c r="C101" s="24">
        <v>107.46</v>
      </c>
      <c r="D101" s="24">
        <v>9.021823256746908</v>
      </c>
      <c r="E101" s="24">
        <v>9.900673810512632</v>
      </c>
      <c r="F101" s="24">
        <v>28.613669905984704</v>
      </c>
      <c r="G101" s="24" t="s">
        <v>59</v>
      </c>
      <c r="H101" s="24">
        <v>9.361206718830942</v>
      </c>
      <c r="I101" s="24">
        <v>75.52120671883094</v>
      </c>
      <c r="J101" s="24" t="s">
        <v>73</v>
      </c>
      <c r="K101" s="24">
        <v>0.546952557521845</v>
      </c>
      <c r="M101" s="24" t="s">
        <v>68</v>
      </c>
      <c r="N101" s="24">
        <v>0.3479059516938603</v>
      </c>
      <c r="X101" s="24">
        <v>67.5</v>
      </c>
    </row>
    <row r="102" spans="1:24" ht="12.75" hidden="1">
      <c r="A102" s="24">
        <v>1238</v>
      </c>
      <c r="B102" s="24">
        <v>138.66000366210938</v>
      </c>
      <c r="C102" s="24">
        <v>117.66000366210938</v>
      </c>
      <c r="D102" s="24">
        <v>8.636816024780273</v>
      </c>
      <c r="E102" s="24">
        <v>9.142507553100586</v>
      </c>
      <c r="F102" s="24">
        <v>21.53495836206435</v>
      </c>
      <c r="G102" s="24" t="s">
        <v>56</v>
      </c>
      <c r="H102" s="24">
        <v>-11.775760669002992</v>
      </c>
      <c r="I102" s="24">
        <v>59.38424299310638</v>
      </c>
      <c r="J102" s="24" t="s">
        <v>62</v>
      </c>
      <c r="K102" s="24">
        <v>0.6103160051341477</v>
      </c>
      <c r="L102" s="24">
        <v>0.3908734115278983</v>
      </c>
      <c r="M102" s="24">
        <v>0.14448433224610666</v>
      </c>
      <c r="N102" s="24">
        <v>0.008578501701735249</v>
      </c>
      <c r="O102" s="24">
        <v>0.02451140518503068</v>
      </c>
      <c r="P102" s="24">
        <v>0.01121297660458858</v>
      </c>
      <c r="Q102" s="24">
        <v>0.0029836194194804598</v>
      </c>
      <c r="R102" s="24">
        <v>0.0001320789802201153</v>
      </c>
      <c r="S102" s="24">
        <v>0.00032160845196796265</v>
      </c>
      <c r="T102" s="24">
        <v>0.00016501071191571518</v>
      </c>
      <c r="U102" s="24">
        <v>6.52567545083198E-05</v>
      </c>
      <c r="V102" s="24">
        <v>4.899312942542036E-06</v>
      </c>
      <c r="W102" s="24">
        <v>2.0056829202590247E-05</v>
      </c>
      <c r="X102" s="24">
        <v>67.5</v>
      </c>
    </row>
    <row r="103" spans="1:24" ht="12.75" hidden="1">
      <c r="A103" s="24">
        <v>1240</v>
      </c>
      <c r="B103" s="24">
        <v>120.95999908447266</v>
      </c>
      <c r="C103" s="24">
        <v>140.16000366210938</v>
      </c>
      <c r="D103" s="24">
        <v>8.734729766845703</v>
      </c>
      <c r="E103" s="24">
        <v>8.992677688598633</v>
      </c>
      <c r="F103" s="24">
        <v>19.450440452879207</v>
      </c>
      <c r="G103" s="24" t="s">
        <v>57</v>
      </c>
      <c r="H103" s="24">
        <v>-0.46462697122525753</v>
      </c>
      <c r="I103" s="24">
        <v>52.9953721132474</v>
      </c>
      <c r="J103" s="24" t="s">
        <v>60</v>
      </c>
      <c r="K103" s="24">
        <v>0.3797835100633751</v>
      </c>
      <c r="L103" s="24">
        <v>0.0021265358711728046</v>
      </c>
      <c r="M103" s="24">
        <v>-0.08861725190299516</v>
      </c>
      <c r="N103" s="24">
        <v>8.864899252018595E-05</v>
      </c>
      <c r="O103" s="24">
        <v>0.015458722796214795</v>
      </c>
      <c r="P103" s="24">
        <v>0.00024324170830670528</v>
      </c>
      <c r="Q103" s="24">
        <v>-0.0017674644577211982</v>
      </c>
      <c r="R103" s="24">
        <v>7.142139201977139E-06</v>
      </c>
      <c r="S103" s="24">
        <v>0.00021921060763221124</v>
      </c>
      <c r="T103" s="24">
        <v>1.731990689104636E-05</v>
      </c>
      <c r="U103" s="24">
        <v>-3.437241701944971E-05</v>
      </c>
      <c r="V103" s="24">
        <v>5.681705329725201E-07</v>
      </c>
      <c r="W103" s="24">
        <v>1.415116654127371E-05</v>
      </c>
      <c r="X103" s="24">
        <v>67.5</v>
      </c>
    </row>
    <row r="104" spans="1:24" ht="12.75" hidden="1">
      <c r="A104" s="24">
        <v>1237</v>
      </c>
      <c r="B104" s="24">
        <v>146.63999938964844</v>
      </c>
      <c r="C104" s="24">
        <v>154.74000549316406</v>
      </c>
      <c r="D104" s="24">
        <v>8.11075496673584</v>
      </c>
      <c r="E104" s="24">
        <v>8.756454467773438</v>
      </c>
      <c r="F104" s="24">
        <v>27.17493286629281</v>
      </c>
      <c r="G104" s="24" t="s">
        <v>58</v>
      </c>
      <c r="H104" s="24">
        <v>0.6840114702883682</v>
      </c>
      <c r="I104" s="24">
        <v>79.8240108599368</v>
      </c>
      <c r="J104" s="24" t="s">
        <v>61</v>
      </c>
      <c r="K104" s="24">
        <v>0.477755284227027</v>
      </c>
      <c r="L104" s="24">
        <v>0.39086762680560583</v>
      </c>
      <c r="M104" s="24">
        <v>0.1141170667769043</v>
      </c>
      <c r="N104" s="24">
        <v>0.008578043646589805</v>
      </c>
      <c r="O104" s="24">
        <v>0.01902201024220463</v>
      </c>
      <c r="P104" s="24">
        <v>0.0112103379880533</v>
      </c>
      <c r="Q104" s="24">
        <v>0.0024037583553662848</v>
      </c>
      <c r="R104" s="24">
        <v>0.00013188573411709544</v>
      </c>
      <c r="S104" s="24">
        <v>0.00023532680654516616</v>
      </c>
      <c r="T104" s="24">
        <v>0.0001640992256904847</v>
      </c>
      <c r="U104" s="24">
        <v>5.547054134583652E-05</v>
      </c>
      <c r="V104" s="24">
        <v>4.866256215451631E-06</v>
      </c>
      <c r="W104" s="24">
        <v>1.4213405052379688E-05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1239</v>
      </c>
      <c r="B106" s="24">
        <v>133.66</v>
      </c>
      <c r="C106" s="24">
        <v>107.46</v>
      </c>
      <c r="D106" s="24">
        <v>9.021823256746908</v>
      </c>
      <c r="E106" s="24">
        <v>9.900673810512632</v>
      </c>
      <c r="F106" s="24">
        <v>26.252104132217674</v>
      </c>
      <c r="G106" s="24" t="s">
        <v>59</v>
      </c>
      <c r="H106" s="24">
        <v>3.1282314462856533</v>
      </c>
      <c r="I106" s="24">
        <v>69.28823144628565</v>
      </c>
      <c r="J106" s="24" t="s">
        <v>73</v>
      </c>
      <c r="K106" s="24">
        <v>1.6442410516591546</v>
      </c>
      <c r="M106" s="24" t="s">
        <v>68</v>
      </c>
      <c r="N106" s="24">
        <v>0.8757677193317419</v>
      </c>
      <c r="X106" s="24">
        <v>67.5</v>
      </c>
    </row>
    <row r="107" spans="1:24" ht="12.75" hidden="1">
      <c r="A107" s="24">
        <v>1238</v>
      </c>
      <c r="B107" s="24">
        <v>138.66000366210938</v>
      </c>
      <c r="C107" s="24">
        <v>117.66000366210938</v>
      </c>
      <c r="D107" s="24">
        <v>8.636816024780273</v>
      </c>
      <c r="E107" s="24">
        <v>9.142507553100586</v>
      </c>
      <c r="F107" s="24">
        <v>21.53495836206435</v>
      </c>
      <c r="G107" s="24" t="s">
        <v>56</v>
      </c>
      <c r="H107" s="24">
        <v>-11.775760669002992</v>
      </c>
      <c r="I107" s="24">
        <v>59.38424299310638</v>
      </c>
      <c r="J107" s="24" t="s">
        <v>62</v>
      </c>
      <c r="K107" s="24">
        <v>1.2235083306193244</v>
      </c>
      <c r="L107" s="24">
        <v>0.24655547513099657</v>
      </c>
      <c r="M107" s="24">
        <v>0.2896495348575277</v>
      </c>
      <c r="N107" s="24">
        <v>0.009006428517025069</v>
      </c>
      <c r="O107" s="24">
        <v>0.04913838014412604</v>
      </c>
      <c r="P107" s="24">
        <v>0.007072790716081071</v>
      </c>
      <c r="Q107" s="24">
        <v>0.005981324363766942</v>
      </c>
      <c r="R107" s="24">
        <v>0.00013865698362799307</v>
      </c>
      <c r="S107" s="24">
        <v>0.0006446922420832361</v>
      </c>
      <c r="T107" s="24">
        <v>0.00010404483918335346</v>
      </c>
      <c r="U107" s="24">
        <v>0.0001308245428936929</v>
      </c>
      <c r="V107" s="24">
        <v>5.1338297279981265E-06</v>
      </c>
      <c r="W107" s="24">
        <v>4.019880439839768E-05</v>
      </c>
      <c r="X107" s="24">
        <v>67.5</v>
      </c>
    </row>
    <row r="108" spans="1:24" ht="12.75" hidden="1">
      <c r="A108" s="24">
        <v>1237</v>
      </c>
      <c r="B108" s="24">
        <v>146.63999938964844</v>
      </c>
      <c r="C108" s="24">
        <v>154.74000549316406</v>
      </c>
      <c r="D108" s="24">
        <v>8.11075496673584</v>
      </c>
      <c r="E108" s="24">
        <v>8.756454467773438</v>
      </c>
      <c r="F108" s="24">
        <v>23.33866324056048</v>
      </c>
      <c r="G108" s="24" t="s">
        <v>57</v>
      </c>
      <c r="H108" s="24">
        <v>-10.584698181095533</v>
      </c>
      <c r="I108" s="24">
        <v>68.5553012085529</v>
      </c>
      <c r="J108" s="24" t="s">
        <v>60</v>
      </c>
      <c r="K108" s="24">
        <v>0.5317190788616712</v>
      </c>
      <c r="L108" s="24">
        <v>-0.00134187702907476</v>
      </c>
      <c r="M108" s="24">
        <v>-0.12290428947618227</v>
      </c>
      <c r="N108" s="24">
        <v>9.324713774927933E-05</v>
      </c>
      <c r="O108" s="24">
        <v>0.0218308900802165</v>
      </c>
      <c r="P108" s="24">
        <v>-0.00015363524715750367</v>
      </c>
      <c r="Q108" s="24">
        <v>-0.0023949598391414333</v>
      </c>
      <c r="R108" s="24">
        <v>7.4938214977227805E-06</v>
      </c>
      <c r="S108" s="24">
        <v>0.0003247530222920019</v>
      </c>
      <c r="T108" s="24">
        <v>-1.0942961414402453E-05</v>
      </c>
      <c r="U108" s="24">
        <v>-4.270169579448393E-05</v>
      </c>
      <c r="V108" s="24">
        <v>5.970151004125173E-07</v>
      </c>
      <c r="W108" s="24">
        <v>2.139014360007224E-05</v>
      </c>
      <c r="X108" s="24">
        <v>67.5</v>
      </c>
    </row>
    <row r="109" spans="1:24" ht="12.75" hidden="1">
      <c r="A109" s="24">
        <v>1240</v>
      </c>
      <c r="B109" s="24">
        <v>120.95999908447266</v>
      </c>
      <c r="C109" s="24">
        <v>140.16000366210938</v>
      </c>
      <c r="D109" s="24">
        <v>8.734729766845703</v>
      </c>
      <c r="E109" s="24">
        <v>8.992677688598633</v>
      </c>
      <c r="F109" s="24">
        <v>25.83372074596213</v>
      </c>
      <c r="G109" s="24" t="s">
        <v>58</v>
      </c>
      <c r="H109" s="24">
        <v>16.927488917081675</v>
      </c>
      <c r="I109" s="24">
        <v>70.38748800155433</v>
      </c>
      <c r="J109" s="24" t="s">
        <v>61</v>
      </c>
      <c r="K109" s="24">
        <v>1.1019289706098945</v>
      </c>
      <c r="L109" s="24">
        <v>-0.24655182352420416</v>
      </c>
      <c r="M109" s="24">
        <v>0.26228112526740643</v>
      </c>
      <c r="N109" s="24">
        <v>0.009005945791730259</v>
      </c>
      <c r="O109" s="24">
        <v>0.04402263782980462</v>
      </c>
      <c r="P109" s="24">
        <v>-0.007071121885833496</v>
      </c>
      <c r="Q109" s="24">
        <v>0.0054809131094637545</v>
      </c>
      <c r="R109" s="24">
        <v>0.00013845433091158184</v>
      </c>
      <c r="S109" s="24">
        <v>0.0005569232994897237</v>
      </c>
      <c r="T109" s="24">
        <v>-0.00010346777351510364</v>
      </c>
      <c r="U109" s="24">
        <v>0.00012365931505397822</v>
      </c>
      <c r="V109" s="24">
        <v>5.098998004113823E-06</v>
      </c>
      <c r="W109" s="24">
        <v>3.403535855296555E-05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1239</v>
      </c>
      <c r="B111" s="100">
        <v>134.1</v>
      </c>
      <c r="C111" s="100">
        <v>96</v>
      </c>
      <c r="D111" s="100">
        <v>9.352761405250007</v>
      </c>
      <c r="E111" s="100">
        <v>9.688443016006824</v>
      </c>
      <c r="F111" s="100">
        <v>21.75986181935207</v>
      </c>
      <c r="G111" s="100" t="s">
        <v>59</v>
      </c>
      <c r="H111" s="100">
        <v>-11.199462856206281</v>
      </c>
      <c r="I111" s="100">
        <v>55.40053714379372</v>
      </c>
      <c r="J111" s="100" t="s">
        <v>73</v>
      </c>
      <c r="K111" s="100">
        <v>0.848296309243841</v>
      </c>
      <c r="M111" s="100" t="s">
        <v>68</v>
      </c>
      <c r="N111" s="100">
        <v>0.4444615704792157</v>
      </c>
      <c r="X111" s="100">
        <v>67.5</v>
      </c>
    </row>
    <row r="112" spans="1:24" s="100" customFormat="1" ht="12.75">
      <c r="A112" s="100">
        <v>1240</v>
      </c>
      <c r="B112" s="100">
        <v>129.67999267578125</v>
      </c>
      <c r="C112" s="100">
        <v>138.0800018310547</v>
      </c>
      <c r="D112" s="100">
        <v>8.497426986694336</v>
      </c>
      <c r="E112" s="100">
        <v>8.95863151550293</v>
      </c>
      <c r="F112" s="100">
        <v>17.253965154480756</v>
      </c>
      <c r="G112" s="100" t="s">
        <v>56</v>
      </c>
      <c r="H112" s="100">
        <v>-13.83866751395638</v>
      </c>
      <c r="I112" s="100">
        <v>48.34132516182488</v>
      </c>
      <c r="J112" s="100" t="s">
        <v>62</v>
      </c>
      <c r="K112" s="100">
        <v>0.8930130046782744</v>
      </c>
      <c r="L112" s="100">
        <v>0.005581506896497052</v>
      </c>
      <c r="M112" s="100">
        <v>0.21140819400214036</v>
      </c>
      <c r="N112" s="100">
        <v>0.06922967110589548</v>
      </c>
      <c r="O112" s="100">
        <v>0.035865090271055264</v>
      </c>
      <c r="P112" s="100">
        <v>0.00015996669613314277</v>
      </c>
      <c r="Q112" s="100">
        <v>0.004365630529711687</v>
      </c>
      <c r="R112" s="100">
        <v>0.0010656700059687566</v>
      </c>
      <c r="S112" s="100">
        <v>0.00047055878785119535</v>
      </c>
      <c r="T112" s="100">
        <v>2.3545664738833187E-06</v>
      </c>
      <c r="U112" s="100">
        <v>9.54943363068814E-05</v>
      </c>
      <c r="V112" s="100">
        <v>3.955127043322602E-05</v>
      </c>
      <c r="W112" s="100">
        <v>2.934011284795367E-05</v>
      </c>
      <c r="X112" s="100">
        <v>67.5</v>
      </c>
    </row>
    <row r="113" spans="1:24" s="100" customFormat="1" ht="12.75">
      <c r="A113" s="100">
        <v>1237</v>
      </c>
      <c r="B113" s="100">
        <v>138.94000244140625</v>
      </c>
      <c r="C113" s="100">
        <v>136.13999938964844</v>
      </c>
      <c r="D113" s="100">
        <v>8.319326400756836</v>
      </c>
      <c r="E113" s="100">
        <v>9.3160400390625</v>
      </c>
      <c r="F113" s="100">
        <v>25.722225138799814</v>
      </c>
      <c r="G113" s="100" t="s">
        <v>57</v>
      </c>
      <c r="H113" s="100">
        <v>2.198735041516983</v>
      </c>
      <c r="I113" s="100">
        <v>73.63873748292323</v>
      </c>
      <c r="J113" s="100" t="s">
        <v>60</v>
      </c>
      <c r="K113" s="100">
        <v>-0.5124817900171409</v>
      </c>
      <c r="L113" s="100">
        <v>-3.144548853669589E-05</v>
      </c>
      <c r="M113" s="100">
        <v>0.12328279142573108</v>
      </c>
      <c r="N113" s="100">
        <v>0.0007156112831399752</v>
      </c>
      <c r="O113" s="100">
        <v>-0.020264150259528265</v>
      </c>
      <c r="P113" s="100">
        <v>-3.4683728249053175E-06</v>
      </c>
      <c r="Q113" s="100">
        <v>0.002637960417010147</v>
      </c>
      <c r="R113" s="100">
        <v>5.751820396098719E-05</v>
      </c>
      <c r="S113" s="100">
        <v>-0.0002390490232467453</v>
      </c>
      <c r="T113" s="100">
        <v>-2.3544668303425641E-07</v>
      </c>
      <c r="U113" s="100">
        <v>6.355069788825264E-05</v>
      </c>
      <c r="V113" s="100">
        <v>4.53467161309755E-06</v>
      </c>
      <c r="W113" s="100">
        <v>-1.4057859619806828E-05</v>
      </c>
      <c r="X113" s="100">
        <v>67.5</v>
      </c>
    </row>
    <row r="114" spans="1:24" s="100" customFormat="1" ht="12.75">
      <c r="A114" s="100">
        <v>1238</v>
      </c>
      <c r="B114" s="100">
        <v>128.27999877929688</v>
      </c>
      <c r="C114" s="100">
        <v>111.87999725341797</v>
      </c>
      <c r="D114" s="100">
        <v>8.975675582885742</v>
      </c>
      <c r="E114" s="100">
        <v>9.313953399658203</v>
      </c>
      <c r="F114" s="100">
        <v>24.847548672794076</v>
      </c>
      <c r="G114" s="100" t="s">
        <v>58</v>
      </c>
      <c r="H114" s="100">
        <v>5.1234193562383155</v>
      </c>
      <c r="I114" s="100">
        <v>65.90341813553519</v>
      </c>
      <c r="J114" s="100" t="s">
        <v>61</v>
      </c>
      <c r="K114" s="100">
        <v>0.7313238963860997</v>
      </c>
      <c r="L114" s="100">
        <v>-0.005581418315884847</v>
      </c>
      <c r="M114" s="100">
        <v>0.17174043737433042</v>
      </c>
      <c r="N114" s="100">
        <v>0.06922597245197717</v>
      </c>
      <c r="O114" s="100">
        <v>0.029591703472598593</v>
      </c>
      <c r="P114" s="100">
        <v>-0.00015992909135520246</v>
      </c>
      <c r="Q114" s="100">
        <v>0.003478490299000185</v>
      </c>
      <c r="R114" s="100">
        <v>0.0010641166373262624</v>
      </c>
      <c r="S114" s="100">
        <v>0.0004053160955461346</v>
      </c>
      <c r="T114" s="100">
        <v>-2.342765062780195E-06</v>
      </c>
      <c r="U114" s="100">
        <v>7.127746533518014E-05</v>
      </c>
      <c r="V114" s="100">
        <v>3.92904536273577E-05</v>
      </c>
      <c r="W114" s="100">
        <v>2.5753034866602822E-05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1239</v>
      </c>
      <c r="B116" s="24">
        <v>134.1</v>
      </c>
      <c r="C116" s="24">
        <v>96</v>
      </c>
      <c r="D116" s="24">
        <v>9.352761405250007</v>
      </c>
      <c r="E116" s="24">
        <v>9.688443016006824</v>
      </c>
      <c r="F116" s="24">
        <v>26.505963044546903</v>
      </c>
      <c r="G116" s="24" t="s">
        <v>59</v>
      </c>
      <c r="H116" s="24">
        <v>0.8840953666115468</v>
      </c>
      <c r="I116" s="24">
        <v>67.48409536661154</v>
      </c>
      <c r="J116" s="24" t="s">
        <v>73</v>
      </c>
      <c r="K116" s="24">
        <v>0.38916298883082934</v>
      </c>
      <c r="M116" s="24" t="s">
        <v>68</v>
      </c>
      <c r="N116" s="24">
        <v>0.3522033872764088</v>
      </c>
      <c r="X116" s="24">
        <v>67.5</v>
      </c>
    </row>
    <row r="117" spans="1:24" ht="12.75" hidden="1">
      <c r="A117" s="24">
        <v>1240</v>
      </c>
      <c r="B117" s="24">
        <v>129.67999267578125</v>
      </c>
      <c r="C117" s="24">
        <v>138.0800018310547</v>
      </c>
      <c r="D117" s="24">
        <v>8.497426986694336</v>
      </c>
      <c r="E117" s="24">
        <v>8.95863151550293</v>
      </c>
      <c r="F117" s="24">
        <v>17.253965154480756</v>
      </c>
      <c r="G117" s="24" t="s">
        <v>56</v>
      </c>
      <c r="H117" s="24">
        <v>-13.83866751395638</v>
      </c>
      <c r="I117" s="24">
        <v>48.34132516182488</v>
      </c>
      <c r="J117" s="24" t="s">
        <v>62</v>
      </c>
      <c r="K117" s="24">
        <v>0.20547875871621646</v>
      </c>
      <c r="L117" s="24">
        <v>0.5823036166962805</v>
      </c>
      <c r="M117" s="24">
        <v>0.04864414359322706</v>
      </c>
      <c r="N117" s="24">
        <v>0.07175140786205264</v>
      </c>
      <c r="O117" s="24">
        <v>0.008252546986298471</v>
      </c>
      <c r="P117" s="24">
        <v>0.016704533647556287</v>
      </c>
      <c r="Q117" s="24">
        <v>0.0010045301389923235</v>
      </c>
      <c r="R117" s="24">
        <v>0.001104482678587079</v>
      </c>
      <c r="S117" s="24">
        <v>0.00010829036580142658</v>
      </c>
      <c r="T117" s="24">
        <v>0.0002458032648325802</v>
      </c>
      <c r="U117" s="24">
        <v>2.196521681075127E-05</v>
      </c>
      <c r="V117" s="24">
        <v>4.099496213689143E-05</v>
      </c>
      <c r="W117" s="24">
        <v>6.749929236082389E-06</v>
      </c>
      <c r="X117" s="24">
        <v>67.5</v>
      </c>
    </row>
    <row r="118" spans="1:24" ht="12.75" hidden="1">
      <c r="A118" s="24">
        <v>1238</v>
      </c>
      <c r="B118" s="24">
        <v>128.27999877929688</v>
      </c>
      <c r="C118" s="24">
        <v>111.87999725341797</v>
      </c>
      <c r="D118" s="24">
        <v>8.975675582885742</v>
      </c>
      <c r="E118" s="24">
        <v>9.313953399658203</v>
      </c>
      <c r="F118" s="24">
        <v>24.734683485380536</v>
      </c>
      <c r="G118" s="24" t="s">
        <v>57</v>
      </c>
      <c r="H118" s="24">
        <v>4.824065816900884</v>
      </c>
      <c r="I118" s="24">
        <v>65.60406459619776</v>
      </c>
      <c r="J118" s="24" t="s">
        <v>60</v>
      </c>
      <c r="K118" s="24">
        <v>-0.15099897567432666</v>
      </c>
      <c r="L118" s="24">
        <v>0.003167451195588777</v>
      </c>
      <c r="M118" s="24">
        <v>0.03611950537516134</v>
      </c>
      <c r="N118" s="24">
        <v>0.0007417358202646327</v>
      </c>
      <c r="O118" s="24">
        <v>-0.00600379052994657</v>
      </c>
      <c r="P118" s="24">
        <v>0.0003624859486375296</v>
      </c>
      <c r="Q118" s="24">
        <v>0.0007632598132619448</v>
      </c>
      <c r="R118" s="24">
        <v>5.964211917667646E-05</v>
      </c>
      <c r="S118" s="24">
        <v>-7.357032247060553E-05</v>
      </c>
      <c r="T118" s="24">
        <v>2.5820155131899863E-05</v>
      </c>
      <c r="U118" s="24">
        <v>1.776666991239193E-05</v>
      </c>
      <c r="V118" s="24">
        <v>4.7057136567220415E-06</v>
      </c>
      <c r="W118" s="24">
        <v>-4.417254681656863E-06</v>
      </c>
      <c r="X118" s="24">
        <v>67.5</v>
      </c>
    </row>
    <row r="119" spans="1:24" ht="12.75" hidden="1">
      <c r="A119" s="24">
        <v>1237</v>
      </c>
      <c r="B119" s="24">
        <v>138.94000244140625</v>
      </c>
      <c r="C119" s="24">
        <v>136.13999938964844</v>
      </c>
      <c r="D119" s="24">
        <v>8.319326400756836</v>
      </c>
      <c r="E119" s="24">
        <v>9.3160400390625</v>
      </c>
      <c r="F119" s="24">
        <v>21.380585003553612</v>
      </c>
      <c r="G119" s="24" t="s">
        <v>58</v>
      </c>
      <c r="H119" s="24">
        <v>-10.230706674334357</v>
      </c>
      <c r="I119" s="24">
        <v>61.20929576707189</v>
      </c>
      <c r="J119" s="24" t="s">
        <v>61</v>
      </c>
      <c r="K119" s="24">
        <v>0.1393586367214505</v>
      </c>
      <c r="L119" s="24">
        <v>0.5822950019281398</v>
      </c>
      <c r="M119" s="24">
        <v>0.0325827260580232</v>
      </c>
      <c r="N119" s="24">
        <v>0.07174757388343919</v>
      </c>
      <c r="O119" s="24">
        <v>0.005662069500949972</v>
      </c>
      <c r="P119" s="24">
        <v>0.01670060023829624</v>
      </c>
      <c r="Q119" s="24">
        <v>0.0006530813560371157</v>
      </c>
      <c r="R119" s="24">
        <v>0.0011028711642431333</v>
      </c>
      <c r="S119" s="24">
        <v>7.946200964598046E-05</v>
      </c>
      <c r="T119" s="24">
        <v>0.000244443377065774</v>
      </c>
      <c r="U119" s="24">
        <v>1.2915734193897675E-05</v>
      </c>
      <c r="V119" s="24">
        <v>4.0723987766255186E-05</v>
      </c>
      <c r="W119" s="24">
        <v>5.1038618485907615E-06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1239</v>
      </c>
      <c r="B121" s="24">
        <v>134.1</v>
      </c>
      <c r="C121" s="24">
        <v>96</v>
      </c>
      <c r="D121" s="24">
        <v>9.352761405250007</v>
      </c>
      <c r="E121" s="24">
        <v>9.688443016006824</v>
      </c>
      <c r="F121" s="24">
        <v>21.75986181935207</v>
      </c>
      <c r="G121" s="24" t="s">
        <v>59</v>
      </c>
      <c r="H121" s="24">
        <v>-11.199462856206281</v>
      </c>
      <c r="I121" s="24">
        <v>55.40053714379372</v>
      </c>
      <c r="J121" s="24" t="s">
        <v>73</v>
      </c>
      <c r="K121" s="24">
        <v>1.2920538248057318</v>
      </c>
      <c r="M121" s="24" t="s">
        <v>68</v>
      </c>
      <c r="N121" s="24">
        <v>0.6838182308342665</v>
      </c>
      <c r="X121" s="24">
        <v>67.5</v>
      </c>
    </row>
    <row r="122" spans="1:24" ht="12.75" hidden="1">
      <c r="A122" s="24">
        <v>1237</v>
      </c>
      <c r="B122" s="24">
        <v>138.94000244140625</v>
      </c>
      <c r="C122" s="24">
        <v>136.13999938964844</v>
      </c>
      <c r="D122" s="24">
        <v>8.319326400756836</v>
      </c>
      <c r="E122" s="24">
        <v>9.3160400390625</v>
      </c>
      <c r="F122" s="24">
        <v>18.797388145283595</v>
      </c>
      <c r="G122" s="24" t="s">
        <v>56</v>
      </c>
      <c r="H122" s="24">
        <v>-17.6259982669704</v>
      </c>
      <c r="I122" s="24">
        <v>53.81400417443585</v>
      </c>
      <c r="J122" s="24" t="s">
        <v>62</v>
      </c>
      <c r="K122" s="24">
        <v>1.0930904847240472</v>
      </c>
      <c r="L122" s="24">
        <v>0.1531083515725288</v>
      </c>
      <c r="M122" s="24">
        <v>0.25877373806567083</v>
      </c>
      <c r="N122" s="24">
        <v>0.06945784271055568</v>
      </c>
      <c r="O122" s="24">
        <v>0.043900641321769455</v>
      </c>
      <c r="P122" s="24">
        <v>0.004392367366671575</v>
      </c>
      <c r="Q122" s="24">
        <v>0.00534372634135503</v>
      </c>
      <c r="R122" s="24">
        <v>0.0010691998120076667</v>
      </c>
      <c r="S122" s="24">
        <v>0.0005759875275361816</v>
      </c>
      <c r="T122" s="24">
        <v>6.462793318334448E-05</v>
      </c>
      <c r="U122" s="24">
        <v>0.00011688296504861376</v>
      </c>
      <c r="V122" s="24">
        <v>3.968498362059955E-05</v>
      </c>
      <c r="W122" s="24">
        <v>3.591398371670649E-05</v>
      </c>
      <c r="X122" s="24">
        <v>67.5</v>
      </c>
    </row>
    <row r="123" spans="1:24" ht="12.75" hidden="1">
      <c r="A123" s="24">
        <v>1240</v>
      </c>
      <c r="B123" s="24">
        <v>129.67999267578125</v>
      </c>
      <c r="C123" s="24">
        <v>138.0800018310547</v>
      </c>
      <c r="D123" s="24">
        <v>8.497426986694336</v>
      </c>
      <c r="E123" s="24">
        <v>8.95863151550293</v>
      </c>
      <c r="F123" s="24">
        <v>24.415811661063323</v>
      </c>
      <c r="G123" s="24" t="s">
        <v>57</v>
      </c>
      <c r="H123" s="24">
        <v>6.22704767869763</v>
      </c>
      <c r="I123" s="24">
        <v>68.40704035447888</v>
      </c>
      <c r="J123" s="24" t="s">
        <v>60</v>
      </c>
      <c r="K123" s="24">
        <v>-0.6668961516631087</v>
      </c>
      <c r="L123" s="24">
        <v>0.0008319021917938017</v>
      </c>
      <c r="M123" s="24">
        <v>0.16019854317768487</v>
      </c>
      <c r="N123" s="24">
        <v>0.0007178300154442761</v>
      </c>
      <c r="O123" s="24">
        <v>-0.026407001480557232</v>
      </c>
      <c r="P123" s="24">
        <v>9.53359366607482E-05</v>
      </c>
      <c r="Q123" s="24">
        <v>0.003417068579333883</v>
      </c>
      <c r="R123" s="24">
        <v>5.769867007107188E-05</v>
      </c>
      <c r="S123" s="24">
        <v>-0.0003145995861761428</v>
      </c>
      <c r="T123" s="24">
        <v>6.80276851734144E-06</v>
      </c>
      <c r="U123" s="24">
        <v>8.162520534108846E-05</v>
      </c>
      <c r="V123" s="24">
        <v>4.547956451183779E-06</v>
      </c>
      <c r="W123" s="24">
        <v>-1.8604569395107815E-05</v>
      </c>
      <c r="X123" s="24">
        <v>67.5</v>
      </c>
    </row>
    <row r="124" spans="1:24" ht="12.75" hidden="1">
      <c r="A124" s="24">
        <v>1238</v>
      </c>
      <c r="B124" s="24">
        <v>128.27999877929688</v>
      </c>
      <c r="C124" s="24">
        <v>111.87999725341797</v>
      </c>
      <c r="D124" s="24">
        <v>8.975675582885742</v>
      </c>
      <c r="E124" s="24">
        <v>9.313953399658203</v>
      </c>
      <c r="F124" s="24">
        <v>24.734683485380536</v>
      </c>
      <c r="G124" s="24" t="s">
        <v>58</v>
      </c>
      <c r="H124" s="24">
        <v>4.824065816900884</v>
      </c>
      <c r="I124" s="24">
        <v>65.60406459619776</v>
      </c>
      <c r="J124" s="24" t="s">
        <v>61</v>
      </c>
      <c r="K124" s="24">
        <v>0.8660810185491821</v>
      </c>
      <c r="L124" s="24">
        <v>0.15310609151826837</v>
      </c>
      <c r="M124" s="24">
        <v>0.20322468914043845</v>
      </c>
      <c r="N124" s="24">
        <v>0.06945413331165554</v>
      </c>
      <c r="O124" s="24">
        <v>0.03507045168326892</v>
      </c>
      <c r="P124" s="24">
        <v>0.004391332615844809</v>
      </c>
      <c r="Q124" s="24">
        <v>0.004108412532283088</v>
      </c>
      <c r="R124" s="24">
        <v>0.001067641841381865</v>
      </c>
      <c r="S124" s="24">
        <v>0.00048248184655491784</v>
      </c>
      <c r="T124" s="24">
        <v>6.42689045188286E-05</v>
      </c>
      <c r="U124" s="24">
        <v>8.365974761843722E-05</v>
      </c>
      <c r="V124" s="24">
        <v>3.942352111475319E-05</v>
      </c>
      <c r="W124" s="24">
        <v>3.0719443745394815E-05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1239</v>
      </c>
      <c r="B126" s="24">
        <v>134.1</v>
      </c>
      <c r="C126" s="24">
        <v>96</v>
      </c>
      <c r="D126" s="24">
        <v>9.352761405250007</v>
      </c>
      <c r="E126" s="24">
        <v>9.688443016006824</v>
      </c>
      <c r="F126" s="24">
        <v>26.35822615160465</v>
      </c>
      <c r="G126" s="24" t="s">
        <v>59</v>
      </c>
      <c r="H126" s="24">
        <v>0.5079577195573393</v>
      </c>
      <c r="I126" s="24">
        <v>67.10795771955733</v>
      </c>
      <c r="J126" s="24" t="s">
        <v>73</v>
      </c>
      <c r="K126" s="24">
        <v>0.5718641098575314</v>
      </c>
      <c r="M126" s="24" t="s">
        <v>68</v>
      </c>
      <c r="N126" s="24">
        <v>0.445873190289831</v>
      </c>
      <c r="X126" s="24">
        <v>67.5</v>
      </c>
    </row>
    <row r="127" spans="1:24" ht="12.75" hidden="1">
      <c r="A127" s="24">
        <v>1237</v>
      </c>
      <c r="B127" s="24">
        <v>138.94000244140625</v>
      </c>
      <c r="C127" s="24">
        <v>136.13999938964844</v>
      </c>
      <c r="D127" s="24">
        <v>8.319326400756836</v>
      </c>
      <c r="E127" s="24">
        <v>9.3160400390625</v>
      </c>
      <c r="F127" s="24">
        <v>18.797388145283595</v>
      </c>
      <c r="G127" s="24" t="s">
        <v>56</v>
      </c>
      <c r="H127" s="24">
        <v>-17.6259982669704</v>
      </c>
      <c r="I127" s="24">
        <v>53.81400417443585</v>
      </c>
      <c r="J127" s="24" t="s">
        <v>62</v>
      </c>
      <c r="K127" s="24">
        <v>0.46550814991730577</v>
      </c>
      <c r="L127" s="24">
        <v>0.5806891889136553</v>
      </c>
      <c r="M127" s="24">
        <v>0.11020257536750463</v>
      </c>
      <c r="N127" s="24">
        <v>0.07202892332635162</v>
      </c>
      <c r="O127" s="24">
        <v>0.018695834078859514</v>
      </c>
      <c r="P127" s="24">
        <v>0.0166582544593993</v>
      </c>
      <c r="Q127" s="24">
        <v>0.002275740187487557</v>
      </c>
      <c r="R127" s="24">
        <v>0.001108767770572207</v>
      </c>
      <c r="S127" s="24">
        <v>0.0002453158315148443</v>
      </c>
      <c r="T127" s="24">
        <v>0.0002451246963615258</v>
      </c>
      <c r="U127" s="24">
        <v>4.977235936201909E-05</v>
      </c>
      <c r="V127" s="24">
        <v>4.115327102876469E-05</v>
      </c>
      <c r="W127" s="24">
        <v>1.5295557573371448E-05</v>
      </c>
      <c r="X127" s="24">
        <v>67.5</v>
      </c>
    </row>
    <row r="128" spans="1:24" ht="12.75" hidden="1">
      <c r="A128" s="24">
        <v>1238</v>
      </c>
      <c r="B128" s="24">
        <v>128.27999877929688</v>
      </c>
      <c r="C128" s="24">
        <v>111.87999725341797</v>
      </c>
      <c r="D128" s="24">
        <v>8.975675582885742</v>
      </c>
      <c r="E128" s="24">
        <v>9.313953399658203</v>
      </c>
      <c r="F128" s="24">
        <v>24.847548672794076</v>
      </c>
      <c r="G128" s="24" t="s">
        <v>57</v>
      </c>
      <c r="H128" s="24">
        <v>5.1234193562383155</v>
      </c>
      <c r="I128" s="24">
        <v>65.90341813553519</v>
      </c>
      <c r="J128" s="24" t="s">
        <v>60</v>
      </c>
      <c r="K128" s="24">
        <v>-0.1758453226419318</v>
      </c>
      <c r="L128" s="24">
        <v>0.0031585593380879544</v>
      </c>
      <c r="M128" s="24">
        <v>0.042785912927458626</v>
      </c>
      <c r="N128" s="24">
        <v>0.0007445451197037021</v>
      </c>
      <c r="O128" s="24">
        <v>-0.006875266479908251</v>
      </c>
      <c r="P128" s="24">
        <v>0.0003614676576588852</v>
      </c>
      <c r="Q128" s="24">
        <v>0.0009382516393831765</v>
      </c>
      <c r="R128" s="24">
        <v>5.986685199101634E-05</v>
      </c>
      <c r="S128" s="24">
        <v>-7.459153885427281E-05</v>
      </c>
      <c r="T128" s="24">
        <v>2.5748717569788767E-05</v>
      </c>
      <c r="U128" s="24">
        <v>2.4044849425201298E-05</v>
      </c>
      <c r="V128" s="24">
        <v>4.723584497805209E-06</v>
      </c>
      <c r="W128" s="24">
        <v>-4.161011772269822E-06</v>
      </c>
      <c r="X128" s="24">
        <v>67.5</v>
      </c>
    </row>
    <row r="129" spans="1:24" ht="12.75" hidden="1">
      <c r="A129" s="24">
        <v>1240</v>
      </c>
      <c r="B129" s="24">
        <v>129.67999267578125</v>
      </c>
      <c r="C129" s="24">
        <v>138.0800018310547</v>
      </c>
      <c r="D129" s="24">
        <v>8.497426986694336</v>
      </c>
      <c r="E129" s="24">
        <v>8.95863151550293</v>
      </c>
      <c r="F129" s="24">
        <v>19.89555024435637</v>
      </c>
      <c r="G129" s="24" t="s">
        <v>58</v>
      </c>
      <c r="H129" s="24">
        <v>-6.437602157153833</v>
      </c>
      <c r="I129" s="24">
        <v>55.74239051862741</v>
      </c>
      <c r="J129" s="24" t="s">
        <v>61</v>
      </c>
      <c r="K129" s="24">
        <v>0.4310177028201832</v>
      </c>
      <c r="L129" s="24">
        <v>0.5806805986289766</v>
      </c>
      <c r="M129" s="24">
        <v>0.10155773369170103</v>
      </c>
      <c r="N129" s="24">
        <v>0.07202507513441528</v>
      </c>
      <c r="O129" s="24">
        <v>0.017385767821252382</v>
      </c>
      <c r="P129" s="24">
        <v>0.016654332252196823</v>
      </c>
      <c r="Q129" s="24">
        <v>0.002073325170382273</v>
      </c>
      <c r="R129" s="24">
        <v>0.001107150364265102</v>
      </c>
      <c r="S129" s="24">
        <v>0.00023370057664278662</v>
      </c>
      <c r="T129" s="24">
        <v>0.00024376857941466013</v>
      </c>
      <c r="U129" s="24">
        <v>4.357904281396467E-05</v>
      </c>
      <c r="V129" s="24">
        <v>4.0881285031895185E-05</v>
      </c>
      <c r="W129" s="24">
        <v>1.4718697717914875E-05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1239</v>
      </c>
      <c r="B131" s="24">
        <v>134.1</v>
      </c>
      <c r="C131" s="24">
        <v>96</v>
      </c>
      <c r="D131" s="24">
        <v>9.352761405250007</v>
      </c>
      <c r="E131" s="24">
        <v>9.688443016006824</v>
      </c>
      <c r="F131" s="24">
        <v>26.505963044546903</v>
      </c>
      <c r="G131" s="24" t="s">
        <v>59</v>
      </c>
      <c r="H131" s="24">
        <v>0.8840953666115468</v>
      </c>
      <c r="I131" s="24">
        <v>67.48409536661154</v>
      </c>
      <c r="J131" s="24" t="s">
        <v>73</v>
      </c>
      <c r="K131" s="24">
        <v>0.5369875208409788</v>
      </c>
      <c r="M131" s="24" t="s">
        <v>68</v>
      </c>
      <c r="N131" s="24">
        <v>0.290810998071849</v>
      </c>
      <c r="X131" s="24">
        <v>67.5</v>
      </c>
    </row>
    <row r="132" spans="1:24" ht="12.75" hidden="1">
      <c r="A132" s="24">
        <v>1238</v>
      </c>
      <c r="B132" s="24">
        <v>128.27999877929688</v>
      </c>
      <c r="C132" s="24">
        <v>111.87999725341797</v>
      </c>
      <c r="D132" s="24">
        <v>8.975675582885742</v>
      </c>
      <c r="E132" s="24">
        <v>9.313953399658203</v>
      </c>
      <c r="F132" s="24">
        <v>17.484756028593097</v>
      </c>
      <c r="G132" s="24" t="s">
        <v>56</v>
      </c>
      <c r="H132" s="24">
        <v>-14.404994036399813</v>
      </c>
      <c r="I132" s="24">
        <v>46.375004742897055</v>
      </c>
      <c r="J132" s="24" t="s">
        <v>62</v>
      </c>
      <c r="K132" s="24">
        <v>0.6979488643925637</v>
      </c>
      <c r="L132" s="24">
        <v>0.1300952509065239</v>
      </c>
      <c r="M132" s="24">
        <v>0.1652302707755704</v>
      </c>
      <c r="N132" s="24">
        <v>0.06940099033181214</v>
      </c>
      <c r="O132" s="24">
        <v>0.02803089394236314</v>
      </c>
      <c r="P132" s="24">
        <v>0.0037321352804495574</v>
      </c>
      <c r="Q132" s="24">
        <v>0.0034120881617256092</v>
      </c>
      <c r="R132" s="24">
        <v>0.00106829253848248</v>
      </c>
      <c r="S132" s="24">
        <v>0.00036777321571155935</v>
      </c>
      <c r="T132" s="24">
        <v>5.4938126877582254E-05</v>
      </c>
      <c r="U132" s="24">
        <v>7.463219463903894E-05</v>
      </c>
      <c r="V132" s="24">
        <v>3.964126352359066E-05</v>
      </c>
      <c r="W132" s="24">
        <v>2.293060723980883E-05</v>
      </c>
      <c r="X132" s="24">
        <v>67.5</v>
      </c>
    </row>
    <row r="133" spans="1:24" ht="12.75" hidden="1">
      <c r="A133" s="24">
        <v>1240</v>
      </c>
      <c r="B133" s="24">
        <v>129.67999267578125</v>
      </c>
      <c r="C133" s="24">
        <v>138.0800018310547</v>
      </c>
      <c r="D133" s="24">
        <v>8.497426986694336</v>
      </c>
      <c r="E133" s="24">
        <v>8.95863151550293</v>
      </c>
      <c r="F133" s="24">
        <v>19.89555024435637</v>
      </c>
      <c r="G133" s="24" t="s">
        <v>57</v>
      </c>
      <c r="H133" s="24">
        <v>-6.437602157153833</v>
      </c>
      <c r="I133" s="24">
        <v>55.74239051862741</v>
      </c>
      <c r="J133" s="24" t="s">
        <v>60</v>
      </c>
      <c r="K133" s="24">
        <v>0.284089943706281</v>
      </c>
      <c r="L133" s="24">
        <v>0.000706937645917693</v>
      </c>
      <c r="M133" s="24">
        <v>-0.06553493340227302</v>
      </c>
      <c r="N133" s="24">
        <v>0.00071767353379715</v>
      </c>
      <c r="O133" s="24">
        <v>0.011685006244670575</v>
      </c>
      <c r="P133" s="24">
        <v>8.087998606808471E-05</v>
      </c>
      <c r="Q133" s="24">
        <v>-0.0012706382391623056</v>
      </c>
      <c r="R133" s="24">
        <v>5.769958103406328E-05</v>
      </c>
      <c r="S133" s="24">
        <v>0.00017551666486797092</v>
      </c>
      <c r="T133" s="24">
        <v>5.762637395319612E-06</v>
      </c>
      <c r="U133" s="24">
        <v>-2.2205930619760877E-05</v>
      </c>
      <c r="V133" s="24">
        <v>4.556217745841134E-06</v>
      </c>
      <c r="W133" s="24">
        <v>1.1606827124928053E-05</v>
      </c>
      <c r="X133" s="24">
        <v>67.5</v>
      </c>
    </row>
    <row r="134" spans="1:24" ht="12.75" hidden="1">
      <c r="A134" s="24">
        <v>1237</v>
      </c>
      <c r="B134" s="24">
        <v>138.94000244140625</v>
      </c>
      <c r="C134" s="24">
        <v>136.13999938964844</v>
      </c>
      <c r="D134" s="24">
        <v>8.319326400756836</v>
      </c>
      <c r="E134" s="24">
        <v>9.3160400390625</v>
      </c>
      <c r="F134" s="24">
        <v>25.722225138799814</v>
      </c>
      <c r="G134" s="24" t="s">
        <v>58</v>
      </c>
      <c r="H134" s="24">
        <v>2.198735041516983</v>
      </c>
      <c r="I134" s="24">
        <v>73.63873748292323</v>
      </c>
      <c r="J134" s="24" t="s">
        <v>61</v>
      </c>
      <c r="K134" s="24">
        <v>0.6375151144810853</v>
      </c>
      <c r="L134" s="24">
        <v>0.13009333014261798</v>
      </c>
      <c r="M134" s="24">
        <v>0.1516779973645748</v>
      </c>
      <c r="N134" s="24">
        <v>0.06939727951249364</v>
      </c>
      <c r="O134" s="24">
        <v>0.025479239475895275</v>
      </c>
      <c r="P134" s="24">
        <v>0.0037312587928780712</v>
      </c>
      <c r="Q134" s="24">
        <v>0.0031666739788880323</v>
      </c>
      <c r="R134" s="24">
        <v>0.001066733193505215</v>
      </c>
      <c r="S134" s="24">
        <v>0.0003231888589485188</v>
      </c>
      <c r="T134" s="24">
        <v>5.463506012687631E-05</v>
      </c>
      <c r="U134" s="24">
        <v>7.125209556181318E-05</v>
      </c>
      <c r="V134" s="24">
        <v>3.9378555758169216E-05</v>
      </c>
      <c r="W134" s="24">
        <v>1.9776104583016535E-05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1239</v>
      </c>
      <c r="B136" s="24">
        <v>134.1</v>
      </c>
      <c r="C136" s="24">
        <v>96</v>
      </c>
      <c r="D136" s="24">
        <v>9.352761405250007</v>
      </c>
      <c r="E136" s="24">
        <v>9.688443016006824</v>
      </c>
      <c r="F136" s="24">
        <v>26.35822615160465</v>
      </c>
      <c r="G136" s="24" t="s">
        <v>59</v>
      </c>
      <c r="H136" s="24">
        <v>0.5079577195573393</v>
      </c>
      <c r="I136" s="24">
        <v>67.10795771955733</v>
      </c>
      <c r="J136" s="24" t="s">
        <v>73</v>
      </c>
      <c r="K136" s="24">
        <v>0.852293080743259</v>
      </c>
      <c r="M136" s="24" t="s">
        <v>68</v>
      </c>
      <c r="N136" s="24">
        <v>0.44702998135221994</v>
      </c>
      <c r="X136" s="24">
        <v>67.5</v>
      </c>
    </row>
    <row r="137" spans="1:24" ht="12.75" hidden="1">
      <c r="A137" s="24">
        <v>1238</v>
      </c>
      <c r="B137" s="24">
        <v>128.27999877929688</v>
      </c>
      <c r="C137" s="24">
        <v>111.87999725341797</v>
      </c>
      <c r="D137" s="24">
        <v>8.975675582885742</v>
      </c>
      <c r="E137" s="24">
        <v>9.313953399658203</v>
      </c>
      <c r="F137" s="24">
        <v>17.484756028593097</v>
      </c>
      <c r="G137" s="24" t="s">
        <v>56</v>
      </c>
      <c r="H137" s="24">
        <v>-14.404994036399813</v>
      </c>
      <c r="I137" s="24">
        <v>46.375004742897055</v>
      </c>
      <c r="J137" s="24" t="s">
        <v>62</v>
      </c>
      <c r="K137" s="24">
        <v>0.8946069306045479</v>
      </c>
      <c r="L137" s="24">
        <v>0.030209035276735612</v>
      </c>
      <c r="M137" s="24">
        <v>0.21178652721469426</v>
      </c>
      <c r="N137" s="24">
        <v>0.0699516634974109</v>
      </c>
      <c r="O137" s="24">
        <v>0.03592902402999529</v>
      </c>
      <c r="P137" s="24">
        <v>0.0008664779863282304</v>
      </c>
      <c r="Q137" s="24">
        <v>0.004373483265237188</v>
      </c>
      <c r="R137" s="24">
        <v>0.0010767644369814307</v>
      </c>
      <c r="S137" s="24">
        <v>0.0004713889748873167</v>
      </c>
      <c r="T137" s="24">
        <v>1.2722823028572706E-05</v>
      </c>
      <c r="U137" s="24">
        <v>9.565938732291764E-05</v>
      </c>
      <c r="V137" s="24">
        <v>3.995221178847589E-05</v>
      </c>
      <c r="W137" s="24">
        <v>2.939040378128317E-05</v>
      </c>
      <c r="X137" s="24">
        <v>67.5</v>
      </c>
    </row>
    <row r="138" spans="1:24" ht="12.75" hidden="1">
      <c r="A138" s="24">
        <v>1237</v>
      </c>
      <c r="B138" s="24">
        <v>138.94000244140625</v>
      </c>
      <c r="C138" s="24">
        <v>136.13999938964844</v>
      </c>
      <c r="D138" s="24">
        <v>8.319326400756836</v>
      </c>
      <c r="E138" s="24">
        <v>9.3160400390625</v>
      </c>
      <c r="F138" s="24">
        <v>21.380585003553612</v>
      </c>
      <c r="G138" s="24" t="s">
        <v>57</v>
      </c>
      <c r="H138" s="24">
        <v>-10.230706674334357</v>
      </c>
      <c r="I138" s="24">
        <v>61.20929576707189</v>
      </c>
      <c r="J138" s="24" t="s">
        <v>60</v>
      </c>
      <c r="K138" s="24">
        <v>0.41611550800487795</v>
      </c>
      <c r="L138" s="24">
        <v>-0.00016530591383142018</v>
      </c>
      <c r="M138" s="24">
        <v>-0.09637269703804575</v>
      </c>
      <c r="N138" s="24">
        <v>0.0007234500643661732</v>
      </c>
      <c r="O138" s="24">
        <v>0.017054002412118012</v>
      </c>
      <c r="P138" s="24">
        <v>-1.894304590244909E-05</v>
      </c>
      <c r="Q138" s="24">
        <v>-0.00188721542398537</v>
      </c>
      <c r="R138" s="24">
        <v>5.816078465076462E-05</v>
      </c>
      <c r="S138" s="24">
        <v>0.00025123468800491115</v>
      </c>
      <c r="T138" s="24">
        <v>-1.3470489171458539E-06</v>
      </c>
      <c r="U138" s="24">
        <v>-3.4294071631465666E-05</v>
      </c>
      <c r="V138" s="24">
        <v>4.593720207082736E-06</v>
      </c>
      <c r="W138" s="24">
        <v>1.6480930212409438E-05</v>
      </c>
      <c r="X138" s="24">
        <v>67.5</v>
      </c>
    </row>
    <row r="139" spans="1:24" ht="12.75" hidden="1">
      <c r="A139" s="24">
        <v>1240</v>
      </c>
      <c r="B139" s="24">
        <v>129.67999267578125</v>
      </c>
      <c r="C139" s="24">
        <v>138.0800018310547</v>
      </c>
      <c r="D139" s="24">
        <v>8.497426986694336</v>
      </c>
      <c r="E139" s="24">
        <v>8.95863151550293</v>
      </c>
      <c r="F139" s="24">
        <v>24.415811661063323</v>
      </c>
      <c r="G139" s="24" t="s">
        <v>58</v>
      </c>
      <c r="H139" s="24">
        <v>6.22704767869763</v>
      </c>
      <c r="I139" s="24">
        <v>68.40704035447888</v>
      </c>
      <c r="J139" s="24" t="s">
        <v>61</v>
      </c>
      <c r="K139" s="24">
        <v>0.7919403034847593</v>
      </c>
      <c r="L139" s="24">
        <v>-0.030208582990698337</v>
      </c>
      <c r="M139" s="24">
        <v>0.18858906748609125</v>
      </c>
      <c r="N139" s="24">
        <v>0.06994792238558181</v>
      </c>
      <c r="O139" s="24">
        <v>0.03162365838222156</v>
      </c>
      <c r="P139" s="24">
        <v>-0.0008662708940068128</v>
      </c>
      <c r="Q139" s="24">
        <v>0.0039453483768586844</v>
      </c>
      <c r="R139" s="24">
        <v>0.0010751925296786362</v>
      </c>
      <c r="S139" s="24">
        <v>0.00039885924483254773</v>
      </c>
      <c r="T139" s="24">
        <v>-1.2651311593316961E-05</v>
      </c>
      <c r="U139" s="24">
        <v>8.930081205639664E-05</v>
      </c>
      <c r="V139" s="24">
        <v>3.9687239277257264E-05</v>
      </c>
      <c r="W139" s="24">
        <v>2.4334641434805523E-05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1239</v>
      </c>
      <c r="B141" s="100">
        <v>142.26</v>
      </c>
      <c r="C141" s="100">
        <v>101.56</v>
      </c>
      <c r="D141" s="100">
        <v>9.003936752720271</v>
      </c>
      <c r="E141" s="100">
        <v>9.70683575839323</v>
      </c>
      <c r="F141" s="100">
        <v>24.294679211002528</v>
      </c>
      <c r="G141" s="100" t="s">
        <v>59</v>
      </c>
      <c r="H141" s="100">
        <v>-10.48749439317902</v>
      </c>
      <c r="I141" s="100">
        <v>64.27250560682097</v>
      </c>
      <c r="J141" s="100" t="s">
        <v>73</v>
      </c>
      <c r="K141" s="100">
        <v>0.5324691099704855</v>
      </c>
      <c r="M141" s="100" t="s">
        <v>68</v>
      </c>
      <c r="N141" s="100">
        <v>0.28193776257931497</v>
      </c>
      <c r="X141" s="100">
        <v>67.5</v>
      </c>
    </row>
    <row r="142" spans="1:24" s="100" customFormat="1" ht="12.75">
      <c r="A142" s="100">
        <v>1240</v>
      </c>
      <c r="B142" s="100">
        <v>113.77999877929688</v>
      </c>
      <c r="C142" s="100">
        <v>131.5800018310547</v>
      </c>
      <c r="D142" s="100">
        <v>8.825456619262695</v>
      </c>
      <c r="E142" s="100">
        <v>9.063139915466309</v>
      </c>
      <c r="F142" s="100">
        <v>15.613377078754516</v>
      </c>
      <c r="G142" s="100" t="s">
        <v>56</v>
      </c>
      <c r="H142" s="100">
        <v>-4.189255090757342</v>
      </c>
      <c r="I142" s="100">
        <v>42.09074368853954</v>
      </c>
      <c r="J142" s="100" t="s">
        <v>62</v>
      </c>
      <c r="K142" s="100">
        <v>0.699279472847225</v>
      </c>
      <c r="L142" s="100">
        <v>0.12230649936586889</v>
      </c>
      <c r="M142" s="100">
        <v>0.16554455448680655</v>
      </c>
      <c r="N142" s="100">
        <v>0.017335210128843752</v>
      </c>
      <c r="O142" s="100">
        <v>0.02808430837325314</v>
      </c>
      <c r="P142" s="100">
        <v>0.0035085158059404683</v>
      </c>
      <c r="Q142" s="100">
        <v>0.0034184919298585717</v>
      </c>
      <c r="R142" s="100">
        <v>0.0002668571560217912</v>
      </c>
      <c r="S142" s="100">
        <v>0.0003684621981611601</v>
      </c>
      <c r="T142" s="100">
        <v>5.163819863984644E-05</v>
      </c>
      <c r="U142" s="100">
        <v>7.477121503882024E-05</v>
      </c>
      <c r="V142" s="100">
        <v>9.907701334970471E-06</v>
      </c>
      <c r="W142" s="100">
        <v>2.297476488552295E-05</v>
      </c>
      <c r="X142" s="100">
        <v>67.5</v>
      </c>
    </row>
    <row r="143" spans="1:24" s="100" customFormat="1" ht="12.75">
      <c r="A143" s="100">
        <v>1237</v>
      </c>
      <c r="B143" s="100">
        <v>123.58000183105469</v>
      </c>
      <c r="C143" s="100">
        <v>135.27999877929688</v>
      </c>
      <c r="D143" s="100">
        <v>8.722040176391602</v>
      </c>
      <c r="E143" s="100">
        <v>9.283891677856445</v>
      </c>
      <c r="F143" s="100">
        <v>22.4347412807123</v>
      </c>
      <c r="G143" s="100" t="s">
        <v>57</v>
      </c>
      <c r="H143" s="100">
        <v>5.142175390578963</v>
      </c>
      <c r="I143" s="100">
        <v>61.22217722163365</v>
      </c>
      <c r="J143" s="100" t="s">
        <v>60</v>
      </c>
      <c r="K143" s="100">
        <v>-0.5997556482786768</v>
      </c>
      <c r="L143" s="100">
        <v>-0.0006658782093343442</v>
      </c>
      <c r="M143" s="100">
        <v>0.14294220481248102</v>
      </c>
      <c r="N143" s="100">
        <v>0.00017901101352251977</v>
      </c>
      <c r="O143" s="100">
        <v>-0.023930029460775503</v>
      </c>
      <c r="P143" s="100">
        <v>-7.607712329678036E-05</v>
      </c>
      <c r="Q143" s="100">
        <v>0.002995975079724712</v>
      </c>
      <c r="R143" s="100">
        <v>1.4377537686028407E-05</v>
      </c>
      <c r="S143" s="100">
        <v>-0.00030022092086154915</v>
      </c>
      <c r="T143" s="100">
        <v>-5.4093653166431295E-06</v>
      </c>
      <c r="U143" s="100">
        <v>6.817589337615286E-05</v>
      </c>
      <c r="V143" s="100">
        <v>1.1293101538233436E-06</v>
      </c>
      <c r="W143" s="100">
        <v>-1.8266879890774015E-05</v>
      </c>
      <c r="X143" s="100">
        <v>67.5</v>
      </c>
    </row>
    <row r="144" spans="1:24" s="100" customFormat="1" ht="12.75">
      <c r="A144" s="100">
        <v>1238</v>
      </c>
      <c r="B144" s="100">
        <v>126.81999969482422</v>
      </c>
      <c r="C144" s="100">
        <v>119.41999816894531</v>
      </c>
      <c r="D144" s="100">
        <v>9.030366897583008</v>
      </c>
      <c r="E144" s="100">
        <v>9.26412296295166</v>
      </c>
      <c r="F144" s="100">
        <v>24.437156217704924</v>
      </c>
      <c r="G144" s="100" t="s">
        <v>58</v>
      </c>
      <c r="H144" s="100">
        <v>5.098435532053202</v>
      </c>
      <c r="I144" s="100">
        <v>64.41843522687742</v>
      </c>
      <c r="J144" s="100" t="s">
        <v>61</v>
      </c>
      <c r="K144" s="100">
        <v>0.35956215527126467</v>
      </c>
      <c r="L144" s="100">
        <v>-0.12230468671863569</v>
      </c>
      <c r="M144" s="100">
        <v>0.08350165030454186</v>
      </c>
      <c r="N144" s="100">
        <v>0.017334285830924924</v>
      </c>
      <c r="O144" s="100">
        <v>0.014699730161142172</v>
      </c>
      <c r="P144" s="100">
        <v>-0.0035076908974202643</v>
      </c>
      <c r="Q144" s="100">
        <v>0.0016462747025258837</v>
      </c>
      <c r="R144" s="100">
        <v>0.0002664695632340126</v>
      </c>
      <c r="S144" s="100">
        <v>0.0002136159875823846</v>
      </c>
      <c r="T144" s="100">
        <v>-5.135408772083618E-05</v>
      </c>
      <c r="U144" s="100">
        <v>3.070475794962294E-05</v>
      </c>
      <c r="V144" s="100">
        <v>9.843129803037607E-06</v>
      </c>
      <c r="W144" s="100">
        <v>1.393416379267498E-05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1239</v>
      </c>
      <c r="B146" s="24">
        <v>142.26</v>
      </c>
      <c r="C146" s="24">
        <v>101.56</v>
      </c>
      <c r="D146" s="24">
        <v>9.003936752720271</v>
      </c>
      <c r="E146" s="24">
        <v>9.70683575839323</v>
      </c>
      <c r="F146" s="24">
        <v>27.356042856450866</v>
      </c>
      <c r="G146" s="24" t="s">
        <v>59</v>
      </c>
      <c r="H146" s="24">
        <v>-2.388539459150209</v>
      </c>
      <c r="I146" s="24">
        <v>72.37146054084978</v>
      </c>
      <c r="J146" s="24" t="s">
        <v>73</v>
      </c>
      <c r="K146" s="24">
        <v>0.06796742891480578</v>
      </c>
      <c r="M146" s="24" t="s">
        <v>68</v>
      </c>
      <c r="N146" s="24">
        <v>0.03917729622082086</v>
      </c>
      <c r="X146" s="24">
        <v>67.5</v>
      </c>
    </row>
    <row r="147" spans="1:24" ht="12.75" hidden="1">
      <c r="A147" s="24">
        <v>1240</v>
      </c>
      <c r="B147" s="24">
        <v>113.77999877929688</v>
      </c>
      <c r="C147" s="24">
        <v>131.5800018310547</v>
      </c>
      <c r="D147" s="24">
        <v>8.825456619262695</v>
      </c>
      <c r="E147" s="24">
        <v>9.063139915466309</v>
      </c>
      <c r="F147" s="24">
        <v>15.613377078754516</v>
      </c>
      <c r="G147" s="24" t="s">
        <v>56</v>
      </c>
      <c r="H147" s="24">
        <v>-4.189255090757342</v>
      </c>
      <c r="I147" s="24">
        <v>42.09074368853954</v>
      </c>
      <c r="J147" s="24" t="s">
        <v>62</v>
      </c>
      <c r="K147" s="24">
        <v>0.2363335112811469</v>
      </c>
      <c r="L147" s="24">
        <v>0.09257608578701923</v>
      </c>
      <c r="M147" s="24">
        <v>0.055948614293199375</v>
      </c>
      <c r="N147" s="24">
        <v>0.017741200897620837</v>
      </c>
      <c r="O147" s="24">
        <v>0.00949161680062086</v>
      </c>
      <c r="P147" s="24">
        <v>0.00265575243201196</v>
      </c>
      <c r="Q147" s="24">
        <v>0.0011553440143610126</v>
      </c>
      <c r="R147" s="24">
        <v>0.00027309906294497585</v>
      </c>
      <c r="S147" s="24">
        <v>0.00012453196530653552</v>
      </c>
      <c r="T147" s="24">
        <v>3.9075924684009634E-05</v>
      </c>
      <c r="U147" s="24">
        <v>2.5268816680242302E-05</v>
      </c>
      <c r="V147" s="24">
        <v>1.013741800534421E-05</v>
      </c>
      <c r="W147" s="24">
        <v>7.76447300549972E-06</v>
      </c>
      <c r="X147" s="24">
        <v>67.5</v>
      </c>
    </row>
    <row r="148" spans="1:24" ht="12.75" hidden="1">
      <c r="A148" s="24">
        <v>1238</v>
      </c>
      <c r="B148" s="24">
        <v>126.81999969482422</v>
      </c>
      <c r="C148" s="24">
        <v>119.41999816894531</v>
      </c>
      <c r="D148" s="24">
        <v>9.030366897583008</v>
      </c>
      <c r="E148" s="24">
        <v>9.26412296295166</v>
      </c>
      <c r="F148" s="24">
        <v>23.445972723221043</v>
      </c>
      <c r="G148" s="24" t="s">
        <v>57</v>
      </c>
      <c r="H148" s="24">
        <v>2.4855910108441464</v>
      </c>
      <c r="I148" s="24">
        <v>61.805590705668365</v>
      </c>
      <c r="J148" s="24" t="s">
        <v>60</v>
      </c>
      <c r="K148" s="24">
        <v>-0.18690812654861486</v>
      </c>
      <c r="L148" s="24">
        <v>0.0005034310029031701</v>
      </c>
      <c r="M148" s="24">
        <v>0.04463422222903949</v>
      </c>
      <c r="N148" s="24">
        <v>0.00018333924788513928</v>
      </c>
      <c r="O148" s="24">
        <v>-0.007443483136760663</v>
      </c>
      <c r="P148" s="24">
        <v>5.764371189930505E-05</v>
      </c>
      <c r="Q148" s="24">
        <v>0.0009396551571513417</v>
      </c>
      <c r="R148" s="24">
        <v>1.4738189278277014E-05</v>
      </c>
      <c r="S148" s="24">
        <v>-9.221649634255627E-05</v>
      </c>
      <c r="T148" s="24">
        <v>4.108440023818417E-06</v>
      </c>
      <c r="U148" s="24">
        <v>2.1651218261782766E-05</v>
      </c>
      <c r="V148" s="24">
        <v>1.1615453937622105E-06</v>
      </c>
      <c r="W148" s="24">
        <v>-5.5727340999963735E-06</v>
      </c>
      <c r="X148" s="24">
        <v>67.5</v>
      </c>
    </row>
    <row r="149" spans="1:24" ht="12.75" hidden="1">
      <c r="A149" s="24">
        <v>1237</v>
      </c>
      <c r="B149" s="24">
        <v>123.58000183105469</v>
      </c>
      <c r="C149" s="24">
        <v>135.27999877929688</v>
      </c>
      <c r="D149" s="24">
        <v>8.722040176391602</v>
      </c>
      <c r="E149" s="24">
        <v>9.283891677856445</v>
      </c>
      <c r="F149" s="24">
        <v>20.386310933005284</v>
      </c>
      <c r="G149" s="24" t="s">
        <v>58</v>
      </c>
      <c r="H149" s="24">
        <v>-0.44778725727688595</v>
      </c>
      <c r="I149" s="24">
        <v>55.6322145737778</v>
      </c>
      <c r="J149" s="24" t="s">
        <v>61</v>
      </c>
      <c r="K149" s="24">
        <v>0.14463360876560802</v>
      </c>
      <c r="L149" s="24">
        <v>0.09257471694188894</v>
      </c>
      <c r="M149" s="24">
        <v>0.03373475429490944</v>
      </c>
      <c r="N149" s="24">
        <v>0.01774025354976437</v>
      </c>
      <c r="O149" s="24">
        <v>0.005889426821226986</v>
      </c>
      <c r="P149" s="24">
        <v>0.002655126773360532</v>
      </c>
      <c r="Q149" s="24">
        <v>0.000672211259321582</v>
      </c>
      <c r="R149" s="24">
        <v>0.0002727010890301349</v>
      </c>
      <c r="S149" s="24">
        <v>8.36918645115012E-05</v>
      </c>
      <c r="T149" s="24">
        <v>3.8859343927568826E-05</v>
      </c>
      <c r="U149" s="24">
        <v>1.3028347715667402E-05</v>
      </c>
      <c r="V149" s="24">
        <v>1.0070653211848115E-05</v>
      </c>
      <c r="W149" s="24">
        <v>5.406632566012923E-06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1239</v>
      </c>
      <c r="B151" s="24">
        <v>142.26</v>
      </c>
      <c r="C151" s="24">
        <v>101.56</v>
      </c>
      <c r="D151" s="24">
        <v>9.003936752720271</v>
      </c>
      <c r="E151" s="24">
        <v>9.70683575839323</v>
      </c>
      <c r="F151" s="24">
        <v>24.294679211002528</v>
      </c>
      <c r="G151" s="24" t="s">
        <v>59</v>
      </c>
      <c r="H151" s="24">
        <v>-10.48749439317902</v>
      </c>
      <c r="I151" s="24">
        <v>64.27250560682097</v>
      </c>
      <c r="J151" s="24" t="s">
        <v>73</v>
      </c>
      <c r="K151" s="24">
        <v>1.0181494087131489</v>
      </c>
      <c r="M151" s="24" t="s">
        <v>68</v>
      </c>
      <c r="N151" s="24">
        <v>0.5364140675727301</v>
      </c>
      <c r="X151" s="24">
        <v>67.5</v>
      </c>
    </row>
    <row r="152" spans="1:24" ht="12.75" hidden="1">
      <c r="A152" s="24">
        <v>1237</v>
      </c>
      <c r="B152" s="24">
        <v>123.58000183105469</v>
      </c>
      <c r="C152" s="24">
        <v>135.27999877929688</v>
      </c>
      <c r="D152" s="24">
        <v>8.722040176391602</v>
      </c>
      <c r="E152" s="24">
        <v>9.283891677856445</v>
      </c>
      <c r="F152" s="24">
        <v>17.405996538434632</v>
      </c>
      <c r="G152" s="24" t="s">
        <v>56</v>
      </c>
      <c r="H152" s="24">
        <v>-8.580768768298668</v>
      </c>
      <c r="I152" s="24">
        <v>47.499233062756026</v>
      </c>
      <c r="J152" s="24" t="s">
        <v>62</v>
      </c>
      <c r="K152" s="24">
        <v>0.9697757101119087</v>
      </c>
      <c r="L152" s="24">
        <v>0.15205493921058236</v>
      </c>
      <c r="M152" s="24">
        <v>0.22958083928485307</v>
      </c>
      <c r="N152" s="24">
        <v>0.017251567283733813</v>
      </c>
      <c r="O152" s="24">
        <v>0.038948005337119736</v>
      </c>
      <c r="P152" s="24">
        <v>0.004362068967537406</v>
      </c>
      <c r="Q152" s="24">
        <v>0.004740834856499485</v>
      </c>
      <c r="R152" s="24">
        <v>0.00026559299220768243</v>
      </c>
      <c r="S152" s="24">
        <v>0.0005109900874834388</v>
      </c>
      <c r="T152" s="24">
        <v>6.41667235230401E-05</v>
      </c>
      <c r="U152" s="24">
        <v>0.00010368426334175196</v>
      </c>
      <c r="V152" s="24">
        <v>9.866071653581662E-06</v>
      </c>
      <c r="W152" s="24">
        <v>3.186031319264836E-05</v>
      </c>
      <c r="X152" s="24">
        <v>67.5</v>
      </c>
    </row>
    <row r="153" spans="1:24" ht="12.75" hidden="1">
      <c r="A153" s="24">
        <v>1240</v>
      </c>
      <c r="B153" s="24">
        <v>113.77999877929688</v>
      </c>
      <c r="C153" s="24">
        <v>131.5800018310547</v>
      </c>
      <c r="D153" s="24">
        <v>8.825456619262695</v>
      </c>
      <c r="E153" s="24">
        <v>9.063139915466309</v>
      </c>
      <c r="F153" s="24">
        <v>21.68101598431972</v>
      </c>
      <c r="G153" s="24" t="s">
        <v>57</v>
      </c>
      <c r="H153" s="24">
        <v>12.167964278284408</v>
      </c>
      <c r="I153" s="24">
        <v>58.44796305758128</v>
      </c>
      <c r="J153" s="24" t="s">
        <v>60</v>
      </c>
      <c r="K153" s="24">
        <v>-0.8697141907691085</v>
      </c>
      <c r="L153" s="24">
        <v>0.0008268382901616008</v>
      </c>
      <c r="M153" s="24">
        <v>0.20703403962266617</v>
      </c>
      <c r="N153" s="24">
        <v>0.0001779298670099263</v>
      </c>
      <c r="O153" s="24">
        <v>-0.03474137517856207</v>
      </c>
      <c r="P153" s="24">
        <v>9.475734096960226E-05</v>
      </c>
      <c r="Q153" s="24">
        <v>0.004327530480318437</v>
      </c>
      <c r="R153" s="24">
        <v>1.4294613211903187E-05</v>
      </c>
      <c r="S153" s="24">
        <v>-0.0004391565223053609</v>
      </c>
      <c r="T153" s="24">
        <v>6.759392455016251E-06</v>
      </c>
      <c r="U153" s="24">
        <v>9.770183545227151E-05</v>
      </c>
      <c r="V153" s="24">
        <v>1.1208862496618425E-06</v>
      </c>
      <c r="W153" s="24">
        <v>-2.6823810850247647E-05</v>
      </c>
      <c r="X153" s="24">
        <v>67.5</v>
      </c>
    </row>
    <row r="154" spans="1:24" ht="12.75" hidden="1">
      <c r="A154" s="24">
        <v>1238</v>
      </c>
      <c r="B154" s="24">
        <v>126.81999969482422</v>
      </c>
      <c r="C154" s="24">
        <v>119.41999816894531</v>
      </c>
      <c r="D154" s="24">
        <v>9.030366897583008</v>
      </c>
      <c r="E154" s="24">
        <v>9.26412296295166</v>
      </c>
      <c r="F154" s="24">
        <v>23.445972723221043</v>
      </c>
      <c r="G154" s="24" t="s">
        <v>58</v>
      </c>
      <c r="H154" s="24">
        <v>2.4855910108441464</v>
      </c>
      <c r="I154" s="24">
        <v>61.805590705668365</v>
      </c>
      <c r="J154" s="24" t="s">
        <v>61</v>
      </c>
      <c r="K154" s="24">
        <v>0.4290246546503959</v>
      </c>
      <c r="L154" s="24">
        <v>0.15205269111980826</v>
      </c>
      <c r="M154" s="24">
        <v>0.09921828563454334</v>
      </c>
      <c r="N154" s="24">
        <v>0.017250649689435488</v>
      </c>
      <c r="O154" s="24">
        <v>0.017606361646935985</v>
      </c>
      <c r="P154" s="24">
        <v>0.004361039637963088</v>
      </c>
      <c r="Q154" s="24">
        <v>0.001935973935391529</v>
      </c>
      <c r="R154" s="24">
        <v>0.00026520803446153764</v>
      </c>
      <c r="S154" s="24">
        <v>0.00026125163812499533</v>
      </c>
      <c r="T154" s="24">
        <v>6.380970945962172E-05</v>
      </c>
      <c r="U154" s="24">
        <v>3.47099094493061E-05</v>
      </c>
      <c r="V154" s="24">
        <v>9.802192810230096E-06</v>
      </c>
      <c r="W154" s="24">
        <v>1.719193788389719E-05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1239</v>
      </c>
      <c r="B156" s="24">
        <v>142.26</v>
      </c>
      <c r="C156" s="24">
        <v>101.56</v>
      </c>
      <c r="D156" s="24">
        <v>9.003936752720271</v>
      </c>
      <c r="E156" s="24">
        <v>9.70683575839323</v>
      </c>
      <c r="F156" s="24">
        <v>26.332275938083104</v>
      </c>
      <c r="G156" s="24" t="s">
        <v>59</v>
      </c>
      <c r="H156" s="24">
        <v>-5.096954105393834</v>
      </c>
      <c r="I156" s="24">
        <v>69.66304589460616</v>
      </c>
      <c r="J156" s="24" t="s">
        <v>73</v>
      </c>
      <c r="K156" s="24">
        <v>0.41881985771827046</v>
      </c>
      <c r="M156" s="24" t="s">
        <v>68</v>
      </c>
      <c r="N156" s="24">
        <v>0.22026602774720858</v>
      </c>
      <c r="X156" s="24">
        <v>67.5</v>
      </c>
    </row>
    <row r="157" spans="1:24" ht="12.75" hidden="1">
      <c r="A157" s="24">
        <v>1237</v>
      </c>
      <c r="B157" s="24">
        <v>123.58000183105469</v>
      </c>
      <c r="C157" s="24">
        <v>135.27999877929688</v>
      </c>
      <c r="D157" s="24">
        <v>8.722040176391602</v>
      </c>
      <c r="E157" s="24">
        <v>9.283891677856445</v>
      </c>
      <c r="F157" s="24">
        <v>17.405996538434632</v>
      </c>
      <c r="G157" s="24" t="s">
        <v>56</v>
      </c>
      <c r="H157" s="24">
        <v>-8.580768768298668</v>
      </c>
      <c r="I157" s="24">
        <v>47.499233062756026</v>
      </c>
      <c r="J157" s="24" t="s">
        <v>62</v>
      </c>
      <c r="K157" s="24">
        <v>0.6229730516462735</v>
      </c>
      <c r="L157" s="24">
        <v>0.08951231187737996</v>
      </c>
      <c r="M157" s="24">
        <v>0.1474801145245829</v>
      </c>
      <c r="N157" s="24">
        <v>0.017875835285858788</v>
      </c>
      <c r="O157" s="24">
        <v>0.025019832622400543</v>
      </c>
      <c r="P157" s="24">
        <v>0.002567907648005631</v>
      </c>
      <c r="Q157" s="24">
        <v>0.0030454797949089766</v>
      </c>
      <c r="R157" s="24">
        <v>0.0002751908605488903</v>
      </c>
      <c r="S157" s="24">
        <v>0.0003282632912241184</v>
      </c>
      <c r="T157" s="24">
        <v>3.77810611043252E-05</v>
      </c>
      <c r="U157" s="24">
        <v>6.661053546496642E-05</v>
      </c>
      <c r="V157" s="24">
        <v>1.021614480181633E-05</v>
      </c>
      <c r="W157" s="24">
        <v>2.046833554636823E-05</v>
      </c>
      <c r="X157" s="24">
        <v>67.5</v>
      </c>
    </row>
    <row r="158" spans="1:24" ht="12.75" hidden="1">
      <c r="A158" s="24">
        <v>1238</v>
      </c>
      <c r="B158" s="24">
        <v>126.81999969482422</v>
      </c>
      <c r="C158" s="24">
        <v>119.41999816894531</v>
      </c>
      <c r="D158" s="24">
        <v>9.030366897583008</v>
      </c>
      <c r="E158" s="24">
        <v>9.26412296295166</v>
      </c>
      <c r="F158" s="24">
        <v>24.437156217704924</v>
      </c>
      <c r="G158" s="24" t="s">
        <v>57</v>
      </c>
      <c r="H158" s="24">
        <v>5.098435532053202</v>
      </c>
      <c r="I158" s="24">
        <v>64.41843522687742</v>
      </c>
      <c r="J158" s="24" t="s">
        <v>60</v>
      </c>
      <c r="K158" s="24">
        <v>-0.3902500281762282</v>
      </c>
      <c r="L158" s="24">
        <v>0.00048660607486274344</v>
      </c>
      <c r="M158" s="24">
        <v>0.09368694465117124</v>
      </c>
      <c r="N158" s="24">
        <v>0.00018459082459971638</v>
      </c>
      <c r="O158" s="24">
        <v>-0.015461873870557889</v>
      </c>
      <c r="P158" s="24">
        <v>5.5747185364229296E-05</v>
      </c>
      <c r="Q158" s="24">
        <v>0.0019956835116672752</v>
      </c>
      <c r="R158" s="24">
        <v>1.483498180543848E-05</v>
      </c>
      <c r="S158" s="24">
        <v>-0.0001849663318816729</v>
      </c>
      <c r="T158" s="24">
        <v>3.97647171829619E-06</v>
      </c>
      <c r="U158" s="24">
        <v>4.749798336372676E-05</v>
      </c>
      <c r="V158" s="24">
        <v>1.1677828003669175E-06</v>
      </c>
      <c r="W158" s="24">
        <v>-1.0963652207181779E-05</v>
      </c>
      <c r="X158" s="24">
        <v>67.5</v>
      </c>
    </row>
    <row r="159" spans="1:24" ht="12.75" hidden="1">
      <c r="A159" s="24">
        <v>1240</v>
      </c>
      <c r="B159" s="24">
        <v>113.77999877929688</v>
      </c>
      <c r="C159" s="24">
        <v>131.5800018310547</v>
      </c>
      <c r="D159" s="24">
        <v>8.825456619262695</v>
      </c>
      <c r="E159" s="24">
        <v>9.063139915466309</v>
      </c>
      <c r="F159" s="24">
        <v>18.652941825755455</v>
      </c>
      <c r="G159" s="24" t="s">
        <v>58</v>
      </c>
      <c r="H159" s="24">
        <v>4.0048428321593335</v>
      </c>
      <c r="I159" s="24">
        <v>50.28484161145621</v>
      </c>
      <c r="J159" s="24" t="s">
        <v>61</v>
      </c>
      <c r="K159" s="24">
        <v>0.4855927703188378</v>
      </c>
      <c r="L159" s="24">
        <v>0.08951098922568806</v>
      </c>
      <c r="M159" s="24">
        <v>0.11389969526786482</v>
      </c>
      <c r="N159" s="24">
        <v>0.017874882192468508</v>
      </c>
      <c r="O159" s="24">
        <v>0.019670345214660004</v>
      </c>
      <c r="P159" s="24">
        <v>0.0025673024636785158</v>
      </c>
      <c r="Q159" s="24">
        <v>0.002300477016285578</v>
      </c>
      <c r="R159" s="24">
        <v>0.00027479070771128906</v>
      </c>
      <c r="S159" s="24">
        <v>0.0002711904209877798</v>
      </c>
      <c r="T159" s="24">
        <v>3.7571215722176806E-05</v>
      </c>
      <c r="U159" s="24">
        <v>4.670016072037318E-05</v>
      </c>
      <c r="V159" s="24">
        <v>1.0149182131721059E-05</v>
      </c>
      <c r="W159" s="24">
        <v>1.728441755798208E-05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1239</v>
      </c>
      <c r="B161" s="24">
        <v>142.26</v>
      </c>
      <c r="C161" s="24">
        <v>101.56</v>
      </c>
      <c r="D161" s="24">
        <v>9.003936752720271</v>
      </c>
      <c r="E161" s="24">
        <v>9.70683575839323</v>
      </c>
      <c r="F161" s="24">
        <v>27.356042856450866</v>
      </c>
      <c r="G161" s="24" t="s">
        <v>59</v>
      </c>
      <c r="H161" s="24">
        <v>-2.388539459150209</v>
      </c>
      <c r="I161" s="24">
        <v>72.37146054084978</v>
      </c>
      <c r="J161" s="24" t="s">
        <v>73</v>
      </c>
      <c r="K161" s="24">
        <v>0.4887979004071841</v>
      </c>
      <c r="M161" s="24" t="s">
        <v>68</v>
      </c>
      <c r="N161" s="24">
        <v>0.2618587062713376</v>
      </c>
      <c r="X161" s="24">
        <v>67.5</v>
      </c>
    </row>
    <row r="162" spans="1:24" ht="12.75" hidden="1">
      <c r="A162" s="24">
        <v>1238</v>
      </c>
      <c r="B162" s="24">
        <v>126.81999969482422</v>
      </c>
      <c r="C162" s="24">
        <v>119.41999816894531</v>
      </c>
      <c r="D162" s="24">
        <v>9.030366897583008</v>
      </c>
      <c r="E162" s="24">
        <v>9.26412296295166</v>
      </c>
      <c r="F162" s="24">
        <v>18.36070904809825</v>
      </c>
      <c r="G162" s="24" t="s">
        <v>56</v>
      </c>
      <c r="H162" s="24">
        <v>-10.91959925553195</v>
      </c>
      <c r="I162" s="24">
        <v>48.40040043929226</v>
      </c>
      <c r="J162" s="24" t="s">
        <v>62</v>
      </c>
      <c r="K162" s="24">
        <v>0.6649133996073332</v>
      </c>
      <c r="L162" s="24">
        <v>0.1445855184583832</v>
      </c>
      <c r="M162" s="24">
        <v>0.15740903366790937</v>
      </c>
      <c r="N162" s="24">
        <v>0.01626073406686576</v>
      </c>
      <c r="O162" s="24">
        <v>0.02670428890738971</v>
      </c>
      <c r="P162" s="24">
        <v>0.004147793568378219</v>
      </c>
      <c r="Q162" s="24">
        <v>0.0032505263382258277</v>
      </c>
      <c r="R162" s="24">
        <v>0.0002503357751601651</v>
      </c>
      <c r="S162" s="24">
        <v>0.00035036956041606865</v>
      </c>
      <c r="T162" s="24">
        <v>6.1033888376799814E-05</v>
      </c>
      <c r="U162" s="24">
        <v>7.109587331302983E-05</v>
      </c>
      <c r="V162" s="24">
        <v>9.29216712998397E-06</v>
      </c>
      <c r="W162" s="24">
        <v>2.1847703497292788E-05</v>
      </c>
      <c r="X162" s="24">
        <v>67.5</v>
      </c>
    </row>
    <row r="163" spans="1:24" ht="12.75" hidden="1">
      <c r="A163" s="24">
        <v>1240</v>
      </c>
      <c r="B163" s="24">
        <v>113.77999877929688</v>
      </c>
      <c r="C163" s="24">
        <v>131.5800018310547</v>
      </c>
      <c r="D163" s="24">
        <v>8.825456619262695</v>
      </c>
      <c r="E163" s="24">
        <v>9.063139915466309</v>
      </c>
      <c r="F163" s="24">
        <v>18.652941825755455</v>
      </c>
      <c r="G163" s="24" t="s">
        <v>57</v>
      </c>
      <c r="H163" s="24">
        <v>4.0048428321593335</v>
      </c>
      <c r="I163" s="24">
        <v>50.28484161145621</v>
      </c>
      <c r="J163" s="24" t="s">
        <v>60</v>
      </c>
      <c r="K163" s="24">
        <v>-0.2434978250605941</v>
      </c>
      <c r="L163" s="24">
        <v>0.0007862541679132801</v>
      </c>
      <c r="M163" s="24">
        <v>0.05930582418069307</v>
      </c>
      <c r="N163" s="24">
        <v>0.00016790481943496037</v>
      </c>
      <c r="O163" s="24">
        <v>-0.009510742657844035</v>
      </c>
      <c r="P163" s="24">
        <v>9.000274737208368E-05</v>
      </c>
      <c r="Q163" s="24">
        <v>0.0013032538925285989</v>
      </c>
      <c r="R163" s="24">
        <v>1.3496996313075655E-05</v>
      </c>
      <c r="S163" s="24">
        <v>-0.00010238576306648102</v>
      </c>
      <c r="T163" s="24">
        <v>6.4146494093680175E-06</v>
      </c>
      <c r="U163" s="24">
        <v>3.3575355224274674E-05</v>
      </c>
      <c r="V163" s="24">
        <v>1.0637815139815747E-06</v>
      </c>
      <c r="W163" s="24">
        <v>-5.684603802086935E-06</v>
      </c>
      <c r="X163" s="24">
        <v>67.5</v>
      </c>
    </row>
    <row r="164" spans="1:24" ht="12.75" hidden="1">
      <c r="A164" s="24">
        <v>1237</v>
      </c>
      <c r="B164" s="24">
        <v>123.58000183105469</v>
      </c>
      <c r="C164" s="24">
        <v>135.27999877929688</v>
      </c>
      <c r="D164" s="24">
        <v>8.722040176391602</v>
      </c>
      <c r="E164" s="24">
        <v>9.283891677856445</v>
      </c>
      <c r="F164" s="24">
        <v>22.4347412807123</v>
      </c>
      <c r="G164" s="24" t="s">
        <v>58</v>
      </c>
      <c r="H164" s="24">
        <v>5.142175390578963</v>
      </c>
      <c r="I164" s="24">
        <v>61.22217722163365</v>
      </c>
      <c r="J164" s="24" t="s">
        <v>61</v>
      </c>
      <c r="K164" s="24">
        <v>0.6187233939072787</v>
      </c>
      <c r="L164" s="24">
        <v>0.14458338062261133</v>
      </c>
      <c r="M164" s="24">
        <v>0.1458095439212185</v>
      </c>
      <c r="N164" s="24">
        <v>0.01625986716935102</v>
      </c>
      <c r="O164" s="24">
        <v>0.02495325269670475</v>
      </c>
      <c r="P164" s="24">
        <v>0.004146816971044803</v>
      </c>
      <c r="Q164" s="24">
        <v>0.0029778265172956037</v>
      </c>
      <c r="R164" s="24">
        <v>0.0002499716612249587</v>
      </c>
      <c r="S164" s="24">
        <v>0.0003350760874599135</v>
      </c>
      <c r="T164" s="24">
        <v>6.069586314854212E-05</v>
      </c>
      <c r="U164" s="24">
        <v>6.266832312824525E-05</v>
      </c>
      <c r="V164" s="24">
        <v>9.231074632027714E-06</v>
      </c>
      <c r="W164" s="24">
        <v>2.1095199162817078E-05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1239</v>
      </c>
      <c r="B166" s="24">
        <v>142.26</v>
      </c>
      <c r="C166" s="24">
        <v>101.56</v>
      </c>
      <c r="D166" s="24">
        <v>9.003936752720271</v>
      </c>
      <c r="E166" s="24">
        <v>9.70683575839323</v>
      </c>
      <c r="F166" s="24">
        <v>26.332275938083104</v>
      </c>
      <c r="G166" s="24" t="s">
        <v>59</v>
      </c>
      <c r="H166" s="24">
        <v>-5.096954105393834</v>
      </c>
      <c r="I166" s="24">
        <v>69.66304589460616</v>
      </c>
      <c r="J166" s="24" t="s">
        <v>73</v>
      </c>
      <c r="K166" s="24">
        <v>0.8857885682734082</v>
      </c>
      <c r="M166" s="24" t="s">
        <v>68</v>
      </c>
      <c r="N166" s="24">
        <v>0.4656559683864828</v>
      </c>
      <c r="X166" s="24">
        <v>67.5</v>
      </c>
    </row>
    <row r="167" spans="1:24" ht="12.75" hidden="1">
      <c r="A167" s="24">
        <v>1238</v>
      </c>
      <c r="B167" s="24">
        <v>126.81999969482422</v>
      </c>
      <c r="C167" s="24">
        <v>119.41999816894531</v>
      </c>
      <c r="D167" s="24">
        <v>9.030366897583008</v>
      </c>
      <c r="E167" s="24">
        <v>9.26412296295166</v>
      </c>
      <c r="F167" s="24">
        <v>18.36070904809825</v>
      </c>
      <c r="G167" s="24" t="s">
        <v>56</v>
      </c>
      <c r="H167" s="24">
        <v>-10.91959925553195</v>
      </c>
      <c r="I167" s="24">
        <v>48.40040043929226</v>
      </c>
      <c r="J167" s="24" t="s">
        <v>62</v>
      </c>
      <c r="K167" s="24">
        <v>0.9058240816790124</v>
      </c>
      <c r="L167" s="24">
        <v>0.13283969404202198</v>
      </c>
      <c r="M167" s="24">
        <v>0.2144414171804106</v>
      </c>
      <c r="N167" s="24">
        <v>0.01678917555278077</v>
      </c>
      <c r="O167" s="24">
        <v>0.03637967273813731</v>
      </c>
      <c r="P167" s="24">
        <v>0.003810635989561392</v>
      </c>
      <c r="Q167" s="24">
        <v>0.004428264827009855</v>
      </c>
      <c r="R167" s="24">
        <v>0.00025846587978077236</v>
      </c>
      <c r="S167" s="24">
        <v>0.00047730488001050843</v>
      </c>
      <c r="T167" s="24">
        <v>5.6065836564054506E-05</v>
      </c>
      <c r="U167" s="24">
        <v>9.68620011674259E-05</v>
      </c>
      <c r="V167" s="24">
        <v>9.589687334530035E-06</v>
      </c>
      <c r="W167" s="24">
        <v>2.976264719656485E-05</v>
      </c>
      <c r="X167" s="24">
        <v>67.5</v>
      </c>
    </row>
    <row r="168" spans="1:24" ht="12.75" hidden="1">
      <c r="A168" s="24">
        <v>1237</v>
      </c>
      <c r="B168" s="24">
        <v>123.58000183105469</v>
      </c>
      <c r="C168" s="24">
        <v>135.27999877929688</v>
      </c>
      <c r="D168" s="24">
        <v>8.722040176391602</v>
      </c>
      <c r="E168" s="24">
        <v>9.283891677856445</v>
      </c>
      <c r="F168" s="24">
        <v>20.386310933005284</v>
      </c>
      <c r="G168" s="24" t="s">
        <v>57</v>
      </c>
      <c r="H168" s="24">
        <v>-0.44778725727688595</v>
      </c>
      <c r="I168" s="24">
        <v>55.6322145737778</v>
      </c>
      <c r="J168" s="24" t="s">
        <v>60</v>
      </c>
      <c r="K168" s="24">
        <v>-0.1753607383990407</v>
      </c>
      <c r="L168" s="24">
        <v>-0.0007232897479179201</v>
      </c>
      <c r="M168" s="24">
        <v>0.0439026663010773</v>
      </c>
      <c r="N168" s="24">
        <v>0.000173446013510933</v>
      </c>
      <c r="O168" s="24">
        <v>-0.006657391220188865</v>
      </c>
      <c r="P168" s="24">
        <v>-8.272851039523293E-05</v>
      </c>
      <c r="Q168" s="24">
        <v>0.001020017522993894</v>
      </c>
      <c r="R168" s="24">
        <v>1.3934665370201543E-05</v>
      </c>
      <c r="S168" s="24">
        <v>-5.546458237533388E-05</v>
      </c>
      <c r="T168" s="24">
        <v>-5.886097424637256E-06</v>
      </c>
      <c r="U168" s="24">
        <v>2.9715638270277793E-05</v>
      </c>
      <c r="V168" s="24">
        <v>1.0988076996765587E-06</v>
      </c>
      <c r="W168" s="24">
        <v>-2.4745713580416364E-06</v>
      </c>
      <c r="X168" s="24">
        <v>67.5</v>
      </c>
    </row>
    <row r="169" spans="1:24" ht="12.75" hidden="1">
      <c r="A169" s="24">
        <v>1240</v>
      </c>
      <c r="B169" s="24">
        <v>113.77999877929688</v>
      </c>
      <c r="C169" s="24">
        <v>131.5800018310547</v>
      </c>
      <c r="D169" s="24">
        <v>8.825456619262695</v>
      </c>
      <c r="E169" s="24">
        <v>9.063139915466309</v>
      </c>
      <c r="F169" s="24">
        <v>21.68101598431972</v>
      </c>
      <c r="G169" s="24" t="s">
        <v>58</v>
      </c>
      <c r="H169" s="24">
        <v>12.167964278284408</v>
      </c>
      <c r="I169" s="24">
        <v>58.44796305758128</v>
      </c>
      <c r="J169" s="24" t="s">
        <v>61</v>
      </c>
      <c r="K169" s="24">
        <v>0.8886877282700428</v>
      </c>
      <c r="L169" s="24">
        <v>-0.1328377249320334</v>
      </c>
      <c r="M169" s="24">
        <v>0.20989920746396148</v>
      </c>
      <c r="N169" s="24">
        <v>0.016788279608777327</v>
      </c>
      <c r="O169" s="24">
        <v>0.03576534259133167</v>
      </c>
      <c r="P169" s="24">
        <v>-0.003809737870051996</v>
      </c>
      <c r="Q169" s="24">
        <v>0.004309187119506186</v>
      </c>
      <c r="R169" s="24">
        <v>0.00025808997677528894</v>
      </c>
      <c r="S169" s="24">
        <v>0.00047407133280106243</v>
      </c>
      <c r="T169" s="24">
        <v>-5.575600314526634E-05</v>
      </c>
      <c r="U169" s="24">
        <v>9.219125832934714E-05</v>
      </c>
      <c r="V169" s="24">
        <v>9.52652742677925E-06</v>
      </c>
      <c r="W169" s="24">
        <v>2.965959650334356E-05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1239</v>
      </c>
      <c r="B171" s="100">
        <v>128.72</v>
      </c>
      <c r="C171" s="100">
        <v>106.92</v>
      </c>
      <c r="D171" s="100">
        <v>9.728238991177673</v>
      </c>
      <c r="E171" s="100">
        <v>10.24635817563386</v>
      </c>
      <c r="F171" s="100">
        <v>24.778977108695734</v>
      </c>
      <c r="G171" s="100" t="s">
        <v>59</v>
      </c>
      <c r="H171" s="100">
        <v>-0.581464038033829</v>
      </c>
      <c r="I171" s="100">
        <v>60.63853596196618</v>
      </c>
      <c r="J171" s="100" t="s">
        <v>73</v>
      </c>
      <c r="K171" s="100">
        <v>0.21850766348837292</v>
      </c>
      <c r="M171" s="100" t="s">
        <v>68</v>
      </c>
      <c r="N171" s="100">
        <v>0.16330606042644255</v>
      </c>
      <c r="X171" s="100">
        <v>67.5</v>
      </c>
    </row>
    <row r="172" spans="1:24" s="100" customFormat="1" ht="12.75">
      <c r="A172" s="100">
        <v>1240</v>
      </c>
      <c r="B172" s="100">
        <v>130.5</v>
      </c>
      <c r="C172" s="100">
        <v>138</v>
      </c>
      <c r="D172" s="100">
        <v>8.652016639709473</v>
      </c>
      <c r="E172" s="100">
        <v>8.778059005737305</v>
      </c>
      <c r="F172" s="100">
        <v>20.188875145086946</v>
      </c>
      <c r="G172" s="100" t="s">
        <v>56</v>
      </c>
      <c r="H172" s="100">
        <v>-7.444531961979322</v>
      </c>
      <c r="I172" s="100">
        <v>55.55546803802067</v>
      </c>
      <c r="J172" s="100" t="s">
        <v>62</v>
      </c>
      <c r="K172" s="100">
        <v>0.30918152716193853</v>
      </c>
      <c r="L172" s="100">
        <v>0.3418649987898266</v>
      </c>
      <c r="M172" s="100">
        <v>0.07319441816811506</v>
      </c>
      <c r="N172" s="100">
        <v>0.02079760777615308</v>
      </c>
      <c r="O172" s="100">
        <v>0.01241739144889523</v>
      </c>
      <c r="P172" s="100">
        <v>0.00980707245412864</v>
      </c>
      <c r="Q172" s="100">
        <v>0.0015114655789510072</v>
      </c>
      <c r="R172" s="100">
        <v>0.0003201597921768748</v>
      </c>
      <c r="S172" s="100">
        <v>0.00016291589871888026</v>
      </c>
      <c r="T172" s="100">
        <v>0.0001443018407146051</v>
      </c>
      <c r="U172" s="100">
        <v>3.30508794932906E-05</v>
      </c>
      <c r="V172" s="100">
        <v>1.1887210404239694E-05</v>
      </c>
      <c r="W172" s="100">
        <v>1.0156497456137973E-05</v>
      </c>
      <c r="X172" s="100">
        <v>67.5</v>
      </c>
    </row>
    <row r="173" spans="1:24" s="100" customFormat="1" ht="12.75">
      <c r="A173" s="100">
        <v>1237</v>
      </c>
      <c r="B173" s="100">
        <v>126.9000015258789</v>
      </c>
      <c r="C173" s="100">
        <v>134.3000030517578</v>
      </c>
      <c r="D173" s="100">
        <v>8.478728294372559</v>
      </c>
      <c r="E173" s="100">
        <v>9.01006031036377</v>
      </c>
      <c r="F173" s="100">
        <v>23.529493394972512</v>
      </c>
      <c r="G173" s="100" t="s">
        <v>57</v>
      </c>
      <c r="H173" s="100">
        <v>6.661466409783259</v>
      </c>
      <c r="I173" s="100">
        <v>66.06146793566217</v>
      </c>
      <c r="J173" s="100" t="s">
        <v>60</v>
      </c>
      <c r="K173" s="100">
        <v>-0.2780546677919776</v>
      </c>
      <c r="L173" s="100">
        <v>0.0018597548152871368</v>
      </c>
      <c r="M173" s="100">
        <v>0.06618518403718693</v>
      </c>
      <c r="N173" s="100">
        <v>0.00021482580715977392</v>
      </c>
      <c r="O173" s="100">
        <v>-0.011108019130954154</v>
      </c>
      <c r="P173" s="100">
        <v>0.00021284621997665065</v>
      </c>
      <c r="Q173" s="100">
        <v>0.001383186461608933</v>
      </c>
      <c r="R173" s="100">
        <v>1.7275375258149732E-05</v>
      </c>
      <c r="S173" s="100">
        <v>-0.00014047919811964376</v>
      </c>
      <c r="T173" s="100">
        <v>1.5162074246714039E-05</v>
      </c>
      <c r="U173" s="100">
        <v>3.120648891175659E-05</v>
      </c>
      <c r="V173" s="100">
        <v>1.36131702064036E-06</v>
      </c>
      <c r="W173" s="100">
        <v>-8.580859922197605E-06</v>
      </c>
      <c r="X173" s="100">
        <v>67.5</v>
      </c>
    </row>
    <row r="174" spans="1:24" s="100" customFormat="1" ht="12.75">
      <c r="A174" s="100">
        <v>1238</v>
      </c>
      <c r="B174" s="100">
        <v>143.17999267578125</v>
      </c>
      <c r="C174" s="100">
        <v>130.67999267578125</v>
      </c>
      <c r="D174" s="100">
        <v>8.892167091369629</v>
      </c>
      <c r="E174" s="100">
        <v>9.25252914428711</v>
      </c>
      <c r="F174" s="100">
        <v>26.77313871448663</v>
      </c>
      <c r="G174" s="100" t="s">
        <v>58</v>
      </c>
      <c r="H174" s="100">
        <v>-3.9575711632960093</v>
      </c>
      <c r="I174" s="100">
        <v>71.72242151248524</v>
      </c>
      <c r="J174" s="100" t="s">
        <v>61</v>
      </c>
      <c r="K174" s="100">
        <v>0.13519918068273007</v>
      </c>
      <c r="L174" s="100">
        <v>0.3418599401942193</v>
      </c>
      <c r="M174" s="100">
        <v>0.031256107642068764</v>
      </c>
      <c r="N174" s="100">
        <v>0.020796498240888563</v>
      </c>
      <c r="O174" s="100">
        <v>0.005550092015584329</v>
      </c>
      <c r="P174" s="100">
        <v>0.009804762445218669</v>
      </c>
      <c r="Q174" s="100">
        <v>0.0006093631173409358</v>
      </c>
      <c r="R174" s="100">
        <v>0.0003196933748710313</v>
      </c>
      <c r="S174" s="100">
        <v>8.250566617537444E-05</v>
      </c>
      <c r="T174" s="100">
        <v>0.0001435030757097575</v>
      </c>
      <c r="U174" s="100">
        <v>1.0886490944304763E-05</v>
      </c>
      <c r="V174" s="100">
        <v>1.1809004495044419E-05</v>
      </c>
      <c r="W174" s="100">
        <v>5.433533249383869E-06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1239</v>
      </c>
      <c r="B176" s="24">
        <v>128.72</v>
      </c>
      <c r="C176" s="24">
        <v>106.92</v>
      </c>
      <c r="D176" s="24">
        <v>9.728238991177673</v>
      </c>
      <c r="E176" s="24">
        <v>10.24635817563386</v>
      </c>
      <c r="F176" s="24">
        <v>25.151111511887237</v>
      </c>
      <c r="G176" s="24" t="s">
        <v>59</v>
      </c>
      <c r="H176" s="24">
        <v>0.32921461071049407</v>
      </c>
      <c r="I176" s="24">
        <v>61.549214610710486</v>
      </c>
      <c r="J176" s="24" t="s">
        <v>73</v>
      </c>
      <c r="K176" s="24">
        <v>0.24387773510315022</v>
      </c>
      <c r="M176" s="24" t="s">
        <v>68</v>
      </c>
      <c r="N176" s="24">
        <v>0.12664667758213802</v>
      </c>
      <c r="X176" s="24">
        <v>67.5</v>
      </c>
    </row>
    <row r="177" spans="1:24" ht="12.75" hidden="1">
      <c r="A177" s="24">
        <v>1240</v>
      </c>
      <c r="B177" s="24">
        <v>130.5</v>
      </c>
      <c r="C177" s="24">
        <v>138</v>
      </c>
      <c r="D177" s="24">
        <v>8.652016639709473</v>
      </c>
      <c r="E177" s="24">
        <v>8.778059005737305</v>
      </c>
      <c r="F177" s="24">
        <v>20.188875145086946</v>
      </c>
      <c r="G177" s="24" t="s">
        <v>56</v>
      </c>
      <c r="H177" s="24">
        <v>-7.444531961979322</v>
      </c>
      <c r="I177" s="24">
        <v>55.55546803802067</v>
      </c>
      <c r="J177" s="24" t="s">
        <v>62</v>
      </c>
      <c r="K177" s="24">
        <v>0.4797020092673583</v>
      </c>
      <c r="L177" s="24">
        <v>0.003125645558879038</v>
      </c>
      <c r="M177" s="24">
        <v>0.11356310339263574</v>
      </c>
      <c r="N177" s="24">
        <v>0.021920585684769553</v>
      </c>
      <c r="O177" s="24">
        <v>0.019265741556279362</v>
      </c>
      <c r="P177" s="24">
        <v>8.972770172389538E-05</v>
      </c>
      <c r="Q177" s="24">
        <v>0.0023451179053437052</v>
      </c>
      <c r="R177" s="24">
        <v>0.0003374331749284095</v>
      </c>
      <c r="S177" s="24">
        <v>0.00025277056042405523</v>
      </c>
      <c r="T177" s="24">
        <v>1.331082925291374E-06</v>
      </c>
      <c r="U177" s="24">
        <v>5.1294540832724546E-05</v>
      </c>
      <c r="V177" s="24">
        <v>1.2519487014820926E-05</v>
      </c>
      <c r="W177" s="24">
        <v>1.5761129963074706E-05</v>
      </c>
      <c r="X177" s="24">
        <v>67.5</v>
      </c>
    </row>
    <row r="178" spans="1:24" ht="12.75" hidden="1">
      <c r="A178" s="24">
        <v>1238</v>
      </c>
      <c r="B178" s="24">
        <v>143.17999267578125</v>
      </c>
      <c r="C178" s="24">
        <v>130.67999267578125</v>
      </c>
      <c r="D178" s="24">
        <v>8.892167091369629</v>
      </c>
      <c r="E178" s="24">
        <v>9.25252914428711</v>
      </c>
      <c r="F178" s="24">
        <v>27.11041690496261</v>
      </c>
      <c r="G178" s="24" t="s">
        <v>57</v>
      </c>
      <c r="H178" s="24">
        <v>-3.054038379849999</v>
      </c>
      <c r="I178" s="24">
        <v>72.62595429593125</v>
      </c>
      <c r="J178" s="24" t="s">
        <v>60</v>
      </c>
      <c r="K178" s="24">
        <v>0.1319222081305556</v>
      </c>
      <c r="L178" s="24">
        <v>1.6638815799084382E-05</v>
      </c>
      <c r="M178" s="24">
        <v>-0.029987890128591856</v>
      </c>
      <c r="N178" s="24">
        <v>0.00022666467413713626</v>
      </c>
      <c r="O178" s="24">
        <v>0.005497696267304727</v>
      </c>
      <c r="P178" s="24">
        <v>1.8902957653131264E-06</v>
      </c>
      <c r="Q178" s="24">
        <v>-0.0005596806610508805</v>
      </c>
      <c r="R178" s="24">
        <v>1.8222275845341028E-05</v>
      </c>
      <c r="S178" s="24">
        <v>8.831762212959658E-05</v>
      </c>
      <c r="T178" s="24">
        <v>1.3579417440924527E-07</v>
      </c>
      <c r="U178" s="24">
        <v>-8.250215162571293E-06</v>
      </c>
      <c r="V178" s="24">
        <v>1.439552445303955E-06</v>
      </c>
      <c r="W178" s="24">
        <v>5.994206109801602E-06</v>
      </c>
      <c r="X178" s="24">
        <v>67.5</v>
      </c>
    </row>
    <row r="179" spans="1:24" ht="12.75" hidden="1">
      <c r="A179" s="24">
        <v>1237</v>
      </c>
      <c r="B179" s="24">
        <v>126.9000015258789</v>
      </c>
      <c r="C179" s="24">
        <v>134.3000030517578</v>
      </c>
      <c r="D179" s="24">
        <v>8.478728294372559</v>
      </c>
      <c r="E179" s="24">
        <v>9.01006031036377</v>
      </c>
      <c r="F179" s="24">
        <v>22.78095387915003</v>
      </c>
      <c r="G179" s="24" t="s">
        <v>58</v>
      </c>
      <c r="H179" s="24">
        <v>4.559864883859682</v>
      </c>
      <c r="I179" s="24">
        <v>63.95986640973859</v>
      </c>
      <c r="J179" s="24" t="s">
        <v>61</v>
      </c>
      <c r="K179" s="24">
        <v>0.46120553845015677</v>
      </c>
      <c r="L179" s="24">
        <v>0.003125601271683427</v>
      </c>
      <c r="M179" s="24">
        <v>0.10953220940801833</v>
      </c>
      <c r="N179" s="24">
        <v>0.021919413766997103</v>
      </c>
      <c r="O179" s="24">
        <v>0.018464672579437017</v>
      </c>
      <c r="P179" s="24">
        <v>8.970778805974416E-05</v>
      </c>
      <c r="Q179" s="24">
        <v>0.0022773527499290263</v>
      </c>
      <c r="R179" s="24">
        <v>0.00033694079035534257</v>
      </c>
      <c r="S179" s="24">
        <v>0.00023683951072079324</v>
      </c>
      <c r="T179" s="24">
        <v>1.3241380955922812E-06</v>
      </c>
      <c r="U179" s="24">
        <v>5.0626711023049126E-05</v>
      </c>
      <c r="V179" s="24">
        <v>1.2436448201616455E-05</v>
      </c>
      <c r="W179" s="24">
        <v>1.4576786711279974E-05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1239</v>
      </c>
      <c r="B181" s="24">
        <v>128.72</v>
      </c>
      <c r="C181" s="24">
        <v>106.92</v>
      </c>
      <c r="D181" s="24">
        <v>9.728238991177673</v>
      </c>
      <c r="E181" s="24">
        <v>10.24635817563386</v>
      </c>
      <c r="F181" s="24">
        <v>24.778977108695734</v>
      </c>
      <c r="G181" s="24" t="s">
        <v>59</v>
      </c>
      <c r="H181" s="24">
        <v>-0.581464038033829</v>
      </c>
      <c r="I181" s="24">
        <v>60.63853596196618</v>
      </c>
      <c r="J181" s="24" t="s">
        <v>73</v>
      </c>
      <c r="K181" s="24">
        <v>0.07713863853874244</v>
      </c>
      <c r="M181" s="24" t="s">
        <v>68</v>
      </c>
      <c r="N181" s="24">
        <v>0.060186285214034026</v>
      </c>
      <c r="X181" s="24">
        <v>67.5</v>
      </c>
    </row>
    <row r="182" spans="1:24" ht="12.75" hidden="1">
      <c r="A182" s="24">
        <v>1237</v>
      </c>
      <c r="B182" s="24">
        <v>126.9000015258789</v>
      </c>
      <c r="C182" s="24">
        <v>134.3000030517578</v>
      </c>
      <c r="D182" s="24">
        <v>8.478728294372559</v>
      </c>
      <c r="E182" s="24">
        <v>9.01006031036377</v>
      </c>
      <c r="F182" s="24">
        <v>19.26726175715345</v>
      </c>
      <c r="G182" s="24" t="s">
        <v>56</v>
      </c>
      <c r="H182" s="24">
        <v>-5.305186418207981</v>
      </c>
      <c r="I182" s="24">
        <v>54.094815107670925</v>
      </c>
      <c r="J182" s="24" t="s">
        <v>62</v>
      </c>
      <c r="K182" s="24">
        <v>0.16961092455142723</v>
      </c>
      <c r="L182" s="24">
        <v>0.2148764033164262</v>
      </c>
      <c r="M182" s="24">
        <v>0.040152992195674496</v>
      </c>
      <c r="N182" s="24">
        <v>0.022392383337604824</v>
      </c>
      <c r="O182" s="24">
        <v>0.006811942723610432</v>
      </c>
      <c r="P182" s="24">
        <v>0.006164159789430932</v>
      </c>
      <c r="Q182" s="24">
        <v>0.0008291636836946167</v>
      </c>
      <c r="R182" s="24">
        <v>0.0003446959161386816</v>
      </c>
      <c r="S182" s="24">
        <v>8.93754589763774E-05</v>
      </c>
      <c r="T182" s="24">
        <v>9.07015465079061E-05</v>
      </c>
      <c r="U182" s="24">
        <v>1.813198093291115E-05</v>
      </c>
      <c r="V182" s="24">
        <v>1.2795293820005339E-05</v>
      </c>
      <c r="W182" s="24">
        <v>5.571809013344522E-06</v>
      </c>
      <c r="X182" s="24">
        <v>67.5</v>
      </c>
    </row>
    <row r="183" spans="1:24" ht="12.75" hidden="1">
      <c r="A183" s="24">
        <v>1240</v>
      </c>
      <c r="B183" s="24">
        <v>130.5</v>
      </c>
      <c r="C183" s="24">
        <v>138</v>
      </c>
      <c r="D183" s="24">
        <v>8.652016639709473</v>
      </c>
      <c r="E183" s="24">
        <v>8.778059005737305</v>
      </c>
      <c r="F183" s="24">
        <v>24.06090649100953</v>
      </c>
      <c r="G183" s="24" t="s">
        <v>57</v>
      </c>
      <c r="H183" s="24">
        <v>3.2104704655811105</v>
      </c>
      <c r="I183" s="24">
        <v>66.21047046558111</v>
      </c>
      <c r="J183" s="24" t="s">
        <v>60</v>
      </c>
      <c r="K183" s="24">
        <v>-0.14550797713832045</v>
      </c>
      <c r="L183" s="24">
        <v>0.0011688391266977446</v>
      </c>
      <c r="M183" s="24">
        <v>0.03467927577811253</v>
      </c>
      <c r="N183" s="24">
        <v>0.00023142420556264122</v>
      </c>
      <c r="O183" s="24">
        <v>-0.005805807920826278</v>
      </c>
      <c r="P183" s="24">
        <v>0.00013377437759258334</v>
      </c>
      <c r="Q183" s="24">
        <v>0.0007268440481465094</v>
      </c>
      <c r="R183" s="24">
        <v>1.8608009349479086E-05</v>
      </c>
      <c r="S183" s="24">
        <v>-7.283856909724713E-05</v>
      </c>
      <c r="T183" s="24">
        <v>9.52965469235912E-06</v>
      </c>
      <c r="U183" s="24">
        <v>1.6535546937770847E-05</v>
      </c>
      <c r="V183" s="24">
        <v>1.4673845227564753E-06</v>
      </c>
      <c r="W183" s="24">
        <v>-4.430520533683383E-06</v>
      </c>
      <c r="X183" s="24">
        <v>67.5</v>
      </c>
    </row>
    <row r="184" spans="1:24" ht="12.75" hidden="1">
      <c r="A184" s="24">
        <v>1238</v>
      </c>
      <c r="B184" s="24">
        <v>143.17999267578125</v>
      </c>
      <c r="C184" s="24">
        <v>130.67999267578125</v>
      </c>
      <c r="D184" s="24">
        <v>8.892167091369629</v>
      </c>
      <c r="E184" s="24">
        <v>9.25252914428711</v>
      </c>
      <c r="F184" s="24">
        <v>27.11041690496261</v>
      </c>
      <c r="G184" s="24" t="s">
        <v>58</v>
      </c>
      <c r="H184" s="24">
        <v>-3.054038379849999</v>
      </c>
      <c r="I184" s="24">
        <v>72.62595429593125</v>
      </c>
      <c r="J184" s="24" t="s">
        <v>61</v>
      </c>
      <c r="K184" s="24">
        <v>0.08715098574487812</v>
      </c>
      <c r="L184" s="24">
        <v>0.21487322429120703</v>
      </c>
      <c r="M184" s="24">
        <v>0.020238839239727035</v>
      </c>
      <c r="N184" s="24">
        <v>0.02239118742664895</v>
      </c>
      <c r="O184" s="24">
        <v>0.00356302653038396</v>
      </c>
      <c r="P184" s="24">
        <v>0.006162708035071668</v>
      </c>
      <c r="Q184" s="24">
        <v>0.00039901145852220974</v>
      </c>
      <c r="R184" s="24">
        <v>0.0003441932837676161</v>
      </c>
      <c r="S184" s="24">
        <v>5.179300646905599E-05</v>
      </c>
      <c r="T184" s="24">
        <v>9.019953558843998E-05</v>
      </c>
      <c r="U184" s="24">
        <v>7.439383040295115E-06</v>
      </c>
      <c r="V184" s="24">
        <v>1.2710874344538284E-05</v>
      </c>
      <c r="W184" s="24">
        <v>3.378689610159118E-06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1239</v>
      </c>
      <c r="B186" s="24">
        <v>128.72</v>
      </c>
      <c r="C186" s="24">
        <v>106.92</v>
      </c>
      <c r="D186" s="24">
        <v>9.728238991177673</v>
      </c>
      <c r="E186" s="24">
        <v>10.24635817563386</v>
      </c>
      <c r="F186" s="24">
        <v>25.525623068118065</v>
      </c>
      <c r="G186" s="24" t="s">
        <v>59</v>
      </c>
      <c r="H186" s="24">
        <v>1.2457105730359501</v>
      </c>
      <c r="I186" s="24">
        <v>62.46571057303595</v>
      </c>
      <c r="J186" s="24" t="s">
        <v>73</v>
      </c>
      <c r="K186" s="24">
        <v>0.13120524199423356</v>
      </c>
      <c r="M186" s="24" t="s">
        <v>68</v>
      </c>
      <c r="N186" s="24">
        <v>0.0684822361035795</v>
      </c>
      <c r="X186" s="24">
        <v>67.5</v>
      </c>
    </row>
    <row r="187" spans="1:24" ht="12.75" hidden="1">
      <c r="A187" s="24">
        <v>1237</v>
      </c>
      <c r="B187" s="24">
        <v>126.9000015258789</v>
      </c>
      <c r="C187" s="24">
        <v>134.3000030517578</v>
      </c>
      <c r="D187" s="24">
        <v>8.478728294372559</v>
      </c>
      <c r="E187" s="24">
        <v>9.01006031036377</v>
      </c>
      <c r="F187" s="24">
        <v>19.26726175715345</v>
      </c>
      <c r="G187" s="24" t="s">
        <v>56</v>
      </c>
      <c r="H187" s="24">
        <v>-5.305186418207981</v>
      </c>
      <c r="I187" s="24">
        <v>54.094815107670925</v>
      </c>
      <c r="J187" s="24" t="s">
        <v>62</v>
      </c>
      <c r="K187" s="24">
        <v>0.3514367829424608</v>
      </c>
      <c r="L187" s="24">
        <v>0.007578407048136744</v>
      </c>
      <c r="M187" s="24">
        <v>0.08319809494318359</v>
      </c>
      <c r="N187" s="24">
        <v>0.02270909140773567</v>
      </c>
      <c r="O187" s="24">
        <v>0.014114327758624956</v>
      </c>
      <c r="P187" s="24">
        <v>0.0002174422387751534</v>
      </c>
      <c r="Q187" s="24">
        <v>0.0017180696438342902</v>
      </c>
      <c r="R187" s="24">
        <v>0.0003495613856705901</v>
      </c>
      <c r="S187" s="24">
        <v>0.00018517991436337454</v>
      </c>
      <c r="T187" s="24">
        <v>3.210587477285231E-06</v>
      </c>
      <c r="U187" s="24">
        <v>3.757749728050162E-05</v>
      </c>
      <c r="V187" s="24">
        <v>1.2969424510753493E-05</v>
      </c>
      <c r="W187" s="24">
        <v>1.1545944430208928E-05</v>
      </c>
      <c r="X187" s="24">
        <v>67.5</v>
      </c>
    </row>
    <row r="188" spans="1:24" ht="12.75" hidden="1">
      <c r="A188" s="24">
        <v>1238</v>
      </c>
      <c r="B188" s="24">
        <v>143.17999267578125</v>
      </c>
      <c r="C188" s="24">
        <v>130.67999267578125</v>
      </c>
      <c r="D188" s="24">
        <v>8.892167091369629</v>
      </c>
      <c r="E188" s="24">
        <v>9.25252914428711</v>
      </c>
      <c r="F188" s="24">
        <v>26.77313871448663</v>
      </c>
      <c r="G188" s="24" t="s">
        <v>57</v>
      </c>
      <c r="H188" s="24">
        <v>-3.9575711632960093</v>
      </c>
      <c r="I188" s="24">
        <v>71.72242151248524</v>
      </c>
      <c r="J188" s="24" t="s">
        <v>60</v>
      </c>
      <c r="K188" s="24">
        <v>0.20125144774547216</v>
      </c>
      <c r="L188" s="24">
        <v>4.092969518440009E-05</v>
      </c>
      <c r="M188" s="24">
        <v>-0.04686533427641713</v>
      </c>
      <c r="N188" s="24">
        <v>0.000234875857725024</v>
      </c>
      <c r="O188" s="24">
        <v>0.008206933640955691</v>
      </c>
      <c r="P188" s="24">
        <v>4.661547467573603E-06</v>
      </c>
      <c r="Q188" s="24">
        <v>-0.0009301829564436051</v>
      </c>
      <c r="R188" s="24">
        <v>1.888390595308879E-05</v>
      </c>
      <c r="S188" s="24">
        <v>0.00011759560445426458</v>
      </c>
      <c r="T188" s="24">
        <v>3.31985147102203E-07</v>
      </c>
      <c r="U188" s="24">
        <v>-1.7772103004914784E-05</v>
      </c>
      <c r="V188" s="24">
        <v>1.4921689384848879E-06</v>
      </c>
      <c r="W188" s="24">
        <v>7.624169045862585E-06</v>
      </c>
      <c r="X188" s="24">
        <v>67.5</v>
      </c>
    </row>
    <row r="189" spans="1:24" ht="12.75" hidden="1">
      <c r="A189" s="24">
        <v>1240</v>
      </c>
      <c r="B189" s="24">
        <v>130.5</v>
      </c>
      <c r="C189" s="24">
        <v>138</v>
      </c>
      <c r="D189" s="24">
        <v>8.652016639709473</v>
      </c>
      <c r="E189" s="24">
        <v>8.778059005737305</v>
      </c>
      <c r="F189" s="24">
        <v>23.695800049781262</v>
      </c>
      <c r="G189" s="24" t="s">
        <v>58</v>
      </c>
      <c r="H189" s="24">
        <v>2.205775598711895</v>
      </c>
      <c r="I189" s="24">
        <v>65.2057755987119</v>
      </c>
      <c r="J189" s="24" t="s">
        <v>61</v>
      </c>
      <c r="K189" s="24">
        <v>0.2881070411935428</v>
      </c>
      <c r="L189" s="24">
        <v>0.007578296520148891</v>
      </c>
      <c r="M189" s="24">
        <v>0.06874273376390172</v>
      </c>
      <c r="N189" s="24">
        <v>0.022707876736858337</v>
      </c>
      <c r="O189" s="24">
        <v>0.011483052220156484</v>
      </c>
      <c r="P189" s="24">
        <v>0.00021739226568293175</v>
      </c>
      <c r="Q189" s="24">
        <v>0.0014444801724519166</v>
      </c>
      <c r="R189" s="24">
        <v>0.0003490509424824662</v>
      </c>
      <c r="S189" s="24">
        <v>0.00014304850400008692</v>
      </c>
      <c r="T189" s="24">
        <v>3.193377179633542E-06</v>
      </c>
      <c r="U189" s="24">
        <v>3.3109223135688425E-05</v>
      </c>
      <c r="V189" s="24">
        <v>1.2883299422087276E-05</v>
      </c>
      <c r="W189" s="24">
        <v>8.670690811324284E-06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1239</v>
      </c>
      <c r="B191" s="24">
        <v>128.72</v>
      </c>
      <c r="C191" s="24">
        <v>106.92</v>
      </c>
      <c r="D191" s="24">
        <v>9.728238991177673</v>
      </c>
      <c r="E191" s="24">
        <v>10.24635817563386</v>
      </c>
      <c r="F191" s="24">
        <v>25.151111511887237</v>
      </c>
      <c r="G191" s="24" t="s">
        <v>59</v>
      </c>
      <c r="H191" s="24">
        <v>0.32921461071049407</v>
      </c>
      <c r="I191" s="24">
        <v>61.549214610710486</v>
      </c>
      <c r="J191" s="24" t="s">
        <v>73</v>
      </c>
      <c r="K191" s="24">
        <v>0.7121592342206371</v>
      </c>
      <c r="M191" s="24" t="s">
        <v>68</v>
      </c>
      <c r="N191" s="24">
        <v>0.38443379756752033</v>
      </c>
      <c r="X191" s="24">
        <v>67.5</v>
      </c>
    </row>
    <row r="192" spans="1:24" ht="12.75" hidden="1">
      <c r="A192" s="24">
        <v>1238</v>
      </c>
      <c r="B192" s="24">
        <v>143.17999267578125</v>
      </c>
      <c r="C192" s="24">
        <v>130.67999267578125</v>
      </c>
      <c r="D192" s="24">
        <v>8.892167091369629</v>
      </c>
      <c r="E192" s="24">
        <v>9.25252914428711</v>
      </c>
      <c r="F192" s="24">
        <v>23.0190798981466</v>
      </c>
      <c r="G192" s="24" t="s">
        <v>56</v>
      </c>
      <c r="H192" s="24">
        <v>-14.014299725439272</v>
      </c>
      <c r="I192" s="24">
        <v>61.66569295034198</v>
      </c>
      <c r="J192" s="24" t="s">
        <v>62</v>
      </c>
      <c r="K192" s="24">
        <v>0.79850401068982</v>
      </c>
      <c r="L192" s="24">
        <v>0.19335758895685956</v>
      </c>
      <c r="M192" s="24">
        <v>0.18903497704667788</v>
      </c>
      <c r="N192" s="24">
        <v>0.018827118576756004</v>
      </c>
      <c r="O192" s="24">
        <v>0.032069557752096516</v>
      </c>
      <c r="P192" s="24">
        <v>0.005546926615085713</v>
      </c>
      <c r="Q192" s="24">
        <v>0.0039036190364577453</v>
      </c>
      <c r="R192" s="24">
        <v>0.0002898457493929875</v>
      </c>
      <c r="S192" s="24">
        <v>0.00042076833579782446</v>
      </c>
      <c r="T192" s="24">
        <v>8.162867713213481E-05</v>
      </c>
      <c r="U192" s="24">
        <v>8.53811863931358E-05</v>
      </c>
      <c r="V192" s="24">
        <v>1.0756327788224206E-05</v>
      </c>
      <c r="W192" s="24">
        <v>2.6238338581254855E-05</v>
      </c>
      <c r="X192" s="24">
        <v>67.5</v>
      </c>
    </row>
    <row r="193" spans="1:24" ht="12.75" hidden="1">
      <c r="A193" s="24">
        <v>1240</v>
      </c>
      <c r="B193" s="24">
        <v>130.5</v>
      </c>
      <c r="C193" s="24">
        <v>138</v>
      </c>
      <c r="D193" s="24">
        <v>8.652016639709473</v>
      </c>
      <c r="E193" s="24">
        <v>8.778059005737305</v>
      </c>
      <c r="F193" s="24">
        <v>23.695800049781262</v>
      </c>
      <c r="G193" s="24" t="s">
        <v>57</v>
      </c>
      <c r="H193" s="24">
        <v>2.205775598711895</v>
      </c>
      <c r="I193" s="24">
        <v>65.2057755987119</v>
      </c>
      <c r="J193" s="24" t="s">
        <v>60</v>
      </c>
      <c r="K193" s="24">
        <v>-0.06908233603862891</v>
      </c>
      <c r="L193" s="24">
        <v>0.0010515636540682676</v>
      </c>
      <c r="M193" s="24">
        <v>0.01849366998689502</v>
      </c>
      <c r="N193" s="24">
        <v>0.00019446766470360504</v>
      </c>
      <c r="O193" s="24">
        <v>-0.002429758424748146</v>
      </c>
      <c r="P193" s="24">
        <v>0.00012032727246912177</v>
      </c>
      <c r="Q193" s="24">
        <v>0.00048370961011943254</v>
      </c>
      <c r="R193" s="24">
        <v>1.5635860747057446E-05</v>
      </c>
      <c r="S193" s="24">
        <v>-3.4740701173464117E-06</v>
      </c>
      <c r="T193" s="24">
        <v>8.572961291645831E-06</v>
      </c>
      <c r="U193" s="24">
        <v>1.7260696025739384E-05</v>
      </c>
      <c r="V193" s="24">
        <v>1.234405684060136E-06</v>
      </c>
      <c r="W193" s="24">
        <v>6.571622809551544E-07</v>
      </c>
      <c r="X193" s="24">
        <v>67.5</v>
      </c>
    </row>
    <row r="194" spans="1:24" ht="12.75" hidden="1">
      <c r="A194" s="24">
        <v>1237</v>
      </c>
      <c r="B194" s="24">
        <v>126.9000015258789</v>
      </c>
      <c r="C194" s="24">
        <v>134.3000030517578</v>
      </c>
      <c r="D194" s="24">
        <v>8.478728294372559</v>
      </c>
      <c r="E194" s="24">
        <v>9.01006031036377</v>
      </c>
      <c r="F194" s="24">
        <v>23.529493394972512</v>
      </c>
      <c r="G194" s="24" t="s">
        <v>58</v>
      </c>
      <c r="H194" s="24">
        <v>6.661466409783259</v>
      </c>
      <c r="I194" s="24">
        <v>66.06146793566217</v>
      </c>
      <c r="J194" s="24" t="s">
        <v>61</v>
      </c>
      <c r="K194" s="24">
        <v>0.7955100790908775</v>
      </c>
      <c r="L194" s="24">
        <v>0.19335472950277502</v>
      </c>
      <c r="M194" s="24">
        <v>0.1881281656675944</v>
      </c>
      <c r="N194" s="24">
        <v>0.018826114209539252</v>
      </c>
      <c r="O194" s="24">
        <v>0.0319773796364308</v>
      </c>
      <c r="P194" s="24">
        <v>0.00554562135568652</v>
      </c>
      <c r="Q194" s="24">
        <v>0.003873534122074233</v>
      </c>
      <c r="R194" s="24">
        <v>0.00028942370030783784</v>
      </c>
      <c r="S194" s="24">
        <v>0.0004207539937384915</v>
      </c>
      <c r="T194" s="24">
        <v>8.117724598084276E-05</v>
      </c>
      <c r="U194" s="24">
        <v>8.361827170305796E-05</v>
      </c>
      <c r="V194" s="24">
        <v>1.0685262284796021E-05</v>
      </c>
      <c r="W194" s="24">
        <v>2.623010768641747E-05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1239</v>
      </c>
      <c r="B196" s="24">
        <v>128.72</v>
      </c>
      <c r="C196" s="24">
        <v>106.92</v>
      </c>
      <c r="D196" s="24">
        <v>9.728238991177673</v>
      </c>
      <c r="E196" s="24">
        <v>10.24635817563386</v>
      </c>
      <c r="F196" s="24">
        <v>25.525623068118065</v>
      </c>
      <c r="G196" s="24" t="s">
        <v>59</v>
      </c>
      <c r="H196" s="24">
        <v>1.2457105730359501</v>
      </c>
      <c r="I196" s="24">
        <v>62.46571057303595</v>
      </c>
      <c r="J196" s="24" t="s">
        <v>73</v>
      </c>
      <c r="K196" s="24">
        <v>0.5873748223790209</v>
      </c>
      <c r="M196" s="24" t="s">
        <v>68</v>
      </c>
      <c r="N196" s="24">
        <v>0.34902098479339566</v>
      </c>
      <c r="X196" s="24">
        <v>67.5</v>
      </c>
    </row>
    <row r="197" spans="1:24" ht="12.75" hidden="1">
      <c r="A197" s="24">
        <v>1238</v>
      </c>
      <c r="B197" s="24">
        <v>143.17999267578125</v>
      </c>
      <c r="C197" s="24">
        <v>130.67999267578125</v>
      </c>
      <c r="D197" s="24">
        <v>8.892167091369629</v>
      </c>
      <c r="E197" s="24">
        <v>9.25252914428711</v>
      </c>
      <c r="F197" s="24">
        <v>23.0190798981466</v>
      </c>
      <c r="G197" s="24" t="s">
        <v>56</v>
      </c>
      <c r="H197" s="24">
        <v>-14.014299725439272</v>
      </c>
      <c r="I197" s="24">
        <v>61.66569295034198</v>
      </c>
      <c r="J197" s="24" t="s">
        <v>62</v>
      </c>
      <c r="K197" s="24">
        <v>0.6746539437026841</v>
      </c>
      <c r="L197" s="24">
        <v>0.32479894586883984</v>
      </c>
      <c r="M197" s="24">
        <v>0.159715102664625</v>
      </c>
      <c r="N197" s="24">
        <v>0.019532164615713665</v>
      </c>
      <c r="O197" s="24">
        <v>0.027095531978492727</v>
      </c>
      <c r="P197" s="24">
        <v>0.009317553818292718</v>
      </c>
      <c r="Q197" s="24">
        <v>0.003298154629077456</v>
      </c>
      <c r="R197" s="24">
        <v>0.0003007004666993056</v>
      </c>
      <c r="S197" s="24">
        <v>0.0003555118894014431</v>
      </c>
      <c r="T197" s="24">
        <v>0.0001371087533514726</v>
      </c>
      <c r="U197" s="24">
        <v>7.213549939278725E-05</v>
      </c>
      <c r="V197" s="24">
        <v>1.1161422716976278E-05</v>
      </c>
      <c r="W197" s="24">
        <v>2.2169263656079825E-05</v>
      </c>
      <c r="X197" s="24">
        <v>67.5</v>
      </c>
    </row>
    <row r="198" spans="1:24" ht="12.75" hidden="1">
      <c r="A198" s="24">
        <v>1237</v>
      </c>
      <c r="B198" s="24">
        <v>126.9000015258789</v>
      </c>
      <c r="C198" s="24">
        <v>134.3000030517578</v>
      </c>
      <c r="D198" s="24">
        <v>8.478728294372559</v>
      </c>
      <c r="E198" s="24">
        <v>9.01006031036377</v>
      </c>
      <c r="F198" s="24">
        <v>22.78095387915003</v>
      </c>
      <c r="G198" s="24" t="s">
        <v>57</v>
      </c>
      <c r="H198" s="24">
        <v>4.559864883859682</v>
      </c>
      <c r="I198" s="24">
        <v>63.95986640973859</v>
      </c>
      <c r="J198" s="24" t="s">
        <v>60</v>
      </c>
      <c r="K198" s="24">
        <v>-0.12489121606054311</v>
      </c>
      <c r="L198" s="24">
        <v>0.0017667580975009747</v>
      </c>
      <c r="M198" s="24">
        <v>0.03134827482618671</v>
      </c>
      <c r="N198" s="24">
        <v>0.0002017141437424564</v>
      </c>
      <c r="O198" s="24">
        <v>-0.004728442641351719</v>
      </c>
      <c r="P198" s="24">
        <v>0.0002021690657293883</v>
      </c>
      <c r="Q198" s="24">
        <v>0.0007319850413257423</v>
      </c>
      <c r="R198" s="24">
        <v>1.6221761893675858E-05</v>
      </c>
      <c r="S198" s="24">
        <v>-3.825331208155104E-05</v>
      </c>
      <c r="T198" s="24">
        <v>1.4401470678355549E-05</v>
      </c>
      <c r="U198" s="24">
        <v>2.1530045492471985E-05</v>
      </c>
      <c r="V198" s="24">
        <v>1.2801851917827372E-06</v>
      </c>
      <c r="W198" s="24">
        <v>-1.648722953241374E-06</v>
      </c>
      <c r="X198" s="24">
        <v>67.5</v>
      </c>
    </row>
    <row r="199" spans="1:24" ht="12.75" hidden="1">
      <c r="A199" s="24">
        <v>1240</v>
      </c>
      <c r="B199" s="24">
        <v>130.5</v>
      </c>
      <c r="C199" s="24">
        <v>138</v>
      </c>
      <c r="D199" s="24">
        <v>8.652016639709473</v>
      </c>
      <c r="E199" s="24">
        <v>8.778059005737305</v>
      </c>
      <c r="F199" s="24">
        <v>24.06090649100953</v>
      </c>
      <c r="G199" s="24" t="s">
        <v>58</v>
      </c>
      <c r="H199" s="24">
        <v>3.2104704655811105</v>
      </c>
      <c r="I199" s="24">
        <v>66.21047046558111</v>
      </c>
      <c r="J199" s="24" t="s">
        <v>61</v>
      </c>
      <c r="K199" s="24">
        <v>0.6629933090948227</v>
      </c>
      <c r="L199" s="24">
        <v>0.32479414065425266</v>
      </c>
      <c r="M199" s="24">
        <v>0.15660842788494356</v>
      </c>
      <c r="N199" s="24">
        <v>0.019531123008663664</v>
      </c>
      <c r="O199" s="24">
        <v>0.026679761681562462</v>
      </c>
      <c r="P199" s="24">
        <v>0.009315360262794097</v>
      </c>
      <c r="Q199" s="24">
        <v>0.0032159014065391376</v>
      </c>
      <c r="R199" s="24">
        <v>0.00030026259359807887</v>
      </c>
      <c r="S199" s="24">
        <v>0.00035344785700379535</v>
      </c>
      <c r="T199" s="24">
        <v>0.00013635031311990236</v>
      </c>
      <c r="U199" s="24">
        <v>6.884756650557009E-05</v>
      </c>
      <c r="V199" s="24">
        <v>1.1087762756380312E-05</v>
      </c>
      <c r="W199" s="24">
        <v>2.210787107969098E-05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1239</v>
      </c>
      <c r="B201" s="100">
        <v>134.88</v>
      </c>
      <c r="C201" s="100">
        <v>110.68</v>
      </c>
      <c r="D201" s="100">
        <v>9.031411192853133</v>
      </c>
      <c r="E201" s="100">
        <v>9.90626319744482</v>
      </c>
      <c r="F201" s="100">
        <v>28.54781614889974</v>
      </c>
      <c r="G201" s="100" t="s">
        <v>59</v>
      </c>
      <c r="H201" s="100">
        <v>7.8912622312851255</v>
      </c>
      <c r="I201" s="100">
        <v>75.27126223128512</v>
      </c>
      <c r="J201" s="100" t="s">
        <v>73</v>
      </c>
      <c r="K201" s="100">
        <v>0.481608956911913</v>
      </c>
      <c r="M201" s="100" t="s">
        <v>68</v>
      </c>
      <c r="N201" s="100">
        <v>0.3535650669130013</v>
      </c>
      <c r="X201" s="100">
        <v>67.5</v>
      </c>
    </row>
    <row r="202" spans="1:24" s="100" customFormat="1" ht="12.75">
      <c r="A202" s="100">
        <v>1240</v>
      </c>
      <c r="B202" s="100">
        <v>122.91999816894531</v>
      </c>
      <c r="C202" s="100">
        <v>131.4199981689453</v>
      </c>
      <c r="D202" s="100">
        <v>8.642828941345215</v>
      </c>
      <c r="E202" s="100">
        <v>8.817056655883789</v>
      </c>
      <c r="F202" s="100">
        <v>19.1262734855451</v>
      </c>
      <c r="G202" s="100" t="s">
        <v>56</v>
      </c>
      <c r="H202" s="100">
        <v>-2.749407534566103</v>
      </c>
      <c r="I202" s="100">
        <v>52.67059063437921</v>
      </c>
      <c r="J202" s="100" t="s">
        <v>62</v>
      </c>
      <c r="K202" s="100">
        <v>0.47364133576490625</v>
      </c>
      <c r="L202" s="100">
        <v>0.4934079530292835</v>
      </c>
      <c r="M202" s="100">
        <v>0.11212794329439797</v>
      </c>
      <c r="N202" s="100">
        <v>0.02609476884442853</v>
      </c>
      <c r="O202" s="100">
        <v>0.019022251241653895</v>
      </c>
      <c r="P202" s="100">
        <v>0.014154289078443821</v>
      </c>
      <c r="Q202" s="100">
        <v>0.0023154386844124047</v>
      </c>
      <c r="R202" s="100">
        <v>0.0004016695224642592</v>
      </c>
      <c r="S202" s="100">
        <v>0.00024955780304154436</v>
      </c>
      <c r="T202" s="100">
        <v>0.00020827920330511923</v>
      </c>
      <c r="U202" s="100">
        <v>5.065184408574471E-05</v>
      </c>
      <c r="V202" s="100">
        <v>1.4909428900090195E-05</v>
      </c>
      <c r="W202" s="100">
        <v>1.5562053933206104E-05</v>
      </c>
      <c r="X202" s="100">
        <v>67.5</v>
      </c>
    </row>
    <row r="203" spans="1:24" s="100" customFormat="1" ht="12.75">
      <c r="A203" s="100">
        <v>1237</v>
      </c>
      <c r="B203" s="100">
        <v>130.10000610351562</v>
      </c>
      <c r="C203" s="100">
        <v>138</v>
      </c>
      <c r="D203" s="100">
        <v>8.616561889648438</v>
      </c>
      <c r="E203" s="100">
        <v>9.245606422424316</v>
      </c>
      <c r="F203" s="100">
        <v>23.15755280837045</v>
      </c>
      <c r="G203" s="100" t="s">
        <v>57</v>
      </c>
      <c r="H203" s="100">
        <v>1.3857622596942747</v>
      </c>
      <c r="I203" s="100">
        <v>63.9857683632099</v>
      </c>
      <c r="J203" s="100" t="s">
        <v>60</v>
      </c>
      <c r="K203" s="100">
        <v>0.24864849584362494</v>
      </c>
      <c r="L203" s="100">
        <v>0.002684515933199244</v>
      </c>
      <c r="M203" s="100">
        <v>-0.05994500504314313</v>
      </c>
      <c r="N203" s="100">
        <v>0.0002698611021542468</v>
      </c>
      <c r="O203" s="100">
        <v>0.009810830486977897</v>
      </c>
      <c r="P203" s="100">
        <v>0.00030713591932239804</v>
      </c>
      <c r="Q203" s="100">
        <v>-0.0012887833458303188</v>
      </c>
      <c r="R203" s="100">
        <v>2.171288662422043E-05</v>
      </c>
      <c r="S203" s="100">
        <v>0.00011399078848920326</v>
      </c>
      <c r="T203" s="100">
        <v>2.1870053086328328E-05</v>
      </c>
      <c r="U203" s="100">
        <v>-3.144182707762809E-05</v>
      </c>
      <c r="V203" s="100">
        <v>1.7157406159363509E-06</v>
      </c>
      <c r="W203" s="100">
        <v>6.646089979379469E-06</v>
      </c>
      <c r="X203" s="100">
        <v>67.5</v>
      </c>
    </row>
    <row r="204" spans="1:24" s="100" customFormat="1" ht="12.75">
      <c r="A204" s="100">
        <v>1238</v>
      </c>
      <c r="B204" s="100">
        <v>171.67999267578125</v>
      </c>
      <c r="C204" s="100">
        <v>151.47999572753906</v>
      </c>
      <c r="D204" s="100">
        <v>8.518848419189453</v>
      </c>
      <c r="E204" s="100">
        <v>8.940608978271484</v>
      </c>
      <c r="F204" s="100">
        <v>32.49520057601451</v>
      </c>
      <c r="G204" s="100" t="s">
        <v>58</v>
      </c>
      <c r="H204" s="100">
        <v>-13.205239176234997</v>
      </c>
      <c r="I204" s="100">
        <v>90.97475349954625</v>
      </c>
      <c r="J204" s="100" t="s">
        <v>61</v>
      </c>
      <c r="K204" s="100">
        <v>-0.40312534088031166</v>
      </c>
      <c r="L204" s="100">
        <v>0.4934006500672167</v>
      </c>
      <c r="M204" s="100">
        <v>-0.09475902087827455</v>
      </c>
      <c r="N204" s="100">
        <v>0.026093373412222922</v>
      </c>
      <c r="O204" s="100">
        <v>-0.016297044132491886</v>
      </c>
      <c r="P204" s="100">
        <v>0.014150956393234205</v>
      </c>
      <c r="Q204" s="100">
        <v>-0.001923614771409249</v>
      </c>
      <c r="R204" s="100">
        <v>0.0004010822307596159</v>
      </c>
      <c r="S204" s="100">
        <v>-0.00022200269637671514</v>
      </c>
      <c r="T204" s="100">
        <v>0.00020712780428377154</v>
      </c>
      <c r="U204" s="100">
        <v>-3.9711721434698906E-05</v>
      </c>
      <c r="V204" s="100">
        <v>1.4810378262072549E-05</v>
      </c>
      <c r="W204" s="100">
        <v>-1.4071496388302397E-05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1239</v>
      </c>
      <c r="B206" s="24">
        <v>134.88</v>
      </c>
      <c r="C206" s="24">
        <v>110.68</v>
      </c>
      <c r="D206" s="24">
        <v>9.031411192853133</v>
      </c>
      <c r="E206" s="24">
        <v>9.90626319744482</v>
      </c>
      <c r="F206" s="24">
        <v>26.45129396328844</v>
      </c>
      <c r="G206" s="24" t="s">
        <v>59</v>
      </c>
      <c r="H206" s="24">
        <v>2.3634183365451236</v>
      </c>
      <c r="I206" s="24">
        <v>69.74341833654512</v>
      </c>
      <c r="J206" s="24" t="s">
        <v>73</v>
      </c>
      <c r="K206" s="24">
        <v>1.27912760722253</v>
      </c>
      <c r="M206" s="24" t="s">
        <v>68</v>
      </c>
      <c r="N206" s="24">
        <v>0.7681098748126552</v>
      </c>
      <c r="X206" s="24">
        <v>67.5</v>
      </c>
    </row>
    <row r="207" spans="1:24" ht="12.75" hidden="1">
      <c r="A207" s="24">
        <v>1240</v>
      </c>
      <c r="B207" s="24">
        <v>122.91999816894531</v>
      </c>
      <c r="C207" s="24">
        <v>131.4199981689453</v>
      </c>
      <c r="D207" s="24">
        <v>8.642828941345215</v>
      </c>
      <c r="E207" s="24">
        <v>8.817056655883789</v>
      </c>
      <c r="F207" s="24">
        <v>19.1262734855451</v>
      </c>
      <c r="G207" s="24" t="s">
        <v>56</v>
      </c>
      <c r="H207" s="24">
        <v>-2.749407534566103</v>
      </c>
      <c r="I207" s="24">
        <v>52.67059063437921</v>
      </c>
      <c r="J207" s="24" t="s">
        <v>62</v>
      </c>
      <c r="K207" s="24">
        <v>0.9865013522061735</v>
      </c>
      <c r="L207" s="24">
        <v>0.4988555449850363</v>
      </c>
      <c r="M207" s="24">
        <v>0.23354138331553512</v>
      </c>
      <c r="N207" s="24">
        <v>0.027312782335362665</v>
      </c>
      <c r="O207" s="24">
        <v>0.039619633238463736</v>
      </c>
      <c r="P207" s="24">
        <v>0.014310543631736995</v>
      </c>
      <c r="Q207" s="24">
        <v>0.00482266609582188</v>
      </c>
      <c r="R207" s="24">
        <v>0.0004203968074063494</v>
      </c>
      <c r="S207" s="24">
        <v>0.0005197812950593555</v>
      </c>
      <c r="T207" s="24">
        <v>0.0002105410074577953</v>
      </c>
      <c r="U207" s="24">
        <v>0.00010547021006134139</v>
      </c>
      <c r="V207" s="24">
        <v>1.558587549263124E-05</v>
      </c>
      <c r="W207" s="24">
        <v>3.240435358737221E-05</v>
      </c>
      <c r="X207" s="24">
        <v>67.5</v>
      </c>
    </row>
    <row r="208" spans="1:24" ht="12.75" hidden="1">
      <c r="A208" s="24">
        <v>1238</v>
      </c>
      <c r="B208" s="24">
        <v>171.67999267578125</v>
      </c>
      <c r="C208" s="24">
        <v>151.47999572753906</v>
      </c>
      <c r="D208" s="24">
        <v>8.518848419189453</v>
      </c>
      <c r="E208" s="24">
        <v>8.940608978271484</v>
      </c>
      <c r="F208" s="24">
        <v>30.563531914788754</v>
      </c>
      <c r="G208" s="24" t="s">
        <v>57</v>
      </c>
      <c r="H208" s="24">
        <v>-18.613209497474514</v>
      </c>
      <c r="I208" s="24">
        <v>85.56678317830674</v>
      </c>
      <c r="J208" s="24" t="s">
        <v>60</v>
      </c>
      <c r="K208" s="24">
        <v>0.8090076770530631</v>
      </c>
      <c r="L208" s="24">
        <v>-0.0027145892720386645</v>
      </c>
      <c r="M208" s="24">
        <v>-0.18999041474370768</v>
      </c>
      <c r="N208" s="24">
        <v>0.0002828573799900335</v>
      </c>
      <c r="O208" s="24">
        <v>0.032733907721525235</v>
      </c>
      <c r="P208" s="24">
        <v>-0.0003107173631064023</v>
      </c>
      <c r="Q208" s="24">
        <v>-0.0038483461427124086</v>
      </c>
      <c r="R208" s="24">
        <v>2.2734336662987906E-05</v>
      </c>
      <c r="S208" s="24">
        <v>0.00044823454383284783</v>
      </c>
      <c r="T208" s="24">
        <v>-2.2132638895864593E-05</v>
      </c>
      <c r="U208" s="24">
        <v>-7.884449297474098E-05</v>
      </c>
      <c r="V208" s="24">
        <v>1.8009355732260476E-06</v>
      </c>
      <c r="W208" s="24">
        <v>2.8473235917626624E-05</v>
      </c>
      <c r="X208" s="24">
        <v>67.5</v>
      </c>
    </row>
    <row r="209" spans="1:24" ht="12.75" hidden="1">
      <c r="A209" s="24">
        <v>1237</v>
      </c>
      <c r="B209" s="24">
        <v>130.10000610351562</v>
      </c>
      <c r="C209" s="24">
        <v>138</v>
      </c>
      <c r="D209" s="24">
        <v>8.616561889648438</v>
      </c>
      <c r="E209" s="24">
        <v>9.245606422424316</v>
      </c>
      <c r="F209" s="24">
        <v>27.002576305443466</v>
      </c>
      <c r="G209" s="24" t="s">
        <v>58</v>
      </c>
      <c r="H209" s="24">
        <v>12.00980292887435</v>
      </c>
      <c r="I209" s="24">
        <v>74.60980903238998</v>
      </c>
      <c r="J209" s="24" t="s">
        <v>61</v>
      </c>
      <c r="K209" s="24">
        <v>0.5645276754719963</v>
      </c>
      <c r="L209" s="24">
        <v>-0.498848159029781</v>
      </c>
      <c r="M209" s="24">
        <v>0.13581318060647743</v>
      </c>
      <c r="N209" s="24">
        <v>0.02731131762843902</v>
      </c>
      <c r="O209" s="24">
        <v>0.02232054262846338</v>
      </c>
      <c r="P209" s="24">
        <v>-0.014307170012134211</v>
      </c>
      <c r="Q209" s="24">
        <v>0.0029066028689279815</v>
      </c>
      <c r="R209" s="24">
        <v>0.0004197816403964628</v>
      </c>
      <c r="S209" s="24">
        <v>0.00026316988507148697</v>
      </c>
      <c r="T209" s="24">
        <v>-0.00020937445430818126</v>
      </c>
      <c r="U209" s="24">
        <v>7.005363044082368E-05</v>
      </c>
      <c r="V209" s="24">
        <v>1.5481477511300144E-05</v>
      </c>
      <c r="W209" s="24">
        <v>1.5469872908159882E-05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1239</v>
      </c>
      <c r="B211" s="24">
        <v>134.88</v>
      </c>
      <c r="C211" s="24">
        <v>110.68</v>
      </c>
      <c r="D211" s="24">
        <v>9.031411192853133</v>
      </c>
      <c r="E211" s="24">
        <v>9.90626319744482</v>
      </c>
      <c r="F211" s="24">
        <v>28.54781614889974</v>
      </c>
      <c r="G211" s="24" t="s">
        <v>59</v>
      </c>
      <c r="H211" s="24">
        <v>7.8912622312851255</v>
      </c>
      <c r="I211" s="24">
        <v>75.27126223128512</v>
      </c>
      <c r="J211" s="24" t="s">
        <v>73</v>
      </c>
      <c r="K211" s="24">
        <v>0.9342649459531306</v>
      </c>
      <c r="M211" s="24" t="s">
        <v>68</v>
      </c>
      <c r="N211" s="24">
        <v>0.7735204928549044</v>
      </c>
      <c r="X211" s="24">
        <v>67.5</v>
      </c>
    </row>
    <row r="212" spans="1:24" ht="12.75" hidden="1">
      <c r="A212" s="24">
        <v>1237</v>
      </c>
      <c r="B212" s="24">
        <v>130.10000610351562</v>
      </c>
      <c r="C212" s="24">
        <v>138</v>
      </c>
      <c r="D212" s="24">
        <v>8.616561889648438</v>
      </c>
      <c r="E212" s="24">
        <v>9.245606422424316</v>
      </c>
      <c r="F212" s="24">
        <v>20.48237538538122</v>
      </c>
      <c r="G212" s="24" t="s">
        <v>56</v>
      </c>
      <c r="H212" s="24">
        <v>-6.005920459733929</v>
      </c>
      <c r="I212" s="24">
        <v>56.594085643781696</v>
      </c>
      <c r="J212" s="24" t="s">
        <v>62</v>
      </c>
      <c r="K212" s="24">
        <v>0.489555594057596</v>
      </c>
      <c r="L212" s="24">
        <v>0.824287454957328</v>
      </c>
      <c r="M212" s="24">
        <v>0.11589570485150562</v>
      </c>
      <c r="N212" s="24">
        <v>0.02769170446926432</v>
      </c>
      <c r="O212" s="24">
        <v>0.01966140024154212</v>
      </c>
      <c r="P212" s="24">
        <v>0.023646185508514352</v>
      </c>
      <c r="Q212" s="24">
        <v>0.00239325884881524</v>
      </c>
      <c r="R212" s="24">
        <v>0.0004262711779388493</v>
      </c>
      <c r="S212" s="24">
        <v>0.00025792631358996455</v>
      </c>
      <c r="T212" s="24">
        <v>0.00034793813114594637</v>
      </c>
      <c r="U212" s="24">
        <v>5.2353643362160264E-05</v>
      </c>
      <c r="V212" s="24">
        <v>1.582925666246023E-05</v>
      </c>
      <c r="W212" s="24">
        <v>1.608054132263472E-05</v>
      </c>
      <c r="X212" s="24">
        <v>67.5</v>
      </c>
    </row>
    <row r="213" spans="1:24" ht="12.75" hidden="1">
      <c r="A213" s="24">
        <v>1240</v>
      </c>
      <c r="B213" s="24">
        <v>122.91999816894531</v>
      </c>
      <c r="C213" s="24">
        <v>131.4199981689453</v>
      </c>
      <c r="D213" s="24">
        <v>8.642828941345215</v>
      </c>
      <c r="E213" s="24">
        <v>8.817056655883789</v>
      </c>
      <c r="F213" s="24">
        <v>23.62582603778113</v>
      </c>
      <c r="G213" s="24" t="s">
        <v>57</v>
      </c>
      <c r="H213" s="24">
        <v>9.641615248612808</v>
      </c>
      <c r="I213" s="24">
        <v>65.06161341755812</v>
      </c>
      <c r="J213" s="24" t="s">
        <v>60</v>
      </c>
      <c r="K213" s="24">
        <v>-0.06920863692192357</v>
      </c>
      <c r="L213" s="24">
        <v>0.0044847702110752405</v>
      </c>
      <c r="M213" s="24">
        <v>0.015079217980827604</v>
      </c>
      <c r="N213" s="24">
        <v>0.0002861473899106146</v>
      </c>
      <c r="O213" s="24">
        <v>-0.0029895044646323084</v>
      </c>
      <c r="P213" s="24">
        <v>0.0005131697508952513</v>
      </c>
      <c r="Q213" s="24">
        <v>0.0002490101215067681</v>
      </c>
      <c r="R213" s="24">
        <v>2.3027447054051318E-05</v>
      </c>
      <c r="S213" s="24">
        <v>-5.633208871033121E-05</v>
      </c>
      <c r="T213" s="24">
        <v>3.654567351300876E-05</v>
      </c>
      <c r="U213" s="24">
        <v>1.2849163483785697E-06</v>
      </c>
      <c r="V213" s="24">
        <v>1.8170577868434111E-06</v>
      </c>
      <c r="W213" s="24">
        <v>-4.0267613312885364E-06</v>
      </c>
      <c r="X213" s="24">
        <v>67.5</v>
      </c>
    </row>
    <row r="214" spans="1:24" ht="12.75" hidden="1">
      <c r="A214" s="24">
        <v>1238</v>
      </c>
      <c r="B214" s="24">
        <v>171.67999267578125</v>
      </c>
      <c r="C214" s="24">
        <v>151.47999572753906</v>
      </c>
      <c r="D214" s="24">
        <v>8.518848419189453</v>
      </c>
      <c r="E214" s="24">
        <v>8.940608978271484</v>
      </c>
      <c r="F214" s="24">
        <v>30.563531914788754</v>
      </c>
      <c r="G214" s="24" t="s">
        <v>58</v>
      </c>
      <c r="H214" s="24">
        <v>-18.613209497474514</v>
      </c>
      <c r="I214" s="24">
        <v>85.56678317830674</v>
      </c>
      <c r="J214" s="24" t="s">
        <v>61</v>
      </c>
      <c r="K214" s="24">
        <v>-0.4846388802484744</v>
      </c>
      <c r="L214" s="24">
        <v>0.8242752545334494</v>
      </c>
      <c r="M214" s="24">
        <v>-0.11491053732410265</v>
      </c>
      <c r="N214" s="24">
        <v>0.02769022600276713</v>
      </c>
      <c r="O214" s="24">
        <v>-0.019432795025781956</v>
      </c>
      <c r="P214" s="24">
        <v>0.02364061644521649</v>
      </c>
      <c r="Q214" s="24">
        <v>-0.002380269286618561</v>
      </c>
      <c r="R214" s="24">
        <v>0.00042564874465167516</v>
      </c>
      <c r="S214" s="24">
        <v>-0.0002516995808968305</v>
      </c>
      <c r="T214" s="24">
        <v>0.0003460135211994097</v>
      </c>
      <c r="U214" s="24">
        <v>-5.233787312520386E-05</v>
      </c>
      <c r="V214" s="24">
        <v>1.5724619788259215E-05</v>
      </c>
      <c r="W214" s="24">
        <v>-1.556820485508211E-05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1239</v>
      </c>
      <c r="B216" s="24">
        <v>134.88</v>
      </c>
      <c r="C216" s="24">
        <v>110.68</v>
      </c>
      <c r="D216" s="24">
        <v>9.031411192853133</v>
      </c>
      <c r="E216" s="24">
        <v>9.90626319744482</v>
      </c>
      <c r="F216" s="24">
        <v>24.60158193569723</v>
      </c>
      <c r="G216" s="24" t="s">
        <v>59</v>
      </c>
      <c r="H216" s="24">
        <v>-2.5136678249666033</v>
      </c>
      <c r="I216" s="24">
        <v>64.86633217503339</v>
      </c>
      <c r="J216" s="24" t="s">
        <v>73</v>
      </c>
      <c r="K216" s="24">
        <v>1.139386827151425</v>
      </c>
      <c r="M216" s="24" t="s">
        <v>68</v>
      </c>
      <c r="N216" s="24">
        <v>0.6925902300983467</v>
      </c>
      <c r="X216" s="24">
        <v>67.5</v>
      </c>
    </row>
    <row r="217" spans="1:24" ht="12.75" hidden="1">
      <c r="A217" s="24">
        <v>1237</v>
      </c>
      <c r="B217" s="24">
        <v>130.10000610351562</v>
      </c>
      <c r="C217" s="24">
        <v>138</v>
      </c>
      <c r="D217" s="24">
        <v>8.616561889648438</v>
      </c>
      <c r="E217" s="24">
        <v>9.245606422424316</v>
      </c>
      <c r="F217" s="24">
        <v>20.48237538538122</v>
      </c>
      <c r="G217" s="24" t="s">
        <v>56</v>
      </c>
      <c r="H217" s="24">
        <v>-6.005920459733929</v>
      </c>
      <c r="I217" s="24">
        <v>56.594085643781696</v>
      </c>
      <c r="J217" s="24" t="s">
        <v>62</v>
      </c>
      <c r="K217" s="24">
        <v>0.9209420697751883</v>
      </c>
      <c r="L217" s="24">
        <v>0.4914515514951348</v>
      </c>
      <c r="M217" s="24">
        <v>0.2180209784423077</v>
      </c>
      <c r="N217" s="24">
        <v>0.02464307256639542</v>
      </c>
      <c r="O217" s="24">
        <v>0.03698670267809232</v>
      </c>
      <c r="P217" s="24">
        <v>0.014098105732655882</v>
      </c>
      <c r="Q217" s="24">
        <v>0.004502198291647659</v>
      </c>
      <c r="R217" s="24">
        <v>0.0003793234233203807</v>
      </c>
      <c r="S217" s="24">
        <v>0.0004852475168629168</v>
      </c>
      <c r="T217" s="24">
        <v>0.00020742405296039009</v>
      </c>
      <c r="U217" s="24">
        <v>9.847449529296261E-05</v>
      </c>
      <c r="V217" s="24">
        <v>1.4065202875344884E-05</v>
      </c>
      <c r="W217" s="24">
        <v>3.025356057284462E-05</v>
      </c>
      <c r="X217" s="24">
        <v>67.5</v>
      </c>
    </row>
    <row r="218" spans="1:24" ht="12.75" hidden="1">
      <c r="A218" s="24">
        <v>1238</v>
      </c>
      <c r="B218" s="24">
        <v>171.67999267578125</v>
      </c>
      <c r="C218" s="24">
        <v>151.47999572753906</v>
      </c>
      <c r="D218" s="24">
        <v>8.518848419189453</v>
      </c>
      <c r="E218" s="24">
        <v>8.940608978271484</v>
      </c>
      <c r="F218" s="24">
        <v>32.49520057601451</v>
      </c>
      <c r="G218" s="24" t="s">
        <v>57</v>
      </c>
      <c r="H218" s="24">
        <v>-13.205239176234997</v>
      </c>
      <c r="I218" s="24">
        <v>90.97475349954625</v>
      </c>
      <c r="J218" s="24" t="s">
        <v>60</v>
      </c>
      <c r="K218" s="24">
        <v>0.41442312789974456</v>
      </c>
      <c r="L218" s="24">
        <v>-0.0026744352924706464</v>
      </c>
      <c r="M218" s="24">
        <v>-0.0958899938045775</v>
      </c>
      <c r="N218" s="24">
        <v>0.00025504145742884666</v>
      </c>
      <c r="O218" s="24">
        <v>0.016999349807943112</v>
      </c>
      <c r="P218" s="24">
        <v>-0.00030606271078639064</v>
      </c>
      <c r="Q218" s="24">
        <v>-0.00187334021413997</v>
      </c>
      <c r="R218" s="24">
        <v>2.0492182638677937E-05</v>
      </c>
      <c r="S218" s="24">
        <v>0.00025160131596279093</v>
      </c>
      <c r="T218" s="24">
        <v>-2.179645036970425E-05</v>
      </c>
      <c r="U218" s="24">
        <v>-3.372793980745248E-05</v>
      </c>
      <c r="V218" s="24">
        <v>1.6208249391807062E-06</v>
      </c>
      <c r="W218" s="24">
        <v>1.6534771292777406E-05</v>
      </c>
      <c r="X218" s="24">
        <v>67.5</v>
      </c>
    </row>
    <row r="219" spans="1:24" ht="12.75" hidden="1">
      <c r="A219" s="24">
        <v>1240</v>
      </c>
      <c r="B219" s="24">
        <v>122.91999816894531</v>
      </c>
      <c r="C219" s="24">
        <v>131.4199981689453</v>
      </c>
      <c r="D219" s="24">
        <v>8.642828941345215</v>
      </c>
      <c r="E219" s="24">
        <v>8.817056655883789</v>
      </c>
      <c r="F219" s="24">
        <v>25.72362431291775</v>
      </c>
      <c r="G219" s="24" t="s">
        <v>58</v>
      </c>
      <c r="H219" s="24">
        <v>15.418604386969179</v>
      </c>
      <c r="I219" s="24">
        <v>70.83860255591449</v>
      </c>
      <c r="J219" s="24" t="s">
        <v>61</v>
      </c>
      <c r="K219" s="24">
        <v>0.8224279706719609</v>
      </c>
      <c r="L219" s="24">
        <v>-0.49144427442268723</v>
      </c>
      <c r="M219" s="24">
        <v>0.1958015733570578</v>
      </c>
      <c r="N219" s="24">
        <v>0.024641752765735294</v>
      </c>
      <c r="O219" s="24">
        <v>0.03284871810443729</v>
      </c>
      <c r="P219" s="24">
        <v>-0.014094783108164905</v>
      </c>
      <c r="Q219" s="24">
        <v>0.0040939450288689895</v>
      </c>
      <c r="R219" s="24">
        <v>0.0003787694944556594</v>
      </c>
      <c r="S219" s="24">
        <v>0.0004149240056051452</v>
      </c>
      <c r="T219" s="24">
        <v>-0.00020627567112433721</v>
      </c>
      <c r="U219" s="24">
        <v>9.251838898050797E-05</v>
      </c>
      <c r="V219" s="24">
        <v>1.3971501653048604E-05</v>
      </c>
      <c r="W219" s="24">
        <v>2.5335336303872554E-05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1239</v>
      </c>
      <c r="B221" s="24">
        <v>134.88</v>
      </c>
      <c r="C221" s="24">
        <v>110.68</v>
      </c>
      <c r="D221" s="24">
        <v>9.031411192853133</v>
      </c>
      <c r="E221" s="24">
        <v>9.90626319744482</v>
      </c>
      <c r="F221" s="24">
        <v>26.45129396328844</v>
      </c>
      <c r="G221" s="24" t="s">
        <v>59</v>
      </c>
      <c r="H221" s="24">
        <v>2.3634183365451236</v>
      </c>
      <c r="I221" s="24">
        <v>69.74341833654512</v>
      </c>
      <c r="J221" s="24" t="s">
        <v>73</v>
      </c>
      <c r="K221" s="24">
        <v>1.996177987081338</v>
      </c>
      <c r="M221" s="24" t="s">
        <v>68</v>
      </c>
      <c r="N221" s="24">
        <v>1.3097661058774799</v>
      </c>
      <c r="X221" s="24">
        <v>67.5</v>
      </c>
    </row>
    <row r="222" spans="1:24" ht="12.75" hidden="1">
      <c r="A222" s="24">
        <v>1238</v>
      </c>
      <c r="B222" s="24">
        <v>171.67999267578125</v>
      </c>
      <c r="C222" s="24">
        <v>151.47999572753906</v>
      </c>
      <c r="D222" s="24">
        <v>8.518848419189453</v>
      </c>
      <c r="E222" s="24">
        <v>8.940608978271484</v>
      </c>
      <c r="F222" s="24">
        <v>28.3329332086045</v>
      </c>
      <c r="G222" s="24" t="s">
        <v>56</v>
      </c>
      <c r="H222" s="24">
        <v>-24.858075319330837</v>
      </c>
      <c r="I222" s="24">
        <v>79.32191735645041</v>
      </c>
      <c r="J222" s="24" t="s">
        <v>62</v>
      </c>
      <c r="K222" s="24">
        <v>1.1273928572334402</v>
      </c>
      <c r="L222" s="24">
        <v>0.8067337772204418</v>
      </c>
      <c r="M222" s="24">
        <v>0.26689465456269973</v>
      </c>
      <c r="N222" s="24">
        <v>0.02223669511701034</v>
      </c>
      <c r="O222" s="24">
        <v>0.04527859073283142</v>
      </c>
      <c r="P222" s="24">
        <v>0.023142803863950314</v>
      </c>
      <c r="Q222" s="24">
        <v>0.005511411332882526</v>
      </c>
      <c r="R222" s="24">
        <v>0.0003423790933526846</v>
      </c>
      <c r="S222" s="24">
        <v>0.0005940832492541154</v>
      </c>
      <c r="T222" s="24">
        <v>0.00034053405263694073</v>
      </c>
      <c r="U222" s="24">
        <v>0.00012053213013717463</v>
      </c>
      <c r="V222" s="24">
        <v>1.2715551423454645E-05</v>
      </c>
      <c r="W222" s="24">
        <v>3.704508860611524E-05</v>
      </c>
      <c r="X222" s="24">
        <v>67.5</v>
      </c>
    </row>
    <row r="223" spans="1:24" ht="12.75" hidden="1">
      <c r="A223" s="24">
        <v>1240</v>
      </c>
      <c r="B223" s="24">
        <v>122.91999816894531</v>
      </c>
      <c r="C223" s="24">
        <v>131.4199981689453</v>
      </c>
      <c r="D223" s="24">
        <v>8.642828941345215</v>
      </c>
      <c r="E223" s="24">
        <v>8.817056655883789</v>
      </c>
      <c r="F223" s="24">
        <v>25.72362431291775</v>
      </c>
      <c r="G223" s="24" t="s">
        <v>57</v>
      </c>
      <c r="H223" s="24">
        <v>15.418604386969179</v>
      </c>
      <c r="I223" s="24">
        <v>70.83860255591449</v>
      </c>
      <c r="J223" s="24" t="s">
        <v>60</v>
      </c>
      <c r="K223" s="24">
        <v>-0.49819963086460106</v>
      </c>
      <c r="L223" s="24">
        <v>0.004388727589938915</v>
      </c>
      <c r="M223" s="24">
        <v>0.12065562082138477</v>
      </c>
      <c r="N223" s="24">
        <v>0.00022930453490570575</v>
      </c>
      <c r="O223" s="24">
        <v>-0.019569501153579687</v>
      </c>
      <c r="P223" s="24">
        <v>0.0005022221807732592</v>
      </c>
      <c r="Q223" s="24">
        <v>0.002619686574311188</v>
      </c>
      <c r="R223" s="24">
        <v>1.8447638051269688E-05</v>
      </c>
      <c r="S223" s="24">
        <v>-0.00021997007255400016</v>
      </c>
      <c r="T223" s="24">
        <v>3.577436429946191E-05</v>
      </c>
      <c r="U223" s="24">
        <v>6.550612913760185E-05</v>
      </c>
      <c r="V223" s="24">
        <v>1.45369480153604E-06</v>
      </c>
      <c r="W223" s="24">
        <v>-1.2557333252452132E-05</v>
      </c>
      <c r="X223" s="24">
        <v>67.5</v>
      </c>
    </row>
    <row r="224" spans="1:24" ht="12.75" hidden="1">
      <c r="A224" s="24">
        <v>1237</v>
      </c>
      <c r="B224" s="24">
        <v>130.10000610351562</v>
      </c>
      <c r="C224" s="24">
        <v>138</v>
      </c>
      <c r="D224" s="24">
        <v>8.616561889648438</v>
      </c>
      <c r="E224" s="24">
        <v>9.245606422424316</v>
      </c>
      <c r="F224" s="24">
        <v>23.15755280837045</v>
      </c>
      <c r="G224" s="24" t="s">
        <v>58</v>
      </c>
      <c r="H224" s="24">
        <v>1.3857622596942747</v>
      </c>
      <c r="I224" s="24">
        <v>63.9857683632099</v>
      </c>
      <c r="J224" s="24" t="s">
        <v>61</v>
      </c>
      <c r="K224" s="24">
        <v>1.0113415755061963</v>
      </c>
      <c r="L224" s="24">
        <v>0.8067218395323773</v>
      </c>
      <c r="M224" s="24">
        <v>0.23806507051297768</v>
      </c>
      <c r="N224" s="24">
        <v>0.022235512792763364</v>
      </c>
      <c r="O224" s="24">
        <v>0.040831181753058415</v>
      </c>
      <c r="P224" s="24">
        <v>0.02313735385834804</v>
      </c>
      <c r="Q224" s="24">
        <v>0.004849009912610992</v>
      </c>
      <c r="R224" s="24">
        <v>0.00034188174595221616</v>
      </c>
      <c r="S224" s="24">
        <v>0.0005518587448114919</v>
      </c>
      <c r="T224" s="24">
        <v>0.00033864972444150624</v>
      </c>
      <c r="U224" s="24">
        <v>0.00010117777147581692</v>
      </c>
      <c r="V224" s="24">
        <v>1.2632181894926408E-05</v>
      </c>
      <c r="W224" s="24">
        <v>3.485185750317749E-05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1239</v>
      </c>
      <c r="B226" s="24">
        <v>134.88</v>
      </c>
      <c r="C226" s="24">
        <v>110.68</v>
      </c>
      <c r="D226" s="24">
        <v>9.031411192853133</v>
      </c>
      <c r="E226" s="24">
        <v>9.90626319744482</v>
      </c>
      <c r="F226" s="24">
        <v>24.60158193569723</v>
      </c>
      <c r="G226" s="24" t="s">
        <v>59</v>
      </c>
      <c r="H226" s="24">
        <v>-2.5136678249666033</v>
      </c>
      <c r="I226" s="24">
        <v>64.86633217503339</v>
      </c>
      <c r="J226" s="24" t="s">
        <v>73</v>
      </c>
      <c r="K226" s="24">
        <v>2.426584358333624</v>
      </c>
      <c r="M226" s="24" t="s">
        <v>68</v>
      </c>
      <c r="N226" s="24">
        <v>1.354273664912211</v>
      </c>
      <c r="X226" s="24">
        <v>67.5</v>
      </c>
    </row>
    <row r="227" spans="1:24" ht="12.75" hidden="1">
      <c r="A227" s="24">
        <v>1238</v>
      </c>
      <c r="B227" s="24">
        <v>171.67999267578125</v>
      </c>
      <c r="C227" s="24">
        <v>151.47999572753906</v>
      </c>
      <c r="D227" s="24">
        <v>8.518848419189453</v>
      </c>
      <c r="E227" s="24">
        <v>8.940608978271484</v>
      </c>
      <c r="F227" s="24">
        <v>28.3329332086045</v>
      </c>
      <c r="G227" s="24" t="s">
        <v>56</v>
      </c>
      <c r="H227" s="24">
        <v>-24.858075319330837</v>
      </c>
      <c r="I227" s="24">
        <v>79.32191735645041</v>
      </c>
      <c r="J227" s="24" t="s">
        <v>62</v>
      </c>
      <c r="K227" s="24">
        <v>1.439719628127768</v>
      </c>
      <c r="L227" s="24">
        <v>0.4832582685914257</v>
      </c>
      <c r="M227" s="24">
        <v>0.3408336906992028</v>
      </c>
      <c r="N227" s="24">
        <v>0.02235391735756455</v>
      </c>
      <c r="O227" s="24">
        <v>0.05782216643364657</v>
      </c>
      <c r="P227" s="24">
        <v>0.013863345306711294</v>
      </c>
      <c r="Q227" s="24">
        <v>0.007038268427296714</v>
      </c>
      <c r="R227" s="24">
        <v>0.0003441818712522086</v>
      </c>
      <c r="S227" s="24">
        <v>0.0007586500378248323</v>
      </c>
      <c r="T227" s="24">
        <v>0.0002039928784798607</v>
      </c>
      <c r="U227" s="24">
        <v>0.00015393630365674572</v>
      </c>
      <c r="V227" s="24">
        <v>1.2779054645987358E-05</v>
      </c>
      <c r="W227" s="24">
        <v>4.730710658284395E-05</v>
      </c>
      <c r="X227" s="24">
        <v>67.5</v>
      </c>
    </row>
    <row r="228" spans="1:24" ht="12.75" hidden="1">
      <c r="A228" s="24">
        <v>1237</v>
      </c>
      <c r="B228" s="24">
        <v>130.10000610351562</v>
      </c>
      <c r="C228" s="24">
        <v>138</v>
      </c>
      <c r="D228" s="24">
        <v>8.616561889648438</v>
      </c>
      <c r="E228" s="24">
        <v>9.245606422424316</v>
      </c>
      <c r="F228" s="24">
        <v>27.002576305443466</v>
      </c>
      <c r="G228" s="24" t="s">
        <v>57</v>
      </c>
      <c r="H228" s="24">
        <v>12.00980292887435</v>
      </c>
      <c r="I228" s="24">
        <v>74.60980903238998</v>
      </c>
      <c r="J228" s="24" t="s">
        <v>60</v>
      </c>
      <c r="K228" s="24">
        <v>-0.553437036358219</v>
      </c>
      <c r="L228" s="24">
        <v>0.0026285921220227763</v>
      </c>
      <c r="M228" s="24">
        <v>0.13458639258182706</v>
      </c>
      <c r="N228" s="24">
        <v>0.0002305509148185225</v>
      </c>
      <c r="O228" s="24">
        <v>-0.021650079448752826</v>
      </c>
      <c r="P228" s="24">
        <v>0.0003008392282197144</v>
      </c>
      <c r="Q228" s="24">
        <v>0.002947935305821039</v>
      </c>
      <c r="R228" s="24">
        <v>1.853682303975636E-05</v>
      </c>
      <c r="S228" s="24">
        <v>-0.00023588605613447422</v>
      </c>
      <c r="T228" s="24">
        <v>2.1434639021586868E-05</v>
      </c>
      <c r="U228" s="24">
        <v>7.534418324482038E-05</v>
      </c>
      <c r="V228" s="24">
        <v>1.4601045403103353E-06</v>
      </c>
      <c r="W228" s="24">
        <v>-1.3200772788914568E-05</v>
      </c>
      <c r="X228" s="24">
        <v>67.5</v>
      </c>
    </row>
    <row r="229" spans="1:24" ht="12.75" hidden="1">
      <c r="A229" s="24">
        <v>1240</v>
      </c>
      <c r="B229" s="24">
        <v>122.91999816894531</v>
      </c>
      <c r="C229" s="24">
        <v>131.4199981689453</v>
      </c>
      <c r="D229" s="24">
        <v>8.642828941345215</v>
      </c>
      <c r="E229" s="24">
        <v>8.817056655883789</v>
      </c>
      <c r="F229" s="24">
        <v>23.62582603778113</v>
      </c>
      <c r="G229" s="24" t="s">
        <v>58</v>
      </c>
      <c r="H229" s="24">
        <v>9.641615248612808</v>
      </c>
      <c r="I229" s="24">
        <v>65.06161341755812</v>
      </c>
      <c r="J229" s="24" t="s">
        <v>61</v>
      </c>
      <c r="K229" s="24">
        <v>1.32909745857984</v>
      </c>
      <c r="L229" s="24">
        <v>0.48325111967323836</v>
      </c>
      <c r="M229" s="24">
        <v>0.31313592519455535</v>
      </c>
      <c r="N229" s="24">
        <v>0.022352728412981308</v>
      </c>
      <c r="O229" s="24">
        <v>0.05361601431422346</v>
      </c>
      <c r="P229" s="24">
        <v>0.013860080766426948</v>
      </c>
      <c r="Q229" s="24">
        <v>0.006391157945738438</v>
      </c>
      <c r="R229" s="24">
        <v>0.0003436823339804719</v>
      </c>
      <c r="S229" s="24">
        <v>0.0007210462179451072</v>
      </c>
      <c r="T229" s="24">
        <v>0.00020286362591779108</v>
      </c>
      <c r="U229" s="24">
        <v>0.0001342372512928984</v>
      </c>
      <c r="V229" s="24">
        <v>1.269536657117455E-05</v>
      </c>
      <c r="W229" s="24">
        <v>4.5427986209120144E-05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2004-07-12T06:48:14Z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