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<sst xmlns="http://schemas.openxmlformats.org/spreadsheetml/2006/main" count="625" uniqueCount="145">
  <si>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</si>
  <si>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</si>
  <si>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</si>
  <si>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</si>
  <si>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</si>
  <si>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</si>
  <si>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</si>
  <si>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</si>
  <si>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</si>
  <si>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</si>
  <si>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</si>
  <si>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</si>
  <si>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</si>
  <si>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</si>
  <si>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</si>
  <si>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</si>
  <si>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</si>
  <si>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</si>
  <si>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</si>
  <si>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</si>
  <si>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</si>
  <si>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</si>
  <si>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</si>
  <si>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</si>
  <si>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</si>
  <si>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</si>
  <si>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</si>
  <si>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</si>
  <si>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</si>
  <si>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</si>
  <si>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</si>
  <si>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</si>
  <si>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</si>
  <si>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</si>
  <si>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</si>
  <si>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</si>
  <si>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</si>
  <si>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</si>
  <si>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</si>
  <si>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</si>
  <si>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</si>
  <si>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</si>
  <si>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</si>
  <si>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</si>
  <si>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</si>
  <si>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</si>
  <si>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</si>
  <si>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</si>
  <si>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</si>
  <si>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</si>
  <si>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</si>
  <si>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</si>
  <si>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</si>
  <si>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</si>
  <si>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</si>
  <si>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</si>
  <si>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</si>
  <si>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</si>
  <si>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</si>
  <si>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</si>
  <si>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</si>
  <si>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</si>
  <si>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</si>
  <si>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</si>
  <si>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</si>
  <si>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</si>
  <si>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</si>
  <si>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</si>
  <si>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</si>
  <si>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</si>
  <si>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</si>
  <si>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</si>
  <si>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</si>
  <si>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</si>
  <si>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</si>
  <si>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</si>
  <si>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</si>
  <si>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</si>
  <si>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</si>
  <si>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</si>
  <si>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</si>
  <si>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</si>
  <si>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</si>
  <si>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</si>
  <si>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</si>
  <si>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</si>
  <si>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</si>
  <si>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</si>
  <si>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</si>
  <si>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</si>
  <si>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</si>
  <si>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</si>
  <si>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</si>
  <si>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</si>
  <si>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</si>
  <si>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</si>
  <si>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</si>
  <si>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</si>
  <si>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</si>
  <si>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</si>
  <si>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</si>
  <si>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</si>
  <si>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</si>
  <si>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</si>
  <si>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</si>
  <si>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</si>
  <si>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</si>
  <si>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</si>
  <si>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</si>
  <si>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</si>
  <si>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</si>
  <si>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</si>
  <si>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</si>
  <si>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</si>
  <si>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</si>
  <si>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</si>
  <si>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</si>
  <si>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</si>
  <si>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</si>
  <si>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</si>
  <si>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</si>
  <si>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</si>
  <si>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</si>
  <si>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</si>
  <si>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</si>
  <si>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</si>
  <si>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</si>
  <si>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</si>
  <si>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</si>
  <si>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</si>
  <si>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</si>
  <si>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</si>
  <si>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</si>
  <si>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</si>
  <si>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</si>
  <si>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</si>
  <si>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</si>
  <si>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</si>
  <si>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</si>
  <si>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</si>
  <si>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</si>
  <si>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</si>
  <si>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</si>
  <si>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281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</si>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</sst>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7.259884044076749</v>
      </c>
      <c r="C41" s="77">
        <f aca="true" t="shared" si="0" ref="C41:C55">($B$41*H41+$B$42*J41+$B$43*L41+$B$44*N41+$B$45*P41+$B$46*R41+$B$47*T41+$B$48*V41)/100</f>
        <v>-4.632557196097883E-08</v>
      </c>
      <c r="D41" s="77">
        <f aca="true" t="shared" si="1" ref="D41:D55">($B$41*I41+$B$42*K41+$B$43*M41+$B$44*O41+$B$45*Q41+$B$46*S41+$B$47*U41+$B$48*W41)/100</f>
        <v>-4.290548943039336E-08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7.618371838405693</v>
      </c>
      <c r="C42" s="77">
        <f t="shared" si="0"/>
        <v>-1.7924002100523983E-10</v>
      </c>
      <c r="D42" s="77">
        <f t="shared" si="1"/>
        <v>-6.680757315639751E-08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-6.198904210028957</v>
      </c>
      <c r="C43" s="77">
        <f t="shared" si="0"/>
        <v>0.5553550971225341</v>
      </c>
      <c r="D43" s="77">
        <f t="shared" si="1"/>
        <v>-0.5198209671448036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22.109861626691725</v>
      </c>
      <c r="C44" s="77">
        <f t="shared" si="0"/>
        <v>0.003051695432975103</v>
      </c>
      <c r="D44" s="77">
        <f t="shared" si="1"/>
        <v>0.5605814851811922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7.259884044076749</v>
      </c>
      <c r="C45" s="77">
        <f t="shared" si="0"/>
        <v>-0.13286247468611434</v>
      </c>
      <c r="D45" s="77">
        <f t="shared" si="1"/>
        <v>-0.12155775714801668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7.618371838405693</v>
      </c>
      <c r="C46" s="77">
        <f t="shared" si="0"/>
        <v>-0.0012441407116433106</v>
      </c>
      <c r="D46" s="77">
        <f t="shared" si="1"/>
        <v>-0.12030992537403801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-6.198904210028957</v>
      </c>
      <c r="C47" s="77">
        <f t="shared" si="0"/>
        <v>0.02207738640628547</v>
      </c>
      <c r="D47" s="77">
        <f t="shared" si="1"/>
        <v>-0.02111619833927155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22.109861626691725</v>
      </c>
      <c r="C48" s="77">
        <f t="shared" si="0"/>
        <v>0.00034897926549780573</v>
      </c>
      <c r="D48" s="77">
        <f t="shared" si="1"/>
        <v>0.016077609223145342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-0.0028085032710840853</v>
      </c>
      <c r="D49" s="77">
        <f t="shared" si="1"/>
        <v>-0.002437421916546891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-9.998996695143793E-05</v>
      </c>
      <c r="D50" s="77">
        <f t="shared" si="1"/>
        <v>-0.0018492897687377762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0.00027031561413598927</v>
      </c>
      <c r="D51" s="77">
        <f t="shared" si="1"/>
        <v>-0.00029595574064666843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2.4837567887428298E-05</v>
      </c>
      <c r="D52" s="77">
        <f t="shared" si="1"/>
        <v>0.00023532267879545284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-6.548088517970512E-05</v>
      </c>
      <c r="D53" s="77">
        <f t="shared" si="1"/>
        <v>-4.8293739619941044E-05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-7.884263342978381E-06</v>
      </c>
      <c r="D54" s="77">
        <f t="shared" si="1"/>
        <v>-6.827481143549291E-05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1.623885526783118E-05</v>
      </c>
      <c r="D55" s="77">
        <f t="shared" si="1"/>
        <v>-1.899762293265118E-05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I23" sqref="I2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1243</v>
      </c>
      <c r="B3" s="11">
        <v>117.77333333333335</v>
      </c>
      <c r="C3" s="11">
        <v>114.62333333333333</v>
      </c>
      <c r="D3" s="11">
        <v>8.686311229640063</v>
      </c>
      <c r="E3" s="11">
        <v>9.434110728614437</v>
      </c>
      <c r="F3" s="12" t="s">
        <v>69</v>
      </c>
      <c r="H3" s="102">
        <v>0.0625</v>
      </c>
    </row>
    <row r="4" spans="1:9" ht="16.5" customHeight="1">
      <c r="A4" s="13">
        <v>1244</v>
      </c>
      <c r="B4" s="14">
        <v>102.07333333333334</v>
      </c>
      <c r="C4" s="14">
        <v>125.49</v>
      </c>
      <c r="D4" s="14">
        <v>8.98515217365866</v>
      </c>
      <c r="E4" s="14">
        <v>9.298666766613184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1241</v>
      </c>
      <c r="B5" s="26">
        <v>113.63333333333333</v>
      </c>
      <c r="C5" s="26">
        <v>134.46666666666667</v>
      </c>
      <c r="D5" s="26">
        <v>8.709596761613847</v>
      </c>
      <c r="E5" s="26">
        <v>9.311547733952713</v>
      </c>
      <c r="F5" s="15" t="s">
        <v>71</v>
      </c>
      <c r="I5" s="75">
        <v>1945</v>
      </c>
    </row>
    <row r="6" spans="1:6" s="2" customFormat="1" ht="13.5" thickBot="1">
      <c r="A6" s="16">
        <v>1242</v>
      </c>
      <c r="B6" s="17">
        <v>153.44</v>
      </c>
      <c r="C6" s="17">
        <v>159.55666666666667</v>
      </c>
      <c r="D6" s="17">
        <v>8.550516317934383</v>
      </c>
      <c r="E6" s="17">
        <v>9.004656859887914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1959</v>
      </c>
      <c r="K15" s="75">
        <v>1939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7.259884044076749</v>
      </c>
      <c r="C19" s="34">
        <v>41.83321737741009</v>
      </c>
      <c r="D19" s="35">
        <v>15.806419886977</v>
      </c>
      <c r="K19" s="97" t="s">
        <v>131</v>
      </c>
    </row>
    <row r="20" spans="1:11" ht="12.75">
      <c r="A20" s="33" t="s">
        <v>57</v>
      </c>
      <c r="B20" s="34">
        <v>7.618371838405693</v>
      </c>
      <c r="C20" s="34">
        <v>53.75170517173902</v>
      </c>
      <c r="D20" s="35">
        <v>19.677323987634324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-6.198904210028957</v>
      </c>
      <c r="C21" s="34">
        <v>79.74109578997104</v>
      </c>
      <c r="D21" s="35">
        <v>28.61042139132659</v>
      </c>
      <c r="F21" s="24" t="s">
        <v>134</v>
      </c>
    </row>
    <row r="22" spans="1:11" ht="16.5" thickBot="1">
      <c r="A22" s="36" t="s">
        <v>59</v>
      </c>
      <c r="B22" s="37">
        <v>22.109861626691725</v>
      </c>
      <c r="C22" s="37">
        <v>72.38319496002508</v>
      </c>
      <c r="D22" s="38">
        <v>26.422463788463773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12.907977104187012</v>
      </c>
      <c r="I23" s="75">
        <v>1977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0.5553550971225341</v>
      </c>
      <c r="C27" s="44">
        <v>0.003051695432975103</v>
      </c>
      <c r="D27" s="44">
        <v>-0.13286247468611434</v>
      </c>
      <c r="E27" s="44">
        <v>-0.0012441407116433106</v>
      </c>
      <c r="F27" s="44">
        <v>0.02207738640628547</v>
      </c>
      <c r="G27" s="44">
        <v>0.00034897926549780573</v>
      </c>
      <c r="H27" s="44">
        <v>-0.0028085032710840853</v>
      </c>
      <c r="I27" s="45">
        <v>-9.998996695143793E-05</v>
      </c>
    </row>
    <row r="28" spans="1:9" ht="13.5" thickBot="1">
      <c r="A28" s="46" t="s">
        <v>61</v>
      </c>
      <c r="B28" s="47">
        <v>-0.5198209671448036</v>
      </c>
      <c r="C28" s="47">
        <v>0.5605814851811922</v>
      </c>
      <c r="D28" s="47">
        <v>-0.12155775714801668</v>
      </c>
      <c r="E28" s="47">
        <v>-0.12030992537403801</v>
      </c>
      <c r="F28" s="47">
        <v>-0.02111619833927155</v>
      </c>
      <c r="G28" s="47">
        <v>0.016077609223145342</v>
      </c>
      <c r="H28" s="47">
        <v>-0.002437421916546891</v>
      </c>
      <c r="I28" s="48">
        <v>-0.0018492897687377762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1243</v>
      </c>
      <c r="B39" s="50">
        <v>117.77333333333335</v>
      </c>
      <c r="C39" s="50">
        <v>114.62333333333333</v>
      </c>
      <c r="D39" s="50">
        <v>8.686311229640063</v>
      </c>
      <c r="E39" s="50">
        <v>9.434110728614437</v>
      </c>
      <c r="F39" s="54">
        <f>I39*D39/(23678+B39)*1000</f>
        <v>26.422463788463773</v>
      </c>
      <c r="G39" s="59" t="s">
        <v>59</v>
      </c>
      <c r="H39" s="58">
        <f>I39-B39+X39</f>
        <v>22.109861626691725</v>
      </c>
      <c r="I39" s="58">
        <f>(B39+C42-2*X39)*(23678+B39)*E42/((23678+C42)*D39+E42*(23678+B39))</f>
        <v>72.38319496002508</v>
      </c>
      <c r="J39" s="24" t="s">
        <v>73</v>
      </c>
      <c r="K39" s="24">
        <f>(K40*K40+L40*L40+M40*M40+N40*N40+O40*O40+P40*P40+Q40*Q40+R40*R40+S40*S40+T40*T40+U40*U40+V40*V40+W40*W40)</f>
        <v>0.9410081910253106</v>
      </c>
      <c r="M39" s="24" t="s">
        <v>68</v>
      </c>
      <c r="N39" s="24">
        <f>(K44*K44+L44*L44+M44*M44+N44*N44+O44*O44+P44*P44+Q44*Q44+R44*R44+S44*S44+T44*T44+U44*U44+V44*V44+W44*W44)</f>
        <v>0.6385864883727875</v>
      </c>
      <c r="X39" s="55">
        <f>(1-$H$2)*1000</f>
        <v>67.5</v>
      </c>
    </row>
    <row r="40" spans="1:24" ht="12.75">
      <c r="A40" s="49">
        <v>1244</v>
      </c>
      <c r="B40" s="50">
        <v>102.07333333333334</v>
      </c>
      <c r="C40" s="50">
        <v>125.49</v>
      </c>
      <c r="D40" s="50">
        <v>8.98515217365866</v>
      </c>
      <c r="E40" s="50">
        <v>9.298666766613184</v>
      </c>
      <c r="F40" s="54">
        <f>I40*D40/(23678+B40)*1000</f>
        <v>15.806419886977</v>
      </c>
      <c r="G40" s="59" t="s">
        <v>56</v>
      </c>
      <c r="H40" s="58">
        <f>I40-B40+X40</f>
        <v>7.259884044076749</v>
      </c>
      <c r="I40" s="58">
        <f>(B40+C39-2*X40)*(23678+B40)*E39/((23678+C39)*D40+E39*(23678+B40))</f>
        <v>41.83321737741009</v>
      </c>
      <c r="J40" s="24" t="s">
        <v>62</v>
      </c>
      <c r="K40" s="52">
        <f aca="true" t="shared" si="0" ref="K40:W40">SQRT(K41*K41+K42*K42)</f>
        <v>0.7606793817261898</v>
      </c>
      <c r="L40" s="52">
        <f t="shared" si="0"/>
        <v>0.5605897915347432</v>
      </c>
      <c r="M40" s="52">
        <f t="shared" si="0"/>
        <v>0.18007977538461828</v>
      </c>
      <c r="N40" s="52">
        <f t="shared" si="0"/>
        <v>0.12031635811317164</v>
      </c>
      <c r="O40" s="52">
        <f t="shared" si="0"/>
        <v>0.030550038016930407</v>
      </c>
      <c r="P40" s="52">
        <f t="shared" si="0"/>
        <v>0.016081396234777487</v>
      </c>
      <c r="Q40" s="52">
        <f t="shared" si="0"/>
        <v>0.003718698189279835</v>
      </c>
      <c r="R40" s="52">
        <f t="shared" si="0"/>
        <v>0.0018519909941058482</v>
      </c>
      <c r="S40" s="52">
        <f t="shared" si="0"/>
        <v>0.00040082456470061205</v>
      </c>
      <c r="T40" s="52">
        <f t="shared" si="0"/>
        <v>0.0002366298120145272</v>
      </c>
      <c r="U40" s="52">
        <f t="shared" si="0"/>
        <v>8.13635766814389E-05</v>
      </c>
      <c r="V40" s="52">
        <f t="shared" si="0"/>
        <v>6.872853472185731E-05</v>
      </c>
      <c r="W40" s="52">
        <f t="shared" si="0"/>
        <v>2.4992200733444075E-05</v>
      </c>
      <c r="X40" s="55">
        <f>(1-$H$2)*1000</f>
        <v>67.5</v>
      </c>
    </row>
    <row r="41" spans="1:24" ht="12.75">
      <c r="A41" s="49">
        <v>1241</v>
      </c>
      <c r="B41" s="50">
        <v>113.63333333333333</v>
      </c>
      <c r="C41" s="50">
        <v>134.46666666666667</v>
      </c>
      <c r="D41" s="50">
        <v>8.709596761613847</v>
      </c>
      <c r="E41" s="50">
        <v>9.311547733952713</v>
      </c>
      <c r="F41" s="54">
        <f>I41*D41/(23678+B41)*1000</f>
        <v>19.677323987634324</v>
      </c>
      <c r="G41" s="59" t="s">
        <v>57</v>
      </c>
      <c r="H41" s="58">
        <f>I41-B41+X41</f>
        <v>7.618371838405693</v>
      </c>
      <c r="I41" s="58">
        <f>(B41+C40-2*X41)*(23678+B41)*E40/((23678+C40)*D41+E40*(23678+B41))</f>
        <v>53.75170517173902</v>
      </c>
      <c r="J41" s="24" t="s">
        <v>60</v>
      </c>
      <c r="K41" s="52">
        <f>'calcul config'!C43</f>
        <v>0.5553550971225341</v>
      </c>
      <c r="L41" s="52">
        <f>'calcul config'!C44</f>
        <v>0.003051695432975103</v>
      </c>
      <c r="M41" s="52">
        <f>'calcul config'!C45</f>
        <v>-0.13286247468611434</v>
      </c>
      <c r="N41" s="52">
        <f>'calcul config'!C46</f>
        <v>-0.0012441407116433106</v>
      </c>
      <c r="O41" s="52">
        <f>'calcul config'!C47</f>
        <v>0.02207738640628547</v>
      </c>
      <c r="P41" s="52">
        <f>'calcul config'!C48</f>
        <v>0.00034897926549780573</v>
      </c>
      <c r="Q41" s="52">
        <f>'calcul config'!C49</f>
        <v>-0.0028085032710840853</v>
      </c>
      <c r="R41" s="52">
        <f>'calcul config'!C50</f>
        <v>-9.998996695143793E-05</v>
      </c>
      <c r="S41" s="52">
        <f>'calcul config'!C51</f>
        <v>0.00027031561413598927</v>
      </c>
      <c r="T41" s="52">
        <f>'calcul config'!C52</f>
        <v>2.4837567887428298E-05</v>
      </c>
      <c r="U41" s="52">
        <f>'calcul config'!C53</f>
        <v>-6.548088517970512E-05</v>
      </c>
      <c r="V41" s="52">
        <f>'calcul config'!C54</f>
        <v>-7.884263342978381E-06</v>
      </c>
      <c r="W41" s="52">
        <f>'calcul config'!C55</f>
        <v>1.623885526783118E-05</v>
      </c>
      <c r="X41" s="55">
        <f>(1-$H$2)*1000</f>
        <v>67.5</v>
      </c>
    </row>
    <row r="42" spans="1:24" ht="12.75">
      <c r="A42" s="49">
        <v>1242</v>
      </c>
      <c r="B42" s="50">
        <v>153.44</v>
      </c>
      <c r="C42" s="50">
        <v>159.55666666666667</v>
      </c>
      <c r="D42" s="50">
        <v>8.550516317934383</v>
      </c>
      <c r="E42" s="50">
        <v>9.004656859887914</v>
      </c>
      <c r="F42" s="54">
        <f>I42*D42/(23678+B42)*1000</f>
        <v>28.61042139132659</v>
      </c>
      <c r="G42" s="59" t="s">
        <v>58</v>
      </c>
      <c r="H42" s="58">
        <f>I42-B42+X42</f>
        <v>-6.198904210028957</v>
      </c>
      <c r="I42" s="58">
        <f>(B42+C41-2*X42)*(23678+B42)*E41/((23678+C41)*D42+E41*(23678+B42))</f>
        <v>79.74109578997104</v>
      </c>
      <c r="J42" s="24" t="s">
        <v>61</v>
      </c>
      <c r="K42" s="52">
        <f>'calcul config'!D43</f>
        <v>-0.5198209671448036</v>
      </c>
      <c r="L42" s="52">
        <f>'calcul config'!D44</f>
        <v>0.5605814851811922</v>
      </c>
      <c r="M42" s="52">
        <f>'calcul config'!D45</f>
        <v>-0.12155775714801668</v>
      </c>
      <c r="N42" s="52">
        <f>'calcul config'!D46</f>
        <v>-0.12030992537403801</v>
      </c>
      <c r="O42" s="52">
        <f>'calcul config'!D47</f>
        <v>-0.02111619833927155</v>
      </c>
      <c r="P42" s="52">
        <f>'calcul config'!D48</f>
        <v>0.016077609223145342</v>
      </c>
      <c r="Q42" s="52">
        <f>'calcul config'!D49</f>
        <v>-0.002437421916546891</v>
      </c>
      <c r="R42" s="52">
        <f>'calcul config'!D50</f>
        <v>-0.0018492897687377762</v>
      </c>
      <c r="S42" s="52">
        <f>'calcul config'!D51</f>
        <v>-0.00029595574064666843</v>
      </c>
      <c r="T42" s="52">
        <f>'calcul config'!D52</f>
        <v>0.00023532267879545284</v>
      </c>
      <c r="U42" s="52">
        <f>'calcul config'!D53</f>
        <v>-4.8293739619941044E-05</v>
      </c>
      <c r="V42" s="52">
        <f>'calcul config'!D54</f>
        <v>-6.827481143549291E-05</v>
      </c>
      <c r="W42" s="52">
        <f>'calcul config'!D55</f>
        <v>-1.899762293265118E-05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0.5071195878174598</v>
      </c>
      <c r="L44" s="52">
        <f>L40/(L43*1.5)</f>
        <v>0.5338950395568983</v>
      </c>
      <c r="M44" s="52">
        <f aca="true" t="shared" si="1" ref="M44:W44">M40/(M43*1.5)</f>
        <v>0.20008863931624254</v>
      </c>
      <c r="N44" s="52">
        <f t="shared" si="1"/>
        <v>0.16042181081756218</v>
      </c>
      <c r="O44" s="52">
        <f t="shared" si="1"/>
        <v>0.13577794674191293</v>
      </c>
      <c r="P44" s="52">
        <f t="shared" si="1"/>
        <v>0.1072093082318499</v>
      </c>
      <c r="Q44" s="52">
        <f t="shared" si="1"/>
        <v>0.024791321261865566</v>
      </c>
      <c r="R44" s="52">
        <f t="shared" si="1"/>
        <v>0.004115535542457441</v>
      </c>
      <c r="S44" s="52">
        <f t="shared" si="1"/>
        <v>0.005344327529341493</v>
      </c>
      <c r="T44" s="52">
        <f t="shared" si="1"/>
        <v>0.0031550641601936955</v>
      </c>
      <c r="U44" s="52">
        <f t="shared" si="1"/>
        <v>0.0010848476890858519</v>
      </c>
      <c r="V44" s="52">
        <f t="shared" si="1"/>
        <v>0.0009163804629580974</v>
      </c>
      <c r="W44" s="52">
        <f t="shared" si="1"/>
        <v>0.0003332293431125876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1243</v>
      </c>
      <c r="B51" s="100">
        <v>139.42</v>
      </c>
      <c r="C51" s="100">
        <v>138.02</v>
      </c>
      <c r="D51" s="100">
        <v>8.347015678389294</v>
      </c>
      <c r="E51" s="100">
        <v>9.068904200634282</v>
      </c>
      <c r="F51" s="100">
        <v>29.235972947283862</v>
      </c>
      <c r="G51" s="100" t="s">
        <v>59</v>
      </c>
      <c r="H51" s="100">
        <v>11.502084445930507</v>
      </c>
      <c r="I51" s="100">
        <v>83.4220844459305</v>
      </c>
      <c r="J51" s="100" t="s">
        <v>73</v>
      </c>
      <c r="K51" s="100">
        <v>0.6753500879584203</v>
      </c>
      <c r="M51" s="100" t="s">
        <v>68</v>
      </c>
      <c r="N51" s="100">
        <v>0.36371567275365196</v>
      </c>
      <c r="X51" s="100">
        <v>67.5</v>
      </c>
    </row>
    <row r="52" spans="1:24" s="100" customFormat="1" ht="12.75">
      <c r="A52" s="100">
        <v>1244</v>
      </c>
      <c r="B52" s="100">
        <v>109.62000274658203</v>
      </c>
      <c r="C52" s="100">
        <v>129.82000732421875</v>
      </c>
      <c r="D52" s="100">
        <v>9.020817756652832</v>
      </c>
      <c r="E52" s="100">
        <v>9.311421394348145</v>
      </c>
      <c r="F52" s="100">
        <v>21.40188401673651</v>
      </c>
      <c r="G52" s="100" t="s">
        <v>56</v>
      </c>
      <c r="H52" s="100">
        <v>14.316109595619295</v>
      </c>
      <c r="I52" s="100">
        <v>56.436112342201326</v>
      </c>
      <c r="J52" s="100" t="s">
        <v>62</v>
      </c>
      <c r="K52" s="100">
        <v>0.7891774429412476</v>
      </c>
      <c r="L52" s="100">
        <v>0.08666793528494822</v>
      </c>
      <c r="M52" s="100">
        <v>0.1868266390000899</v>
      </c>
      <c r="N52" s="100">
        <v>0.09542305174762128</v>
      </c>
      <c r="O52" s="100">
        <v>0.03169481015365135</v>
      </c>
      <c r="P52" s="100">
        <v>0.00248607067507305</v>
      </c>
      <c r="Q52" s="100">
        <v>0.0038580539045645033</v>
      </c>
      <c r="R52" s="100">
        <v>0.0014688461160399099</v>
      </c>
      <c r="S52" s="100">
        <v>0.0004158464763224106</v>
      </c>
      <c r="T52" s="100">
        <v>3.657441376404228E-05</v>
      </c>
      <c r="U52" s="100">
        <v>8.439857076375465E-05</v>
      </c>
      <c r="V52" s="100">
        <v>5.451076744641206E-05</v>
      </c>
      <c r="W52" s="100">
        <v>2.592752066187396E-05</v>
      </c>
      <c r="X52" s="100">
        <v>67.5</v>
      </c>
    </row>
    <row r="53" spans="1:24" s="100" customFormat="1" ht="12.75">
      <c r="A53" s="100">
        <v>1241</v>
      </c>
      <c r="B53" s="100">
        <v>130.8800048828125</v>
      </c>
      <c r="C53" s="100">
        <v>146.8800048828125</v>
      </c>
      <c r="D53" s="100">
        <v>8.341830253601074</v>
      </c>
      <c r="E53" s="100">
        <v>9.119375228881836</v>
      </c>
      <c r="F53" s="100">
        <v>23.23047595258935</v>
      </c>
      <c r="G53" s="100" t="s">
        <v>57</v>
      </c>
      <c r="H53" s="100">
        <v>2.9233838936196435</v>
      </c>
      <c r="I53" s="100">
        <v>66.30338877643214</v>
      </c>
      <c r="J53" s="100" t="s">
        <v>60</v>
      </c>
      <c r="K53" s="100">
        <v>0.32716359822522456</v>
      </c>
      <c r="L53" s="100">
        <v>0.0004728729500960001</v>
      </c>
      <c r="M53" s="100">
        <v>-0.07937857354014222</v>
      </c>
      <c r="N53" s="100">
        <v>-0.0009865974011704214</v>
      </c>
      <c r="O53" s="100">
        <v>0.012827561405588226</v>
      </c>
      <c r="P53" s="100">
        <v>5.398483287795064E-05</v>
      </c>
      <c r="Q53" s="100">
        <v>-0.0017302316836841805</v>
      </c>
      <c r="R53" s="100">
        <v>-7.930289227505891E-05</v>
      </c>
      <c r="S53" s="100">
        <v>0.00014225219275761498</v>
      </c>
      <c r="T53" s="100">
        <v>3.833330775738634E-06</v>
      </c>
      <c r="U53" s="100">
        <v>-4.3713058315961475E-05</v>
      </c>
      <c r="V53" s="100">
        <v>-6.255057390427514E-06</v>
      </c>
      <c r="W53" s="100">
        <v>8.057456888104431E-06</v>
      </c>
      <c r="X53" s="100">
        <v>67.5</v>
      </c>
    </row>
    <row r="54" spans="1:24" s="100" customFormat="1" ht="12.75">
      <c r="A54" s="100">
        <v>1242</v>
      </c>
      <c r="B54" s="100">
        <v>163.5800018310547</v>
      </c>
      <c r="C54" s="100">
        <v>157.3800048828125</v>
      </c>
      <c r="D54" s="100">
        <v>8.324688911437988</v>
      </c>
      <c r="E54" s="100">
        <v>8.89090347290039</v>
      </c>
      <c r="F54" s="100">
        <v>32.03861472009676</v>
      </c>
      <c r="G54" s="100" t="s">
        <v>58</v>
      </c>
      <c r="H54" s="100">
        <v>-4.322675626647239</v>
      </c>
      <c r="I54" s="100">
        <v>91.75732620440745</v>
      </c>
      <c r="J54" s="100" t="s">
        <v>61</v>
      </c>
      <c r="K54" s="100">
        <v>-0.7181678191367321</v>
      </c>
      <c r="L54" s="100">
        <v>0.08666664524330592</v>
      </c>
      <c r="M54" s="100">
        <v>-0.16912490976435773</v>
      </c>
      <c r="N54" s="100">
        <v>-0.09541795130056614</v>
      </c>
      <c r="O54" s="100">
        <v>-0.02898300638411868</v>
      </c>
      <c r="P54" s="100">
        <v>0.002485484467719988</v>
      </c>
      <c r="Q54" s="100">
        <v>-0.0034483152772478358</v>
      </c>
      <c r="R54" s="100">
        <v>-0.001466703775096505</v>
      </c>
      <c r="S54" s="100">
        <v>-0.0003907590120847062</v>
      </c>
      <c r="T54" s="100">
        <v>3.637297509617739E-05</v>
      </c>
      <c r="U54" s="100">
        <v>-7.219617219513686E-05</v>
      </c>
      <c r="V54" s="100">
        <v>-5.4150697360599844E-05</v>
      </c>
      <c r="W54" s="100">
        <v>-2.4643735840335564E-05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1243</v>
      </c>
      <c r="B56" s="24">
        <v>139.42</v>
      </c>
      <c r="C56" s="24">
        <v>138.02</v>
      </c>
      <c r="D56" s="24">
        <v>8.347015678389294</v>
      </c>
      <c r="E56" s="24">
        <v>9.068904200634282</v>
      </c>
      <c r="F56" s="24">
        <v>27.6804001824841</v>
      </c>
      <c r="G56" s="24" t="s">
        <v>59</v>
      </c>
      <c r="H56" s="24">
        <v>7.063404646188403</v>
      </c>
      <c r="I56" s="24">
        <v>78.98340464618839</v>
      </c>
      <c r="J56" s="24" t="s">
        <v>73</v>
      </c>
      <c r="K56" s="24">
        <v>1.0811038119606422</v>
      </c>
      <c r="M56" s="24" t="s">
        <v>68</v>
      </c>
      <c r="N56" s="24">
        <v>0.7735382185523431</v>
      </c>
      <c r="X56" s="24">
        <v>67.5</v>
      </c>
    </row>
    <row r="57" spans="1:24" ht="12.75" hidden="1">
      <c r="A57" s="24">
        <v>1244</v>
      </c>
      <c r="B57" s="24">
        <v>109.62000274658203</v>
      </c>
      <c r="C57" s="24">
        <v>129.82000732421875</v>
      </c>
      <c r="D57" s="24">
        <v>9.020817756652832</v>
      </c>
      <c r="E57" s="24">
        <v>9.311421394348145</v>
      </c>
      <c r="F57" s="24">
        <v>21.40188401673651</v>
      </c>
      <c r="G57" s="24" t="s">
        <v>56</v>
      </c>
      <c r="H57" s="24">
        <v>14.316109595619295</v>
      </c>
      <c r="I57" s="24">
        <v>56.436112342201326</v>
      </c>
      <c r="J57" s="24" t="s">
        <v>62</v>
      </c>
      <c r="K57" s="24">
        <v>0.7500832018790785</v>
      </c>
      <c r="L57" s="24">
        <v>0.690191144527807</v>
      </c>
      <c r="M57" s="24">
        <v>0.1775718922159721</v>
      </c>
      <c r="N57" s="24">
        <v>0.09627042182913126</v>
      </c>
      <c r="O57" s="24">
        <v>0.030124773289727336</v>
      </c>
      <c r="P57" s="24">
        <v>0.019799505167314664</v>
      </c>
      <c r="Q57" s="24">
        <v>0.0036668320433644363</v>
      </c>
      <c r="R57" s="24">
        <v>0.0014819051479234922</v>
      </c>
      <c r="S57" s="24">
        <v>0.0003952276863090657</v>
      </c>
      <c r="T57" s="24">
        <v>0.0002913272496481547</v>
      </c>
      <c r="U57" s="24">
        <v>8.01881297880797E-05</v>
      </c>
      <c r="V57" s="24">
        <v>5.500975710424667E-05</v>
      </c>
      <c r="W57" s="24">
        <v>2.4639757804958957E-05</v>
      </c>
      <c r="X57" s="24">
        <v>67.5</v>
      </c>
    </row>
    <row r="58" spans="1:24" ht="12.75" hidden="1">
      <c r="A58" s="24">
        <v>1242</v>
      </c>
      <c r="B58" s="24">
        <v>163.5800018310547</v>
      </c>
      <c r="C58" s="24">
        <v>157.3800048828125</v>
      </c>
      <c r="D58" s="24">
        <v>8.324688911437988</v>
      </c>
      <c r="E58" s="24">
        <v>8.89090347290039</v>
      </c>
      <c r="F58" s="24">
        <v>29.220775268620606</v>
      </c>
      <c r="G58" s="24" t="s">
        <v>57</v>
      </c>
      <c r="H58" s="24">
        <v>-12.392856438134118</v>
      </c>
      <c r="I58" s="24">
        <v>83.68714539292057</v>
      </c>
      <c r="J58" s="24" t="s">
        <v>60</v>
      </c>
      <c r="K58" s="24">
        <v>0.7485230133709908</v>
      </c>
      <c r="L58" s="24">
        <v>-0.0037541605862235865</v>
      </c>
      <c r="M58" s="24">
        <v>-0.17706093410250592</v>
      </c>
      <c r="N58" s="24">
        <v>-0.0009950558735482922</v>
      </c>
      <c r="O58" s="24">
        <v>0.030081317466468093</v>
      </c>
      <c r="P58" s="24">
        <v>-0.00042973962743414874</v>
      </c>
      <c r="Q58" s="24">
        <v>-0.0036477320317302676</v>
      </c>
      <c r="R58" s="24">
        <v>-8.0001383218206E-05</v>
      </c>
      <c r="S58" s="24">
        <v>0.00039518938187114083</v>
      </c>
      <c r="T58" s="24">
        <v>-3.0616783999802246E-05</v>
      </c>
      <c r="U58" s="24">
        <v>-7.887129048761532E-05</v>
      </c>
      <c r="V58" s="24">
        <v>-6.306713529728474E-06</v>
      </c>
      <c r="W58" s="24">
        <v>2.4612431506185656E-05</v>
      </c>
      <c r="X58" s="24">
        <v>67.5</v>
      </c>
    </row>
    <row r="59" spans="1:24" ht="12.75" hidden="1">
      <c r="A59" s="24">
        <v>1241</v>
      </c>
      <c r="B59" s="24">
        <v>130.8800048828125</v>
      </c>
      <c r="C59" s="24">
        <v>146.8800048828125</v>
      </c>
      <c r="D59" s="24">
        <v>8.341830253601074</v>
      </c>
      <c r="E59" s="24">
        <v>9.119375228881836</v>
      </c>
      <c r="F59" s="24">
        <v>27.68911155582766</v>
      </c>
      <c r="G59" s="24" t="s">
        <v>58</v>
      </c>
      <c r="H59" s="24">
        <v>15.649022852428871</v>
      </c>
      <c r="I59" s="24">
        <v>79.02902773524137</v>
      </c>
      <c r="J59" s="24" t="s">
        <v>61</v>
      </c>
      <c r="K59" s="24">
        <v>0.048353988410284626</v>
      </c>
      <c r="L59" s="24">
        <v>-0.6901809344388594</v>
      </c>
      <c r="M59" s="24">
        <v>0.013461148536022611</v>
      </c>
      <c r="N59" s="24">
        <v>-0.09626527921824873</v>
      </c>
      <c r="O59" s="24">
        <v>0.00161749968749032</v>
      </c>
      <c r="P59" s="24">
        <v>-0.01979484096230967</v>
      </c>
      <c r="Q59" s="24">
        <v>0.0003737756799648452</v>
      </c>
      <c r="R59" s="24">
        <v>-0.0014797441150838616</v>
      </c>
      <c r="S59" s="24">
        <v>-5.502406884521083E-06</v>
      </c>
      <c r="T59" s="24">
        <v>-0.0002897139605284283</v>
      </c>
      <c r="U59" s="24">
        <v>1.4472584279530523E-05</v>
      </c>
      <c r="V59" s="24">
        <v>-5.4647037807388575E-05</v>
      </c>
      <c r="W59" s="24">
        <v>-1.1601207007702312E-06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1243</v>
      </c>
      <c r="B61" s="24">
        <v>139.42</v>
      </c>
      <c r="C61" s="24">
        <v>138.02</v>
      </c>
      <c r="D61" s="24">
        <v>8.347015678389294</v>
      </c>
      <c r="E61" s="24">
        <v>9.068904200634282</v>
      </c>
      <c r="F61" s="24">
        <v>29.235972947283862</v>
      </c>
      <c r="G61" s="24" t="s">
        <v>59</v>
      </c>
      <c r="H61" s="24">
        <v>11.502084445930507</v>
      </c>
      <c r="I61" s="24">
        <v>83.4220844459305</v>
      </c>
      <c r="J61" s="24" t="s">
        <v>73</v>
      </c>
      <c r="K61" s="24">
        <v>1.15352695834644</v>
      </c>
      <c r="M61" s="24" t="s">
        <v>68</v>
      </c>
      <c r="N61" s="24">
        <v>0.8242575078560291</v>
      </c>
      <c r="X61" s="24">
        <v>67.5</v>
      </c>
    </row>
    <row r="62" spans="1:24" ht="12.75" hidden="1">
      <c r="A62" s="24">
        <v>1241</v>
      </c>
      <c r="B62" s="24">
        <v>130.8800048828125</v>
      </c>
      <c r="C62" s="24">
        <v>146.8800048828125</v>
      </c>
      <c r="D62" s="24">
        <v>8.341830253601074</v>
      </c>
      <c r="E62" s="24">
        <v>9.119375228881836</v>
      </c>
      <c r="F62" s="24">
        <v>24.433084749093492</v>
      </c>
      <c r="G62" s="24" t="s">
        <v>56</v>
      </c>
      <c r="H62" s="24">
        <v>6.355816304531302</v>
      </c>
      <c r="I62" s="24">
        <v>69.7358211873438</v>
      </c>
      <c r="J62" s="24" t="s">
        <v>62</v>
      </c>
      <c r="K62" s="24">
        <v>0.7753997268245044</v>
      </c>
      <c r="L62" s="24">
        <v>0.7128158389942456</v>
      </c>
      <c r="M62" s="24">
        <v>0.18356574126316888</v>
      </c>
      <c r="N62" s="24">
        <v>0.09526130213915326</v>
      </c>
      <c r="O62" s="24">
        <v>0.031141347278812036</v>
      </c>
      <c r="P62" s="24">
        <v>0.02044830808245308</v>
      </c>
      <c r="Q62" s="24">
        <v>0.0037907551936446162</v>
      </c>
      <c r="R62" s="24">
        <v>0.0014663102884862906</v>
      </c>
      <c r="S62" s="24">
        <v>0.00040854376395721583</v>
      </c>
      <c r="T62" s="24">
        <v>0.00030086258814031915</v>
      </c>
      <c r="U62" s="24">
        <v>8.292121205282406E-05</v>
      </c>
      <c r="V62" s="24">
        <v>5.4404083224855396E-05</v>
      </c>
      <c r="W62" s="24">
        <v>2.5465662928911562E-05</v>
      </c>
      <c r="X62" s="24">
        <v>67.5</v>
      </c>
    </row>
    <row r="63" spans="1:24" ht="12.75" hidden="1">
      <c r="A63" s="24">
        <v>1244</v>
      </c>
      <c r="B63" s="24">
        <v>109.62000274658203</v>
      </c>
      <c r="C63" s="24">
        <v>129.82000732421875</v>
      </c>
      <c r="D63" s="24">
        <v>9.020817756652832</v>
      </c>
      <c r="E63" s="24">
        <v>9.311421394348145</v>
      </c>
      <c r="F63" s="24">
        <v>23.14495034572698</v>
      </c>
      <c r="G63" s="24" t="s">
        <v>57</v>
      </c>
      <c r="H63" s="24">
        <v>18.91252209303712</v>
      </c>
      <c r="I63" s="24">
        <v>61.03252483961915</v>
      </c>
      <c r="J63" s="24" t="s">
        <v>60</v>
      </c>
      <c r="K63" s="24">
        <v>-0.2878243347828232</v>
      </c>
      <c r="L63" s="24">
        <v>0.003879603489696737</v>
      </c>
      <c r="M63" s="24">
        <v>0.0661972309086391</v>
      </c>
      <c r="N63" s="24">
        <v>-0.000985389350280436</v>
      </c>
      <c r="O63" s="24">
        <v>-0.011870919686404448</v>
      </c>
      <c r="P63" s="24">
        <v>0.00044387236036437137</v>
      </c>
      <c r="Q63" s="24">
        <v>0.0012737360264431744</v>
      </c>
      <c r="R63" s="24">
        <v>-7.919627451980534E-05</v>
      </c>
      <c r="S63" s="24">
        <v>-0.0001808574741088257</v>
      </c>
      <c r="T63" s="24">
        <v>3.160508842372695E-05</v>
      </c>
      <c r="U63" s="24">
        <v>2.1551794777672238E-05</v>
      </c>
      <c r="V63" s="24">
        <v>-6.251127644099134E-06</v>
      </c>
      <c r="W63" s="24">
        <v>-1.2021812502297929E-05</v>
      </c>
      <c r="X63" s="24">
        <v>67.5</v>
      </c>
    </row>
    <row r="64" spans="1:24" ht="12.75" hidden="1">
      <c r="A64" s="24">
        <v>1242</v>
      </c>
      <c r="B64" s="24">
        <v>163.5800018310547</v>
      </c>
      <c r="C64" s="24">
        <v>157.3800048828125</v>
      </c>
      <c r="D64" s="24">
        <v>8.324688911437988</v>
      </c>
      <c r="E64" s="24">
        <v>8.89090347290039</v>
      </c>
      <c r="F64" s="24">
        <v>29.220775268620606</v>
      </c>
      <c r="G64" s="24" t="s">
        <v>58</v>
      </c>
      <c r="H64" s="24">
        <v>-12.392856438134118</v>
      </c>
      <c r="I64" s="24">
        <v>83.68714539292057</v>
      </c>
      <c r="J64" s="24" t="s">
        <v>61</v>
      </c>
      <c r="K64" s="24">
        <v>-0.7200013115726536</v>
      </c>
      <c r="L64" s="24">
        <v>0.712805281263988</v>
      </c>
      <c r="M64" s="24">
        <v>-0.17121421665716016</v>
      </c>
      <c r="N64" s="24">
        <v>-0.09525620553578333</v>
      </c>
      <c r="O64" s="24">
        <v>-0.028790011742590677</v>
      </c>
      <c r="P64" s="24">
        <v>0.020443489935982568</v>
      </c>
      <c r="Q64" s="24">
        <v>-0.0035703531300257103</v>
      </c>
      <c r="R64" s="24">
        <v>-0.0014641700079645575</v>
      </c>
      <c r="S64" s="24">
        <v>-0.0003663312450874273</v>
      </c>
      <c r="T64" s="24">
        <v>0.00029919795341582753</v>
      </c>
      <c r="U64" s="24">
        <v>-8.007151522339585E-05</v>
      </c>
      <c r="V64" s="24">
        <v>-5.404375703736901E-05</v>
      </c>
      <c r="W64" s="24">
        <v>-2.244941007172647E-05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1243</v>
      </c>
      <c r="B66" s="24">
        <v>139.42</v>
      </c>
      <c r="C66" s="24">
        <v>138.02</v>
      </c>
      <c r="D66" s="24">
        <v>8.347015678389294</v>
      </c>
      <c r="E66" s="24">
        <v>9.068904200634282</v>
      </c>
      <c r="F66" s="24">
        <v>24.812181710912146</v>
      </c>
      <c r="G66" s="24" t="s">
        <v>59</v>
      </c>
      <c r="H66" s="24">
        <v>-1.120785562780938</v>
      </c>
      <c r="I66" s="24">
        <v>70.79921443721905</v>
      </c>
      <c r="J66" s="24" t="s">
        <v>73</v>
      </c>
      <c r="K66" s="24">
        <v>0.9485476169656851</v>
      </c>
      <c r="M66" s="24" t="s">
        <v>68</v>
      </c>
      <c r="N66" s="24">
        <v>0.7028272198868355</v>
      </c>
      <c r="X66" s="24">
        <v>67.5</v>
      </c>
    </row>
    <row r="67" spans="1:24" ht="12.75" hidden="1">
      <c r="A67" s="24">
        <v>1241</v>
      </c>
      <c r="B67" s="24">
        <v>130.8800048828125</v>
      </c>
      <c r="C67" s="24">
        <v>146.8800048828125</v>
      </c>
      <c r="D67" s="24">
        <v>8.341830253601074</v>
      </c>
      <c r="E67" s="24">
        <v>9.119375228881836</v>
      </c>
      <c r="F67" s="24">
        <v>24.433084749093492</v>
      </c>
      <c r="G67" s="24" t="s">
        <v>56</v>
      </c>
      <c r="H67" s="24">
        <v>6.355816304531302</v>
      </c>
      <c r="I67" s="24">
        <v>69.7358211873438</v>
      </c>
      <c r="J67" s="24" t="s">
        <v>62</v>
      </c>
      <c r="K67" s="24">
        <v>0.6645713543768493</v>
      </c>
      <c r="L67" s="24">
        <v>0.6870577543682981</v>
      </c>
      <c r="M67" s="24">
        <v>0.15732836895181707</v>
      </c>
      <c r="N67" s="24">
        <v>0.09475343551131317</v>
      </c>
      <c r="O67" s="24">
        <v>0.026690490050368998</v>
      </c>
      <c r="P67" s="24">
        <v>0.01970952782752742</v>
      </c>
      <c r="Q67" s="24">
        <v>0.003248794725714008</v>
      </c>
      <c r="R67" s="24">
        <v>0.001458514132328752</v>
      </c>
      <c r="S67" s="24">
        <v>0.0003501558085571055</v>
      </c>
      <c r="T67" s="24">
        <v>0.0002900148062793984</v>
      </c>
      <c r="U67" s="24">
        <v>7.105868700179617E-05</v>
      </c>
      <c r="V67" s="24">
        <v>5.413674317016398E-05</v>
      </c>
      <c r="W67" s="24">
        <v>2.183579661055618E-05</v>
      </c>
      <c r="X67" s="24">
        <v>67.5</v>
      </c>
    </row>
    <row r="68" spans="1:24" ht="12.75" hidden="1">
      <c r="A68" s="24">
        <v>1242</v>
      </c>
      <c r="B68" s="24">
        <v>163.5800018310547</v>
      </c>
      <c r="C68" s="24">
        <v>157.3800048828125</v>
      </c>
      <c r="D68" s="24">
        <v>8.324688911437988</v>
      </c>
      <c r="E68" s="24">
        <v>8.89090347290039</v>
      </c>
      <c r="F68" s="24">
        <v>32.03861472009676</v>
      </c>
      <c r="G68" s="24" t="s">
        <v>57</v>
      </c>
      <c r="H68" s="24">
        <v>-4.322675626647239</v>
      </c>
      <c r="I68" s="24">
        <v>91.75732620440745</v>
      </c>
      <c r="J68" s="24" t="s">
        <v>60</v>
      </c>
      <c r="K68" s="24">
        <v>0.12569165964244647</v>
      </c>
      <c r="L68" s="24">
        <v>-0.0037374470569732417</v>
      </c>
      <c r="M68" s="24">
        <v>-0.027997855357967515</v>
      </c>
      <c r="N68" s="24">
        <v>-0.0009797260546836422</v>
      </c>
      <c r="O68" s="24">
        <v>0.005330527711822776</v>
      </c>
      <c r="P68" s="24">
        <v>-0.0004277310180085544</v>
      </c>
      <c r="Q68" s="24">
        <v>-0.000494049028950869</v>
      </c>
      <c r="R68" s="24">
        <v>-7.87793084189351E-05</v>
      </c>
      <c r="S68" s="24">
        <v>9.294446503036446E-05</v>
      </c>
      <c r="T68" s="24">
        <v>-3.0465419942688754E-05</v>
      </c>
      <c r="U68" s="24">
        <v>-5.196128597164753E-06</v>
      </c>
      <c r="V68" s="24">
        <v>-6.215104320286041E-06</v>
      </c>
      <c r="W68" s="24">
        <v>6.489403506902137E-06</v>
      </c>
      <c r="X68" s="24">
        <v>67.5</v>
      </c>
    </row>
    <row r="69" spans="1:24" ht="12.75" hidden="1">
      <c r="A69" s="24">
        <v>1244</v>
      </c>
      <c r="B69" s="24">
        <v>109.62000274658203</v>
      </c>
      <c r="C69" s="24">
        <v>129.82000732421875</v>
      </c>
      <c r="D69" s="24">
        <v>9.020817756652832</v>
      </c>
      <c r="E69" s="24">
        <v>9.311421394348145</v>
      </c>
      <c r="F69" s="24">
        <v>24.822100262683815</v>
      </c>
      <c r="G69" s="24" t="s">
        <v>58</v>
      </c>
      <c r="H69" s="24">
        <v>23.335115031774237</v>
      </c>
      <c r="I69" s="24">
        <v>65.45511777835627</v>
      </c>
      <c r="J69" s="24" t="s">
        <v>61</v>
      </c>
      <c r="K69" s="24">
        <v>0.6525769623229181</v>
      </c>
      <c r="L69" s="24">
        <v>-0.6870475888372689</v>
      </c>
      <c r="M69" s="24">
        <v>0.15481710426304132</v>
      </c>
      <c r="N69" s="24">
        <v>-0.09474837031872557</v>
      </c>
      <c r="O69" s="24">
        <v>0.02615277678263507</v>
      </c>
      <c r="P69" s="24">
        <v>-0.019704886027589984</v>
      </c>
      <c r="Q69" s="24">
        <v>0.0032110096117607405</v>
      </c>
      <c r="R69" s="24">
        <v>-0.001456385009112538</v>
      </c>
      <c r="S69" s="24">
        <v>0.0003375950483737871</v>
      </c>
      <c r="T69" s="24">
        <v>-0.00028841020448138203</v>
      </c>
      <c r="U69" s="24">
        <v>7.086845028657649E-05</v>
      </c>
      <c r="V69" s="24">
        <v>-5.377880102196644E-05</v>
      </c>
      <c r="W69" s="24">
        <v>2.0849212353040652E-05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1243</v>
      </c>
      <c r="B71" s="24">
        <v>139.42</v>
      </c>
      <c r="C71" s="24">
        <v>138.02</v>
      </c>
      <c r="D71" s="24">
        <v>8.347015678389294</v>
      </c>
      <c r="E71" s="24">
        <v>9.068904200634282</v>
      </c>
      <c r="F71" s="24">
        <v>27.6804001824841</v>
      </c>
      <c r="G71" s="24" t="s">
        <v>59</v>
      </c>
      <c r="H71" s="24">
        <v>7.063404646188403</v>
      </c>
      <c r="I71" s="24">
        <v>78.98340464618839</v>
      </c>
      <c r="J71" s="24" t="s">
        <v>73</v>
      </c>
      <c r="K71" s="24">
        <v>1.166037259959798</v>
      </c>
      <c r="M71" s="24" t="s">
        <v>68</v>
      </c>
      <c r="N71" s="24">
        <v>0.8328329230445948</v>
      </c>
      <c r="X71" s="24">
        <v>67.5</v>
      </c>
    </row>
    <row r="72" spans="1:24" ht="12.75" hidden="1">
      <c r="A72" s="24">
        <v>1242</v>
      </c>
      <c r="B72" s="24">
        <v>163.5800018310547</v>
      </c>
      <c r="C72" s="24">
        <v>157.3800048828125</v>
      </c>
      <c r="D72" s="24">
        <v>8.324688911437988</v>
      </c>
      <c r="E72" s="24">
        <v>8.89090347290039</v>
      </c>
      <c r="F72" s="24">
        <v>30.345645827472765</v>
      </c>
      <c r="G72" s="24" t="s">
        <v>56</v>
      </c>
      <c r="H72" s="24">
        <v>-9.17127161906302</v>
      </c>
      <c r="I72" s="24">
        <v>86.90873021199167</v>
      </c>
      <c r="J72" s="24" t="s">
        <v>62</v>
      </c>
      <c r="K72" s="24">
        <v>0.7797948488751069</v>
      </c>
      <c r="L72" s="24">
        <v>0.7166247426318741</v>
      </c>
      <c r="M72" s="24">
        <v>0.18460586555329317</v>
      </c>
      <c r="N72" s="24">
        <v>0.09437443375798613</v>
      </c>
      <c r="O72" s="24">
        <v>0.03131836424913673</v>
      </c>
      <c r="P72" s="24">
        <v>0.020557718639668352</v>
      </c>
      <c r="Q72" s="24">
        <v>0.0038120771007804258</v>
      </c>
      <c r="R72" s="24">
        <v>0.0014525988033254962</v>
      </c>
      <c r="S72" s="24">
        <v>0.0004108806053489484</v>
      </c>
      <c r="T72" s="24">
        <v>0.0003024754666589008</v>
      </c>
      <c r="U72" s="24">
        <v>8.334454412561396E-05</v>
      </c>
      <c r="V72" s="24">
        <v>5.389543300567749E-05</v>
      </c>
      <c r="W72" s="24">
        <v>2.561835500985844E-05</v>
      </c>
      <c r="X72" s="24">
        <v>67.5</v>
      </c>
    </row>
    <row r="73" spans="1:24" ht="12.75" hidden="1">
      <c r="A73" s="24">
        <v>1244</v>
      </c>
      <c r="B73" s="24">
        <v>109.62000274658203</v>
      </c>
      <c r="C73" s="24">
        <v>129.82000732421875</v>
      </c>
      <c r="D73" s="24">
        <v>9.020817756652832</v>
      </c>
      <c r="E73" s="24">
        <v>9.311421394348145</v>
      </c>
      <c r="F73" s="24">
        <v>24.822100262683815</v>
      </c>
      <c r="G73" s="24" t="s">
        <v>57</v>
      </c>
      <c r="H73" s="24">
        <v>23.335115031774237</v>
      </c>
      <c r="I73" s="24">
        <v>65.45511777835627</v>
      </c>
      <c r="J73" s="24" t="s">
        <v>60</v>
      </c>
      <c r="K73" s="24">
        <v>-0.624029815206476</v>
      </c>
      <c r="L73" s="24">
        <v>0.0038998491994904918</v>
      </c>
      <c r="M73" s="24">
        <v>0.14897963667182515</v>
      </c>
      <c r="N73" s="24">
        <v>-0.0009765630363564634</v>
      </c>
      <c r="O73" s="24">
        <v>-0.024858284254545625</v>
      </c>
      <c r="P73" s="24">
        <v>0.00044622491903232377</v>
      </c>
      <c r="Q73" s="24">
        <v>0.0031344576253630853</v>
      </c>
      <c r="R73" s="24">
        <v>-7.849429283959706E-05</v>
      </c>
      <c r="S73" s="24">
        <v>-0.00030847607828692124</v>
      </c>
      <c r="T73" s="24">
        <v>3.177948138782968E-05</v>
      </c>
      <c r="U73" s="24">
        <v>7.207255515493416E-05</v>
      </c>
      <c r="V73" s="24">
        <v>-6.197260961904556E-06</v>
      </c>
      <c r="W73" s="24">
        <v>-1.865173007724524E-05</v>
      </c>
      <c r="X73" s="24">
        <v>67.5</v>
      </c>
    </row>
    <row r="74" spans="1:24" ht="12.75" hidden="1">
      <c r="A74" s="24">
        <v>1241</v>
      </c>
      <c r="B74" s="24">
        <v>130.8800048828125</v>
      </c>
      <c r="C74" s="24">
        <v>146.8800048828125</v>
      </c>
      <c r="D74" s="24">
        <v>8.341830253601074</v>
      </c>
      <c r="E74" s="24">
        <v>9.119375228881836</v>
      </c>
      <c r="F74" s="24">
        <v>23.23047595258935</v>
      </c>
      <c r="G74" s="24" t="s">
        <v>58</v>
      </c>
      <c r="H74" s="24">
        <v>2.9233838936196435</v>
      </c>
      <c r="I74" s="24">
        <v>66.30338877643214</v>
      </c>
      <c r="J74" s="24" t="s">
        <v>61</v>
      </c>
      <c r="K74" s="24">
        <v>0.4676182161395363</v>
      </c>
      <c r="L74" s="24">
        <v>0.7166141311252668</v>
      </c>
      <c r="M74" s="24">
        <v>0.10901556519053379</v>
      </c>
      <c r="N74" s="24">
        <v>-0.09436938100770044</v>
      </c>
      <c r="O74" s="24">
        <v>0.019050082497506796</v>
      </c>
      <c r="P74" s="24">
        <v>0.02055287520006391</v>
      </c>
      <c r="Q74" s="24">
        <v>0.0021695868770569447</v>
      </c>
      <c r="R74" s="24">
        <v>-0.001450476449107077</v>
      </c>
      <c r="S74" s="24">
        <v>0.0002714136713149128</v>
      </c>
      <c r="T74" s="24">
        <v>0.00030080138379542134</v>
      </c>
      <c r="U74" s="24">
        <v>4.1855224631405163E-05</v>
      </c>
      <c r="V74" s="24">
        <v>-5.3537945939674646E-05</v>
      </c>
      <c r="W74" s="24">
        <v>1.756169349854177E-05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1243</v>
      </c>
      <c r="B76" s="24">
        <v>139.42</v>
      </c>
      <c r="C76" s="24">
        <v>138.02</v>
      </c>
      <c r="D76" s="24">
        <v>8.347015678389294</v>
      </c>
      <c r="E76" s="24">
        <v>9.068904200634282</v>
      </c>
      <c r="F76" s="24">
        <v>24.812181710912146</v>
      </c>
      <c r="G76" s="24" t="s">
        <v>59</v>
      </c>
      <c r="H76" s="24">
        <v>-1.120785562780938</v>
      </c>
      <c r="I76" s="24">
        <v>70.79921443721905</v>
      </c>
      <c r="J76" s="24" t="s">
        <v>73</v>
      </c>
      <c r="K76" s="24">
        <v>1.6918471462765179</v>
      </c>
      <c r="M76" s="24" t="s">
        <v>68</v>
      </c>
      <c r="N76" s="24">
        <v>0.8894354597040773</v>
      </c>
      <c r="X76" s="24">
        <v>67.5</v>
      </c>
    </row>
    <row r="77" spans="1:24" ht="12.75" hidden="1">
      <c r="A77" s="24">
        <v>1242</v>
      </c>
      <c r="B77" s="24">
        <v>163.5800018310547</v>
      </c>
      <c r="C77" s="24">
        <v>157.3800048828125</v>
      </c>
      <c r="D77" s="24">
        <v>8.324688911437988</v>
      </c>
      <c r="E77" s="24">
        <v>8.89090347290039</v>
      </c>
      <c r="F77" s="24">
        <v>30.345645827472765</v>
      </c>
      <c r="G77" s="24" t="s">
        <v>56</v>
      </c>
      <c r="H77" s="24">
        <v>-9.17127161906302</v>
      </c>
      <c r="I77" s="24">
        <v>86.90873021199167</v>
      </c>
      <c r="J77" s="24" t="s">
        <v>62</v>
      </c>
      <c r="K77" s="24">
        <v>1.258087274377841</v>
      </c>
      <c r="L77" s="24">
        <v>0.09361022915313869</v>
      </c>
      <c r="M77" s="24">
        <v>0.2978347880849432</v>
      </c>
      <c r="N77" s="24">
        <v>0.09483915792081019</v>
      </c>
      <c r="O77" s="24">
        <v>0.05052744265713907</v>
      </c>
      <c r="P77" s="24">
        <v>0.0026854585834726994</v>
      </c>
      <c r="Q77" s="24">
        <v>0.00615025735299728</v>
      </c>
      <c r="R77" s="24">
        <v>0.001459757003665037</v>
      </c>
      <c r="S77" s="24">
        <v>0.0006629131653002546</v>
      </c>
      <c r="T77" s="24">
        <v>3.9499403465082317E-05</v>
      </c>
      <c r="U77" s="24">
        <v>0.00013450527284990704</v>
      </c>
      <c r="V77" s="24">
        <v>5.41686391004342E-05</v>
      </c>
      <c r="W77" s="24">
        <v>4.133943611828442E-05</v>
      </c>
      <c r="X77" s="24">
        <v>67.5</v>
      </c>
    </row>
    <row r="78" spans="1:24" ht="12.75" hidden="1">
      <c r="A78" s="24">
        <v>1241</v>
      </c>
      <c r="B78" s="24">
        <v>130.8800048828125</v>
      </c>
      <c r="C78" s="24">
        <v>146.8800048828125</v>
      </c>
      <c r="D78" s="24">
        <v>8.341830253601074</v>
      </c>
      <c r="E78" s="24">
        <v>9.119375228881836</v>
      </c>
      <c r="F78" s="24">
        <v>27.68911155582766</v>
      </c>
      <c r="G78" s="24" t="s">
        <v>57</v>
      </c>
      <c r="H78" s="24">
        <v>15.649022852428871</v>
      </c>
      <c r="I78" s="24">
        <v>79.02902773524137</v>
      </c>
      <c r="J78" s="24" t="s">
        <v>60</v>
      </c>
      <c r="K78" s="24">
        <v>-0.6407948052430156</v>
      </c>
      <c r="L78" s="24">
        <v>0.000509846789788679</v>
      </c>
      <c r="M78" s="24">
        <v>0.15460303255104693</v>
      </c>
      <c r="N78" s="24">
        <v>-0.0009812677172429845</v>
      </c>
      <c r="O78" s="24">
        <v>-0.025264983154766187</v>
      </c>
      <c r="P78" s="24">
        <v>5.8347567455755625E-05</v>
      </c>
      <c r="Q78" s="24">
        <v>0.003329409166264085</v>
      </c>
      <c r="R78" s="24">
        <v>-7.889242947205269E-05</v>
      </c>
      <c r="S78" s="24">
        <v>-0.00029192654554741944</v>
      </c>
      <c r="T78" s="24">
        <v>4.159209592444894E-06</v>
      </c>
      <c r="U78" s="24">
        <v>8.15422242693902E-05</v>
      </c>
      <c r="V78" s="24">
        <v>-6.229077138451437E-06</v>
      </c>
      <c r="W78" s="24">
        <v>-1.6953783877873028E-05</v>
      </c>
      <c r="X78" s="24">
        <v>67.5</v>
      </c>
    </row>
    <row r="79" spans="1:24" ht="12.75" hidden="1">
      <c r="A79" s="24">
        <v>1244</v>
      </c>
      <c r="B79" s="24">
        <v>109.62000274658203</v>
      </c>
      <c r="C79" s="24">
        <v>129.82000732421875</v>
      </c>
      <c r="D79" s="24">
        <v>9.020817756652832</v>
      </c>
      <c r="E79" s="24">
        <v>9.311421394348145</v>
      </c>
      <c r="F79" s="24">
        <v>23.14495034572698</v>
      </c>
      <c r="G79" s="24" t="s">
        <v>58</v>
      </c>
      <c r="H79" s="24">
        <v>18.91252209303712</v>
      </c>
      <c r="I79" s="24">
        <v>61.03252483961915</v>
      </c>
      <c r="J79" s="24" t="s">
        <v>61</v>
      </c>
      <c r="K79" s="24">
        <v>1.0826659722763208</v>
      </c>
      <c r="L79" s="24">
        <v>0.09360884070617517</v>
      </c>
      <c r="M79" s="24">
        <v>0.25456524373846273</v>
      </c>
      <c r="N79" s="24">
        <v>-0.09483408136738328</v>
      </c>
      <c r="O79" s="24">
        <v>0.04375732038939151</v>
      </c>
      <c r="P79" s="24">
        <v>0.0026848246432344875</v>
      </c>
      <c r="Q79" s="24">
        <v>0.005171141084102599</v>
      </c>
      <c r="R79" s="24">
        <v>-0.0014576235777185836</v>
      </c>
      <c r="S79" s="24">
        <v>0.0005951745598840336</v>
      </c>
      <c r="T79" s="24">
        <v>3.9279814786521985E-05</v>
      </c>
      <c r="U79" s="24">
        <v>0.00010696978117967903</v>
      </c>
      <c r="V79" s="24">
        <v>-5.380929343520793E-05</v>
      </c>
      <c r="W79" s="24">
        <v>3.770302628172029E-05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1243</v>
      </c>
      <c r="B81" s="100">
        <v>123.4</v>
      </c>
      <c r="C81" s="100">
        <v>119.2</v>
      </c>
      <c r="D81" s="100">
        <v>8.580821971395656</v>
      </c>
      <c r="E81" s="100">
        <v>9.150918613112095</v>
      </c>
      <c r="F81" s="100">
        <v>24.926331662430854</v>
      </c>
      <c r="G81" s="100" t="s">
        <v>59</v>
      </c>
      <c r="H81" s="100">
        <v>13.240414800341739</v>
      </c>
      <c r="I81" s="100">
        <v>69.14041480034174</v>
      </c>
      <c r="J81" s="100" t="s">
        <v>73</v>
      </c>
      <c r="K81" s="100">
        <v>0.27515497200137473</v>
      </c>
      <c r="M81" s="100" t="s">
        <v>68</v>
      </c>
      <c r="N81" s="100">
        <v>0.2277171805732056</v>
      </c>
      <c r="X81" s="100">
        <v>67.5</v>
      </c>
    </row>
    <row r="82" spans="1:24" s="100" customFormat="1" ht="12.75">
      <c r="A82" s="100">
        <v>1244</v>
      </c>
      <c r="B82" s="100">
        <v>106.08000183105469</v>
      </c>
      <c r="C82" s="100">
        <v>133.5800018310547</v>
      </c>
      <c r="D82" s="100">
        <v>8.658574104309082</v>
      </c>
      <c r="E82" s="100">
        <v>9.012116432189941</v>
      </c>
      <c r="F82" s="100">
        <v>16.88294735397412</v>
      </c>
      <c r="G82" s="100" t="s">
        <v>56</v>
      </c>
      <c r="H82" s="100">
        <v>7.795459728347659</v>
      </c>
      <c r="I82" s="100">
        <v>46.375461559402346</v>
      </c>
      <c r="J82" s="100" t="s">
        <v>62</v>
      </c>
      <c r="K82" s="100">
        <v>0.32156701592625775</v>
      </c>
      <c r="L82" s="100">
        <v>0.38451913951911854</v>
      </c>
      <c r="M82" s="100">
        <v>0.07612661710030057</v>
      </c>
      <c r="N82" s="100">
        <v>0.13343232923323914</v>
      </c>
      <c r="O82" s="100">
        <v>0.01291452206847703</v>
      </c>
      <c r="P82" s="100">
        <v>0.011030515035781325</v>
      </c>
      <c r="Q82" s="100">
        <v>0.001572142562332165</v>
      </c>
      <c r="R82" s="100">
        <v>0.002053868100107079</v>
      </c>
      <c r="S82" s="100">
        <v>0.00016942799979417775</v>
      </c>
      <c r="T82" s="100">
        <v>0.00016229266605430638</v>
      </c>
      <c r="U82" s="100">
        <v>3.440416329982565E-05</v>
      </c>
      <c r="V82" s="100">
        <v>7.621627447527029E-05</v>
      </c>
      <c r="W82" s="100">
        <v>1.0556790088349388E-05</v>
      </c>
      <c r="X82" s="100">
        <v>67.5</v>
      </c>
    </row>
    <row r="83" spans="1:24" s="100" customFormat="1" ht="12.75">
      <c r="A83" s="100">
        <v>1241</v>
      </c>
      <c r="B83" s="100">
        <v>109.0199966430664</v>
      </c>
      <c r="C83" s="100">
        <v>135.6199951171875</v>
      </c>
      <c r="D83" s="100">
        <v>8.551223754882812</v>
      </c>
      <c r="E83" s="100">
        <v>9.08458423614502</v>
      </c>
      <c r="F83" s="100">
        <v>19.838183967461617</v>
      </c>
      <c r="G83" s="100" t="s">
        <v>57</v>
      </c>
      <c r="H83" s="100">
        <v>13.664067329255673</v>
      </c>
      <c r="I83" s="100">
        <v>55.18406397232208</v>
      </c>
      <c r="J83" s="100" t="s">
        <v>60</v>
      </c>
      <c r="K83" s="100">
        <v>-0.01754370252748064</v>
      </c>
      <c r="L83" s="100">
        <v>0.0020936718817532642</v>
      </c>
      <c r="M83" s="100">
        <v>0.003289491064347458</v>
      </c>
      <c r="N83" s="100">
        <v>-0.0013799853819232777</v>
      </c>
      <c r="O83" s="100">
        <v>-0.000843746774080984</v>
      </c>
      <c r="P83" s="100">
        <v>0.0002394501734603232</v>
      </c>
      <c r="Q83" s="100">
        <v>2.6714069431448413E-05</v>
      </c>
      <c r="R83" s="100">
        <v>-0.00011092424540651504</v>
      </c>
      <c r="S83" s="100">
        <v>-2.2427236012810228E-05</v>
      </c>
      <c r="T83" s="100">
        <v>1.70434286099551E-05</v>
      </c>
      <c r="U83" s="100">
        <v>-2.1655765831508654E-06</v>
      </c>
      <c r="V83" s="100">
        <v>-8.752178196211708E-06</v>
      </c>
      <c r="W83" s="100">
        <v>-1.7391193725014649E-06</v>
      </c>
      <c r="X83" s="100">
        <v>67.5</v>
      </c>
    </row>
    <row r="84" spans="1:24" s="100" customFormat="1" ht="12.75">
      <c r="A84" s="100">
        <v>1242</v>
      </c>
      <c r="B84" s="100">
        <v>141.60000610351562</v>
      </c>
      <c r="C84" s="100">
        <v>146.5</v>
      </c>
      <c r="D84" s="100">
        <v>8.485001564025879</v>
      </c>
      <c r="E84" s="100">
        <v>9.03073501586914</v>
      </c>
      <c r="F84" s="100">
        <v>26.198373657381126</v>
      </c>
      <c r="G84" s="100" t="s">
        <v>58</v>
      </c>
      <c r="H84" s="100">
        <v>-0.5543766041650287</v>
      </c>
      <c r="I84" s="100">
        <v>73.5456294993506</v>
      </c>
      <c r="J84" s="100" t="s">
        <v>61</v>
      </c>
      <c r="K84" s="100">
        <v>-0.3210880941943276</v>
      </c>
      <c r="L84" s="100">
        <v>0.38451343955000444</v>
      </c>
      <c r="M84" s="100">
        <v>-0.07605551314450093</v>
      </c>
      <c r="N84" s="100">
        <v>-0.13342519299200284</v>
      </c>
      <c r="O84" s="100">
        <v>-0.012886930264357303</v>
      </c>
      <c r="P84" s="100">
        <v>0.011027915740022124</v>
      </c>
      <c r="Q84" s="100">
        <v>-0.0015719155813181437</v>
      </c>
      <c r="R84" s="100">
        <v>-0.0020508705430666405</v>
      </c>
      <c r="S84" s="100">
        <v>-0.00016793709000420843</v>
      </c>
      <c r="T84" s="100">
        <v>0.0001613952632397617</v>
      </c>
      <c r="U84" s="100">
        <v>-3.4335939340923515E-05</v>
      </c>
      <c r="V84" s="100">
        <v>-7.571208537420888E-05</v>
      </c>
      <c r="W84" s="100">
        <v>-1.041255399878733E-05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1243</v>
      </c>
      <c r="B86" s="24">
        <v>123.4</v>
      </c>
      <c r="C86" s="24">
        <v>119.2</v>
      </c>
      <c r="D86" s="24">
        <v>8.580821971395656</v>
      </c>
      <c r="E86" s="24">
        <v>9.150918613112095</v>
      </c>
      <c r="F86" s="24">
        <v>22.98747302311516</v>
      </c>
      <c r="G86" s="24" t="s">
        <v>59</v>
      </c>
      <c r="H86" s="24">
        <v>7.8624276830652775</v>
      </c>
      <c r="I86" s="24">
        <v>63.76242768306528</v>
      </c>
      <c r="J86" s="24" t="s">
        <v>73</v>
      </c>
      <c r="K86" s="24">
        <v>0.600421781285576</v>
      </c>
      <c r="M86" s="24" t="s">
        <v>68</v>
      </c>
      <c r="N86" s="24">
        <v>0.41276168250921824</v>
      </c>
      <c r="X86" s="24">
        <v>67.5</v>
      </c>
    </row>
    <row r="87" spans="1:24" ht="12.75" hidden="1">
      <c r="A87" s="24">
        <v>1244</v>
      </c>
      <c r="B87" s="24">
        <v>106.08000183105469</v>
      </c>
      <c r="C87" s="24">
        <v>133.5800018310547</v>
      </c>
      <c r="D87" s="24">
        <v>8.658574104309082</v>
      </c>
      <c r="E87" s="24">
        <v>9.012116432189941</v>
      </c>
      <c r="F87" s="24">
        <v>16.88294735397412</v>
      </c>
      <c r="G87" s="24" t="s">
        <v>56</v>
      </c>
      <c r="H87" s="24">
        <v>7.795459728347659</v>
      </c>
      <c r="I87" s="24">
        <v>46.375461559402346</v>
      </c>
      <c r="J87" s="24" t="s">
        <v>62</v>
      </c>
      <c r="K87" s="24">
        <v>0.6109454613337666</v>
      </c>
      <c r="L87" s="24">
        <v>0.4332603426483282</v>
      </c>
      <c r="M87" s="24">
        <v>0.14463317732217745</v>
      </c>
      <c r="N87" s="24">
        <v>0.13328291388809443</v>
      </c>
      <c r="O87" s="24">
        <v>0.02453679328727528</v>
      </c>
      <c r="P87" s="24">
        <v>0.012428932979106001</v>
      </c>
      <c r="Q87" s="24">
        <v>0.0029866020857675347</v>
      </c>
      <c r="R87" s="24">
        <v>0.0020515839573032814</v>
      </c>
      <c r="S87" s="24">
        <v>0.0003219168953347722</v>
      </c>
      <c r="T87" s="24">
        <v>0.0001828822994390359</v>
      </c>
      <c r="U87" s="24">
        <v>6.531769905226265E-05</v>
      </c>
      <c r="V87" s="24">
        <v>7.614605466720034E-05</v>
      </c>
      <c r="W87" s="24">
        <v>2.0076609966075955E-05</v>
      </c>
      <c r="X87" s="24">
        <v>67.5</v>
      </c>
    </row>
    <row r="88" spans="1:24" ht="12.75" hidden="1">
      <c r="A88" s="24">
        <v>1242</v>
      </c>
      <c r="B88" s="24">
        <v>141.60000610351562</v>
      </c>
      <c r="C88" s="24">
        <v>146.5</v>
      </c>
      <c r="D88" s="24">
        <v>8.485001564025879</v>
      </c>
      <c r="E88" s="24">
        <v>9.03073501586914</v>
      </c>
      <c r="F88" s="24">
        <v>25.72377677451142</v>
      </c>
      <c r="G88" s="24" t="s">
        <v>57</v>
      </c>
      <c r="H88" s="24">
        <v>-1.886693142800553</v>
      </c>
      <c r="I88" s="24">
        <v>72.21331296071507</v>
      </c>
      <c r="J88" s="24" t="s">
        <v>60</v>
      </c>
      <c r="K88" s="24">
        <v>0.37684581125993916</v>
      </c>
      <c r="L88" s="24">
        <v>-0.002356035200380562</v>
      </c>
      <c r="M88" s="24">
        <v>-0.08791317244092767</v>
      </c>
      <c r="N88" s="24">
        <v>-0.0013781384212111598</v>
      </c>
      <c r="O88" s="24">
        <v>0.015342277507549346</v>
      </c>
      <c r="P88" s="24">
        <v>-0.000269746822731316</v>
      </c>
      <c r="Q88" s="24">
        <v>-0.0017525204651766464</v>
      </c>
      <c r="R88" s="24">
        <v>-0.0001107959576496706</v>
      </c>
      <c r="S88" s="24">
        <v>0.0002178037454090535</v>
      </c>
      <c r="T88" s="24">
        <v>-1.9220233378122253E-05</v>
      </c>
      <c r="U88" s="24">
        <v>-3.4016728302774176E-05</v>
      </c>
      <c r="V88" s="24">
        <v>-8.738863195103935E-06</v>
      </c>
      <c r="W88" s="24">
        <v>1.4064630157152914E-05</v>
      </c>
      <c r="X88" s="24">
        <v>67.5</v>
      </c>
    </row>
    <row r="89" spans="1:24" ht="12.75" hidden="1">
      <c r="A89" s="24">
        <v>1241</v>
      </c>
      <c r="B89" s="24">
        <v>109.0199966430664</v>
      </c>
      <c r="C89" s="24">
        <v>135.6199951171875</v>
      </c>
      <c r="D89" s="24">
        <v>8.551223754882812</v>
      </c>
      <c r="E89" s="24">
        <v>9.08458423614502</v>
      </c>
      <c r="F89" s="24">
        <v>22.23670817173005</v>
      </c>
      <c r="G89" s="24" t="s">
        <v>58</v>
      </c>
      <c r="H89" s="24">
        <v>20.336064793570365</v>
      </c>
      <c r="I89" s="24">
        <v>61.85606143663677</v>
      </c>
      <c r="J89" s="24" t="s">
        <v>61</v>
      </c>
      <c r="K89" s="24">
        <v>0.48087585847094383</v>
      </c>
      <c r="L89" s="24">
        <v>-0.43325393663518086</v>
      </c>
      <c r="M89" s="24">
        <v>0.11484785628682906</v>
      </c>
      <c r="N89" s="24">
        <v>-0.1332757887577229</v>
      </c>
      <c r="O89" s="24">
        <v>0.019148596442137025</v>
      </c>
      <c r="P89" s="24">
        <v>-0.012426005458341598</v>
      </c>
      <c r="Q89" s="24">
        <v>0.0024183597825484984</v>
      </c>
      <c r="R89" s="24">
        <v>-0.002048590000374083</v>
      </c>
      <c r="S89" s="24">
        <v>0.00023704855196302486</v>
      </c>
      <c r="T89" s="24">
        <v>-0.00018186950837619732</v>
      </c>
      <c r="U89" s="24">
        <v>5.5760774788888966E-05</v>
      </c>
      <c r="V89" s="24">
        <v>-7.564293695671475E-05</v>
      </c>
      <c r="W89" s="24">
        <v>1.432677375658753E-05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1243</v>
      </c>
      <c r="B91" s="24">
        <v>123.4</v>
      </c>
      <c r="C91" s="24">
        <v>119.2</v>
      </c>
      <c r="D91" s="24">
        <v>8.580821971395656</v>
      </c>
      <c r="E91" s="24">
        <v>9.150918613112095</v>
      </c>
      <c r="F91" s="24">
        <v>24.926331662430854</v>
      </c>
      <c r="G91" s="24" t="s">
        <v>59</v>
      </c>
      <c r="H91" s="24">
        <v>13.240414800341739</v>
      </c>
      <c r="I91" s="24">
        <v>69.14041480034174</v>
      </c>
      <c r="J91" s="24" t="s">
        <v>73</v>
      </c>
      <c r="K91" s="24">
        <v>0.37348727182306984</v>
      </c>
      <c r="M91" s="24" t="s">
        <v>68</v>
      </c>
      <c r="N91" s="24">
        <v>0.313101357921619</v>
      </c>
      <c r="X91" s="24">
        <v>67.5</v>
      </c>
    </row>
    <row r="92" spans="1:24" ht="12.75" hidden="1">
      <c r="A92" s="24">
        <v>1241</v>
      </c>
      <c r="B92" s="24">
        <v>109.0199966430664</v>
      </c>
      <c r="C92" s="24">
        <v>135.6199951171875</v>
      </c>
      <c r="D92" s="24">
        <v>8.551223754882812</v>
      </c>
      <c r="E92" s="24">
        <v>9.08458423614502</v>
      </c>
      <c r="F92" s="24">
        <v>17.319940893321558</v>
      </c>
      <c r="G92" s="24" t="s">
        <v>56</v>
      </c>
      <c r="H92" s="24">
        <v>6.6590467523150565</v>
      </c>
      <c r="I92" s="24">
        <v>48.17904339538146</v>
      </c>
      <c r="J92" s="24" t="s">
        <v>62</v>
      </c>
      <c r="K92" s="24">
        <v>0.3456123224725091</v>
      </c>
      <c r="L92" s="24">
        <v>0.47882362364939635</v>
      </c>
      <c r="M92" s="24">
        <v>0.08181922130724743</v>
      </c>
      <c r="N92" s="24">
        <v>0.1329830320376717</v>
      </c>
      <c r="O92" s="24">
        <v>0.01388023867274192</v>
      </c>
      <c r="P92" s="24">
        <v>0.013735817066000132</v>
      </c>
      <c r="Q92" s="24">
        <v>0.0016896988383942912</v>
      </c>
      <c r="R92" s="24">
        <v>0.0020469456472852155</v>
      </c>
      <c r="S92" s="24">
        <v>0.00018208575938138833</v>
      </c>
      <c r="T92" s="24">
        <v>0.00020209727305619486</v>
      </c>
      <c r="U92" s="24">
        <v>3.696944600444054E-05</v>
      </c>
      <c r="V92" s="24">
        <v>7.595748111882573E-05</v>
      </c>
      <c r="W92" s="24">
        <v>1.1344247502380942E-05</v>
      </c>
      <c r="X92" s="24">
        <v>67.5</v>
      </c>
    </row>
    <row r="93" spans="1:24" ht="12.75" hidden="1">
      <c r="A93" s="24">
        <v>1244</v>
      </c>
      <c r="B93" s="24">
        <v>106.08000183105469</v>
      </c>
      <c r="C93" s="24">
        <v>133.5800018310547</v>
      </c>
      <c r="D93" s="24">
        <v>8.658574104309082</v>
      </c>
      <c r="E93" s="24">
        <v>9.012116432189941</v>
      </c>
      <c r="F93" s="24">
        <v>19.876294044675078</v>
      </c>
      <c r="G93" s="24" t="s">
        <v>57</v>
      </c>
      <c r="H93" s="24">
        <v>16.01782940575412</v>
      </c>
      <c r="I93" s="24">
        <v>54.59783123680881</v>
      </c>
      <c r="J93" s="24" t="s">
        <v>60</v>
      </c>
      <c r="K93" s="24">
        <v>-0.10810301093038771</v>
      </c>
      <c r="L93" s="24">
        <v>0.002606759707240621</v>
      </c>
      <c r="M93" s="24">
        <v>0.024707480867411986</v>
      </c>
      <c r="N93" s="24">
        <v>-0.001375406881909923</v>
      </c>
      <c r="O93" s="24">
        <v>-0.004483686649506387</v>
      </c>
      <c r="P93" s="24">
        <v>0.00029817126620974995</v>
      </c>
      <c r="Q93" s="24">
        <v>0.0004677889552089662</v>
      </c>
      <c r="R93" s="24">
        <v>-0.0001105547056814067</v>
      </c>
      <c r="S93" s="24">
        <v>-7.029152362879902E-05</v>
      </c>
      <c r="T93" s="24">
        <v>2.122612707774166E-05</v>
      </c>
      <c r="U93" s="24">
        <v>7.358647433424394E-06</v>
      </c>
      <c r="V93" s="24">
        <v>-8.723685703490061E-06</v>
      </c>
      <c r="W93" s="24">
        <v>-4.721165056407291E-06</v>
      </c>
      <c r="X93" s="24">
        <v>67.5</v>
      </c>
    </row>
    <row r="94" spans="1:24" ht="12.75" hidden="1">
      <c r="A94" s="24">
        <v>1242</v>
      </c>
      <c r="B94" s="24">
        <v>141.60000610351562</v>
      </c>
      <c r="C94" s="24">
        <v>146.5</v>
      </c>
      <c r="D94" s="24">
        <v>8.485001564025879</v>
      </c>
      <c r="E94" s="24">
        <v>9.03073501586914</v>
      </c>
      <c r="F94" s="24">
        <v>25.72377677451142</v>
      </c>
      <c r="G94" s="24" t="s">
        <v>58</v>
      </c>
      <c r="H94" s="24">
        <v>-1.886693142800553</v>
      </c>
      <c r="I94" s="24">
        <v>72.21331296071507</v>
      </c>
      <c r="J94" s="24" t="s">
        <v>61</v>
      </c>
      <c r="K94" s="24">
        <v>-0.3282706451582689</v>
      </c>
      <c r="L94" s="24">
        <v>0.47881652787739837</v>
      </c>
      <c r="M94" s="24">
        <v>-0.07799952156590964</v>
      </c>
      <c r="N94" s="24">
        <v>-0.13297591912012344</v>
      </c>
      <c r="O94" s="24">
        <v>-0.013136117373155532</v>
      </c>
      <c r="P94" s="24">
        <v>0.013732580397238799</v>
      </c>
      <c r="Q94" s="24">
        <v>-0.0016236550304345812</v>
      </c>
      <c r="R94" s="24">
        <v>-0.002043957959448185</v>
      </c>
      <c r="S94" s="24">
        <v>-0.00016797120430430578</v>
      </c>
      <c r="T94" s="24">
        <v>0.00020097949971584103</v>
      </c>
      <c r="U94" s="24">
        <v>-3.622968735478959E-05</v>
      </c>
      <c r="V94" s="24">
        <v>-7.545486230630529E-05</v>
      </c>
      <c r="W94" s="24">
        <v>-1.0315161264150697E-05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1243</v>
      </c>
      <c r="B96" s="24">
        <v>123.4</v>
      </c>
      <c r="C96" s="24">
        <v>119.2</v>
      </c>
      <c r="D96" s="24">
        <v>8.580821971395656</v>
      </c>
      <c r="E96" s="24">
        <v>9.150918613112095</v>
      </c>
      <c r="F96" s="24">
        <v>22.522305603321218</v>
      </c>
      <c r="G96" s="24" t="s">
        <v>59</v>
      </c>
      <c r="H96" s="24">
        <v>6.572150846837815</v>
      </c>
      <c r="I96" s="24">
        <v>62.47215084683782</v>
      </c>
      <c r="J96" s="24" t="s">
        <v>73</v>
      </c>
      <c r="K96" s="24">
        <v>0.6229358434792166</v>
      </c>
      <c r="M96" s="24" t="s">
        <v>68</v>
      </c>
      <c r="N96" s="24">
        <v>0.4235059120350683</v>
      </c>
      <c r="X96" s="24">
        <v>67.5</v>
      </c>
    </row>
    <row r="97" spans="1:24" ht="12.75" hidden="1">
      <c r="A97" s="24">
        <v>1241</v>
      </c>
      <c r="B97" s="24">
        <v>109.0199966430664</v>
      </c>
      <c r="C97" s="24">
        <v>135.6199951171875</v>
      </c>
      <c r="D97" s="24">
        <v>8.551223754882812</v>
      </c>
      <c r="E97" s="24">
        <v>9.08458423614502</v>
      </c>
      <c r="F97" s="24">
        <v>17.319940893321558</v>
      </c>
      <c r="G97" s="24" t="s">
        <v>56</v>
      </c>
      <c r="H97" s="24">
        <v>6.6590467523150565</v>
      </c>
      <c r="I97" s="24">
        <v>48.17904339538146</v>
      </c>
      <c r="J97" s="24" t="s">
        <v>62</v>
      </c>
      <c r="K97" s="24">
        <v>0.6296453924907877</v>
      </c>
      <c r="L97" s="24">
        <v>0.4309616565214465</v>
      </c>
      <c r="M97" s="24">
        <v>0.1490601535514266</v>
      </c>
      <c r="N97" s="24">
        <v>0.13315215678530157</v>
      </c>
      <c r="O97" s="24">
        <v>0.02528785327150631</v>
      </c>
      <c r="P97" s="24">
        <v>0.01236297782633171</v>
      </c>
      <c r="Q97" s="24">
        <v>0.0030780186309100834</v>
      </c>
      <c r="R97" s="24">
        <v>0.002049565173370419</v>
      </c>
      <c r="S97" s="24">
        <v>0.0003317683721562799</v>
      </c>
      <c r="T97" s="24">
        <v>0.0001819138062436426</v>
      </c>
      <c r="U97" s="24">
        <v>6.731746358115841E-05</v>
      </c>
      <c r="V97" s="24">
        <v>7.607027786716833E-05</v>
      </c>
      <c r="W97" s="24">
        <v>2.0691915387561858E-05</v>
      </c>
      <c r="X97" s="24">
        <v>67.5</v>
      </c>
    </row>
    <row r="98" spans="1:24" ht="12.75" hidden="1">
      <c r="A98" s="24">
        <v>1242</v>
      </c>
      <c r="B98" s="24">
        <v>141.60000610351562</v>
      </c>
      <c r="C98" s="24">
        <v>146.5</v>
      </c>
      <c r="D98" s="24">
        <v>8.485001564025879</v>
      </c>
      <c r="E98" s="24">
        <v>9.03073501586914</v>
      </c>
      <c r="F98" s="24">
        <v>26.198373657381126</v>
      </c>
      <c r="G98" s="24" t="s">
        <v>57</v>
      </c>
      <c r="H98" s="24">
        <v>-0.5543766041650287</v>
      </c>
      <c r="I98" s="24">
        <v>73.5456294993506</v>
      </c>
      <c r="J98" s="24" t="s">
        <v>60</v>
      </c>
      <c r="K98" s="24">
        <v>0.2763049090327237</v>
      </c>
      <c r="L98" s="24">
        <v>-0.0023435766909596814</v>
      </c>
      <c r="M98" s="24">
        <v>-0.0638845665126653</v>
      </c>
      <c r="N98" s="24">
        <v>-0.0013768424162372789</v>
      </c>
      <c r="O98" s="24">
        <v>0.011341395427061227</v>
      </c>
      <c r="P98" s="24">
        <v>-0.0002683056864389874</v>
      </c>
      <c r="Q98" s="24">
        <v>-0.001245757292278109</v>
      </c>
      <c r="R98" s="24">
        <v>-0.00011069334910117534</v>
      </c>
      <c r="S98" s="24">
        <v>0.00016849273389867492</v>
      </c>
      <c r="T98" s="24">
        <v>-1.9116302749814006E-05</v>
      </c>
      <c r="U98" s="24">
        <v>-2.2281359300032908E-05</v>
      </c>
      <c r="V98" s="24">
        <v>-8.731557341290122E-06</v>
      </c>
      <c r="W98" s="24">
        <v>1.1092901512748116E-05</v>
      </c>
      <c r="X98" s="24">
        <v>67.5</v>
      </c>
    </row>
    <row r="99" spans="1:24" ht="12.75" hidden="1">
      <c r="A99" s="24">
        <v>1244</v>
      </c>
      <c r="B99" s="24">
        <v>106.08000183105469</v>
      </c>
      <c r="C99" s="24">
        <v>133.5800018310547</v>
      </c>
      <c r="D99" s="24">
        <v>8.658574104309082</v>
      </c>
      <c r="E99" s="24">
        <v>9.012116432189941</v>
      </c>
      <c r="F99" s="24">
        <v>21.83456749230754</v>
      </c>
      <c r="G99" s="24" t="s">
        <v>58</v>
      </c>
      <c r="H99" s="24">
        <v>21.39697518459232</v>
      </c>
      <c r="I99" s="24">
        <v>59.97697701564701</v>
      </c>
      <c r="J99" s="24" t="s">
        <v>61</v>
      </c>
      <c r="K99" s="24">
        <v>0.5657816871632523</v>
      </c>
      <c r="L99" s="24">
        <v>-0.4309552842697289</v>
      </c>
      <c r="M99" s="24">
        <v>0.13467624711976392</v>
      </c>
      <c r="N99" s="24">
        <v>-0.1331450380657814</v>
      </c>
      <c r="O99" s="24">
        <v>0.02260195285474835</v>
      </c>
      <c r="P99" s="24">
        <v>-0.012360066051320036</v>
      </c>
      <c r="Q99" s="24">
        <v>0.002814655833483998</v>
      </c>
      <c r="R99" s="24">
        <v>-0.0020465738155164793</v>
      </c>
      <c r="S99" s="24">
        <v>0.00028579792054278167</v>
      </c>
      <c r="T99" s="24">
        <v>-0.00018090660538307328</v>
      </c>
      <c r="U99" s="24">
        <v>6.35230818737837E-05</v>
      </c>
      <c r="V99" s="24">
        <v>-7.556750016497808E-05</v>
      </c>
      <c r="W99" s="24">
        <v>1.7467194921752313E-05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1243</v>
      </c>
      <c r="B101" s="24">
        <v>123.4</v>
      </c>
      <c r="C101" s="24">
        <v>119.2</v>
      </c>
      <c r="D101" s="24">
        <v>8.580821971395656</v>
      </c>
      <c r="E101" s="24">
        <v>9.150918613112095</v>
      </c>
      <c r="F101" s="24">
        <v>22.98747302311516</v>
      </c>
      <c r="G101" s="24" t="s">
        <v>59</v>
      </c>
      <c r="H101" s="24">
        <v>7.8624276830652775</v>
      </c>
      <c r="I101" s="24">
        <v>63.76242768306528</v>
      </c>
      <c r="J101" s="24" t="s">
        <v>73</v>
      </c>
      <c r="K101" s="24">
        <v>1.3213559242387038</v>
      </c>
      <c r="M101" s="24" t="s">
        <v>68</v>
      </c>
      <c r="N101" s="24">
        <v>0.8023306538002104</v>
      </c>
      <c r="X101" s="24">
        <v>67.5</v>
      </c>
    </row>
    <row r="102" spans="1:24" ht="12.75" hidden="1">
      <c r="A102" s="24">
        <v>1242</v>
      </c>
      <c r="B102" s="24">
        <v>141.60000610351562</v>
      </c>
      <c r="C102" s="24">
        <v>146.5</v>
      </c>
      <c r="D102" s="24">
        <v>8.485001564025879</v>
      </c>
      <c r="E102" s="24">
        <v>9.03073501586914</v>
      </c>
      <c r="F102" s="24">
        <v>23.262759594801945</v>
      </c>
      <c r="G102" s="24" t="s">
        <v>56</v>
      </c>
      <c r="H102" s="24">
        <v>-8.795406639962835</v>
      </c>
      <c r="I102" s="24">
        <v>65.30459946355279</v>
      </c>
      <c r="J102" s="24" t="s">
        <v>62</v>
      </c>
      <c r="K102" s="24">
        <v>1.0085684967391604</v>
      </c>
      <c r="L102" s="24">
        <v>0.47696341748881116</v>
      </c>
      <c r="M102" s="24">
        <v>0.23876482689505468</v>
      </c>
      <c r="N102" s="24">
        <v>0.13336385498909262</v>
      </c>
      <c r="O102" s="24">
        <v>0.040506439464429</v>
      </c>
      <c r="P102" s="24">
        <v>0.013682601016216385</v>
      </c>
      <c r="Q102" s="24">
        <v>0.004930432676921181</v>
      </c>
      <c r="R102" s="24">
        <v>0.002052745675195206</v>
      </c>
      <c r="S102" s="24">
        <v>0.0005314416102854075</v>
      </c>
      <c r="T102" s="24">
        <v>0.00020131500876168163</v>
      </c>
      <c r="U102" s="24">
        <v>0.00010781111842673659</v>
      </c>
      <c r="V102" s="24">
        <v>7.617218264185485E-05</v>
      </c>
      <c r="W102" s="24">
        <v>3.314259190480285E-05</v>
      </c>
      <c r="X102" s="24">
        <v>67.5</v>
      </c>
    </row>
    <row r="103" spans="1:24" ht="12.75" hidden="1">
      <c r="A103" s="24">
        <v>1244</v>
      </c>
      <c r="B103" s="24">
        <v>106.08000183105469</v>
      </c>
      <c r="C103" s="24">
        <v>133.5800018310547</v>
      </c>
      <c r="D103" s="24">
        <v>8.658574104309082</v>
      </c>
      <c r="E103" s="24">
        <v>9.012116432189941</v>
      </c>
      <c r="F103" s="24">
        <v>21.83456749230754</v>
      </c>
      <c r="G103" s="24" t="s">
        <v>57</v>
      </c>
      <c r="H103" s="24">
        <v>21.39697518459232</v>
      </c>
      <c r="I103" s="24">
        <v>59.97697701564701</v>
      </c>
      <c r="J103" s="24" t="s">
        <v>60</v>
      </c>
      <c r="K103" s="24">
        <v>-0.5172024757987579</v>
      </c>
      <c r="L103" s="24">
        <v>0.002596158272138791</v>
      </c>
      <c r="M103" s="24">
        <v>0.12476295076851664</v>
      </c>
      <c r="N103" s="24">
        <v>-0.0013797190638536391</v>
      </c>
      <c r="O103" s="24">
        <v>-0.020395607042281765</v>
      </c>
      <c r="P103" s="24">
        <v>0.00029700573642806066</v>
      </c>
      <c r="Q103" s="24">
        <v>0.0026858040577227415</v>
      </c>
      <c r="R103" s="24">
        <v>-0.00011091014281784351</v>
      </c>
      <c r="S103" s="24">
        <v>-0.00023593206098275604</v>
      </c>
      <c r="T103" s="24">
        <v>2.115069654905182E-05</v>
      </c>
      <c r="U103" s="24">
        <v>6.570080990554685E-05</v>
      </c>
      <c r="V103" s="24">
        <v>-8.753906098626198E-06</v>
      </c>
      <c r="W103" s="24">
        <v>-1.3707128109317674E-05</v>
      </c>
      <c r="X103" s="24">
        <v>67.5</v>
      </c>
    </row>
    <row r="104" spans="1:24" ht="12.75" hidden="1">
      <c r="A104" s="24">
        <v>1241</v>
      </c>
      <c r="B104" s="24">
        <v>109.0199966430664</v>
      </c>
      <c r="C104" s="24">
        <v>135.6199951171875</v>
      </c>
      <c r="D104" s="24">
        <v>8.551223754882812</v>
      </c>
      <c r="E104" s="24">
        <v>9.08458423614502</v>
      </c>
      <c r="F104" s="24">
        <v>19.838183967461617</v>
      </c>
      <c r="G104" s="24" t="s">
        <v>58</v>
      </c>
      <c r="H104" s="24">
        <v>13.664067329255673</v>
      </c>
      <c r="I104" s="24">
        <v>55.18406397232208</v>
      </c>
      <c r="J104" s="24" t="s">
        <v>61</v>
      </c>
      <c r="K104" s="24">
        <v>0.8658591176642567</v>
      </c>
      <c r="L104" s="24">
        <v>0.47695635186548463</v>
      </c>
      <c r="M104" s="24">
        <v>0.20357516714412424</v>
      </c>
      <c r="N104" s="24">
        <v>-0.1333567178392471</v>
      </c>
      <c r="O104" s="24">
        <v>0.034997012036205</v>
      </c>
      <c r="P104" s="24">
        <v>0.013679377111604697</v>
      </c>
      <c r="Q104" s="24">
        <v>0.004134685350201659</v>
      </c>
      <c r="R104" s="24">
        <v>-0.0020497472398451344</v>
      </c>
      <c r="S104" s="24">
        <v>0.0004761997981343293</v>
      </c>
      <c r="T104" s="24">
        <v>0.00020020085111758612</v>
      </c>
      <c r="U104" s="24">
        <v>8.547889116137982E-05</v>
      </c>
      <c r="V104" s="24">
        <v>-7.566749986910185E-05</v>
      </c>
      <c r="W104" s="24">
        <v>3.0175255378588873E-05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1243</v>
      </c>
      <c r="B106" s="24">
        <v>123.4</v>
      </c>
      <c r="C106" s="24">
        <v>119.2</v>
      </c>
      <c r="D106" s="24">
        <v>8.580821971395656</v>
      </c>
      <c r="E106" s="24">
        <v>9.150918613112095</v>
      </c>
      <c r="F106" s="24">
        <v>22.522305603321218</v>
      </c>
      <c r="G106" s="24" t="s">
        <v>59</v>
      </c>
      <c r="H106" s="24">
        <v>6.572150846837815</v>
      </c>
      <c r="I106" s="24">
        <v>62.47215084683782</v>
      </c>
      <c r="J106" s="24" t="s">
        <v>73</v>
      </c>
      <c r="K106" s="24">
        <v>1.4258874866729079</v>
      </c>
      <c r="M106" s="24" t="s">
        <v>68</v>
      </c>
      <c r="N106" s="24">
        <v>0.8225408900646733</v>
      </c>
      <c r="X106" s="24">
        <v>67.5</v>
      </c>
    </row>
    <row r="107" spans="1:24" ht="12.75" hidden="1">
      <c r="A107" s="24">
        <v>1242</v>
      </c>
      <c r="B107" s="24">
        <v>141.60000610351562</v>
      </c>
      <c r="C107" s="24">
        <v>146.5</v>
      </c>
      <c r="D107" s="24">
        <v>8.485001564025879</v>
      </c>
      <c r="E107" s="24">
        <v>9.03073501586914</v>
      </c>
      <c r="F107" s="24">
        <v>23.262759594801945</v>
      </c>
      <c r="G107" s="24" t="s">
        <v>56</v>
      </c>
      <c r="H107" s="24">
        <v>-8.795406639962835</v>
      </c>
      <c r="I107" s="24">
        <v>65.30459946355279</v>
      </c>
      <c r="J107" s="24" t="s">
        <v>62</v>
      </c>
      <c r="K107" s="24">
        <v>1.0913649395204694</v>
      </c>
      <c r="L107" s="24">
        <v>0.38495761947134305</v>
      </c>
      <c r="M107" s="24">
        <v>0.2583657241535654</v>
      </c>
      <c r="N107" s="24">
        <v>0.13337395704184937</v>
      </c>
      <c r="O107" s="24">
        <v>0.04383168806327299</v>
      </c>
      <c r="P107" s="24">
        <v>0.011043254136996413</v>
      </c>
      <c r="Q107" s="24">
        <v>0.005335193021569549</v>
      </c>
      <c r="R107" s="24">
        <v>0.0020529017725901227</v>
      </c>
      <c r="S107" s="24">
        <v>0.0005750689238640823</v>
      </c>
      <c r="T107" s="24">
        <v>0.00016247895111054563</v>
      </c>
      <c r="U107" s="24">
        <v>0.00011666689554437883</v>
      </c>
      <c r="V107" s="24">
        <v>7.617902403718799E-05</v>
      </c>
      <c r="W107" s="24">
        <v>3.5863472108272274E-05</v>
      </c>
      <c r="X107" s="24">
        <v>67.5</v>
      </c>
    </row>
    <row r="108" spans="1:24" ht="12.75" hidden="1">
      <c r="A108" s="24">
        <v>1241</v>
      </c>
      <c r="B108" s="24">
        <v>109.0199966430664</v>
      </c>
      <c r="C108" s="24">
        <v>135.6199951171875</v>
      </c>
      <c r="D108" s="24">
        <v>8.551223754882812</v>
      </c>
      <c r="E108" s="24">
        <v>9.08458423614502</v>
      </c>
      <c r="F108" s="24">
        <v>22.23670817173005</v>
      </c>
      <c r="G108" s="24" t="s">
        <v>57</v>
      </c>
      <c r="H108" s="24">
        <v>20.336064793570365</v>
      </c>
      <c r="I108" s="24">
        <v>61.85606143663677</v>
      </c>
      <c r="J108" s="24" t="s">
        <v>60</v>
      </c>
      <c r="K108" s="24">
        <v>-0.5256720858228892</v>
      </c>
      <c r="L108" s="24">
        <v>0.0020955264816260215</v>
      </c>
      <c r="M108" s="24">
        <v>0.12701154748715116</v>
      </c>
      <c r="N108" s="24">
        <v>-0.001379810944699062</v>
      </c>
      <c r="O108" s="24">
        <v>-0.020696488928451915</v>
      </c>
      <c r="P108" s="24">
        <v>0.00023972551449089532</v>
      </c>
      <c r="Q108" s="24">
        <v>0.0027438259274108756</v>
      </c>
      <c r="R108" s="24">
        <v>-0.00011092055756356783</v>
      </c>
      <c r="S108" s="24">
        <v>-0.00023664746302111427</v>
      </c>
      <c r="T108" s="24">
        <v>1.7071908068271354E-05</v>
      </c>
      <c r="U108" s="24">
        <v>6.773241970209764E-05</v>
      </c>
      <c r="V108" s="24">
        <v>-8.754841202746957E-06</v>
      </c>
      <c r="W108" s="24">
        <v>-1.3653036467866027E-05</v>
      </c>
      <c r="X108" s="24">
        <v>67.5</v>
      </c>
    </row>
    <row r="109" spans="1:24" ht="12.75" hidden="1">
      <c r="A109" s="24">
        <v>1244</v>
      </c>
      <c r="B109" s="24">
        <v>106.08000183105469</v>
      </c>
      <c r="C109" s="24">
        <v>133.5800018310547</v>
      </c>
      <c r="D109" s="24">
        <v>8.658574104309082</v>
      </c>
      <c r="E109" s="24">
        <v>9.012116432189941</v>
      </c>
      <c r="F109" s="24">
        <v>19.876294044675078</v>
      </c>
      <c r="G109" s="24" t="s">
        <v>58</v>
      </c>
      <c r="H109" s="24">
        <v>16.01782940575412</v>
      </c>
      <c r="I109" s="24">
        <v>54.59783123680881</v>
      </c>
      <c r="J109" s="24" t="s">
        <v>61</v>
      </c>
      <c r="K109" s="24">
        <v>0.9564236976367383</v>
      </c>
      <c r="L109" s="24">
        <v>0.38495191590354266</v>
      </c>
      <c r="M109" s="24">
        <v>0.22499092031083254</v>
      </c>
      <c r="N109" s="24">
        <v>-0.13336681948205098</v>
      </c>
      <c r="O109" s="24">
        <v>0.038637704700338185</v>
      </c>
      <c r="P109" s="24">
        <v>0.01104065186535607</v>
      </c>
      <c r="Q109" s="24">
        <v>0.004575555032722507</v>
      </c>
      <c r="R109" s="24">
        <v>-0.0020499030020499644</v>
      </c>
      <c r="S109" s="24">
        <v>0.0005241204493624191</v>
      </c>
      <c r="T109" s="24">
        <v>0.00016157957639779716</v>
      </c>
      <c r="U109" s="24">
        <v>9.499201986094357E-05</v>
      </c>
      <c r="V109" s="24">
        <v>-7.567427871326657E-05</v>
      </c>
      <c r="W109" s="24">
        <v>3.316297976461017E-05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1243</v>
      </c>
      <c r="B111" s="100">
        <v>119.56</v>
      </c>
      <c r="C111" s="100">
        <v>108.76</v>
      </c>
      <c r="D111" s="100">
        <v>8.85939508666275</v>
      </c>
      <c r="E111" s="100">
        <v>9.651948943512194</v>
      </c>
      <c r="F111" s="100">
        <v>26.584766962982997</v>
      </c>
      <c r="G111" s="100" t="s">
        <v>59</v>
      </c>
      <c r="H111" s="100">
        <v>19.350359364153817</v>
      </c>
      <c r="I111" s="100">
        <v>71.41035936415382</v>
      </c>
      <c r="J111" s="100" t="s">
        <v>73</v>
      </c>
      <c r="K111" s="100">
        <v>1.2055352726445772</v>
      </c>
      <c r="M111" s="100" t="s">
        <v>68</v>
      </c>
      <c r="N111" s="100">
        <v>0.6494457236942168</v>
      </c>
      <c r="X111" s="100">
        <v>67.5</v>
      </c>
    </row>
    <row r="112" spans="1:24" s="100" customFormat="1" ht="12.75">
      <c r="A112" s="100">
        <v>1244</v>
      </c>
      <c r="B112" s="100">
        <v>93.45999908447266</v>
      </c>
      <c r="C112" s="100">
        <v>111.76000213623047</v>
      </c>
      <c r="D112" s="100">
        <v>9.07824993133545</v>
      </c>
      <c r="E112" s="100">
        <v>9.440079689025879</v>
      </c>
      <c r="F112" s="100">
        <v>13.224581826350242</v>
      </c>
      <c r="G112" s="100" t="s">
        <v>56</v>
      </c>
      <c r="H112" s="100">
        <v>8.668659552099982</v>
      </c>
      <c r="I112" s="100">
        <v>34.62865863657264</v>
      </c>
      <c r="J112" s="100" t="s">
        <v>62</v>
      </c>
      <c r="K112" s="100">
        <v>1.0447275215283693</v>
      </c>
      <c r="L112" s="100">
        <v>0.21337561337812086</v>
      </c>
      <c r="M112" s="100">
        <v>0.24732438001331428</v>
      </c>
      <c r="N112" s="100">
        <v>0.07453526282272092</v>
      </c>
      <c r="O112" s="100">
        <v>0.04195806031129884</v>
      </c>
      <c r="P112" s="100">
        <v>0.006120933591033069</v>
      </c>
      <c r="Q112" s="100">
        <v>0.005107252874704292</v>
      </c>
      <c r="R112" s="100">
        <v>0.0011473251949162112</v>
      </c>
      <c r="S112" s="100">
        <v>0.0005504921495375046</v>
      </c>
      <c r="T112" s="100">
        <v>9.008080438023023E-05</v>
      </c>
      <c r="U112" s="100">
        <v>0.00011171523438654599</v>
      </c>
      <c r="V112" s="100">
        <v>4.258484190180541E-05</v>
      </c>
      <c r="W112" s="100">
        <v>3.4324833479019884E-05</v>
      </c>
      <c r="X112" s="100">
        <v>67.5</v>
      </c>
    </row>
    <row r="113" spans="1:24" s="100" customFormat="1" ht="12.75">
      <c r="A113" s="100">
        <v>1241</v>
      </c>
      <c r="B113" s="100">
        <v>125.0999984741211</v>
      </c>
      <c r="C113" s="100">
        <v>131.1999969482422</v>
      </c>
      <c r="D113" s="100">
        <v>8.62495231628418</v>
      </c>
      <c r="E113" s="100">
        <v>9.460650444030762</v>
      </c>
      <c r="F113" s="100">
        <v>19.29212208669137</v>
      </c>
      <c r="G113" s="100" t="s">
        <v>57</v>
      </c>
      <c r="H113" s="100">
        <v>-4.357697024491202</v>
      </c>
      <c r="I113" s="100">
        <v>53.24230144962989</v>
      </c>
      <c r="J113" s="100" t="s">
        <v>60</v>
      </c>
      <c r="K113" s="100">
        <v>0.9098712926877297</v>
      </c>
      <c r="L113" s="100">
        <v>0.0011620952953282889</v>
      </c>
      <c r="M113" s="100">
        <v>-0.21676688939881686</v>
      </c>
      <c r="N113" s="100">
        <v>-0.0007704295939782818</v>
      </c>
      <c r="O113" s="100">
        <v>0.036317406520488316</v>
      </c>
      <c r="P113" s="100">
        <v>0.00013275603624292678</v>
      </c>
      <c r="Q113" s="100">
        <v>-0.004539197411201651</v>
      </c>
      <c r="R113" s="100">
        <v>-6.191376953803539E-05</v>
      </c>
      <c r="S113" s="100">
        <v>0.00045678837673553694</v>
      </c>
      <c r="T113" s="100">
        <v>9.438559291923952E-06</v>
      </c>
      <c r="U113" s="100">
        <v>-0.00010303259357760093</v>
      </c>
      <c r="V113" s="100">
        <v>-4.877325973070011E-06</v>
      </c>
      <c r="W113" s="100">
        <v>2.7831673425921088E-05</v>
      </c>
      <c r="X113" s="100">
        <v>67.5</v>
      </c>
    </row>
    <row r="114" spans="1:24" s="100" customFormat="1" ht="12.75">
      <c r="A114" s="100">
        <v>1242</v>
      </c>
      <c r="B114" s="100">
        <v>147.17999267578125</v>
      </c>
      <c r="C114" s="100">
        <v>157.47999572753906</v>
      </c>
      <c r="D114" s="100">
        <v>8.60910701751709</v>
      </c>
      <c r="E114" s="100">
        <v>8.971597671508789</v>
      </c>
      <c r="F114" s="100">
        <v>27.134257187251457</v>
      </c>
      <c r="G114" s="100" t="s">
        <v>58</v>
      </c>
      <c r="H114" s="100">
        <v>-4.587586443819916</v>
      </c>
      <c r="I114" s="100">
        <v>75.09240623196133</v>
      </c>
      <c r="J114" s="100" t="s">
        <v>61</v>
      </c>
      <c r="K114" s="100">
        <v>-0.5134099969630208</v>
      </c>
      <c r="L114" s="100">
        <v>0.2133724488283665</v>
      </c>
      <c r="M114" s="100">
        <v>-0.11908595471058456</v>
      </c>
      <c r="N114" s="100">
        <v>-0.0745312809650606</v>
      </c>
      <c r="O114" s="100">
        <v>-0.02101249173021095</v>
      </c>
      <c r="P114" s="100">
        <v>0.006119493758529218</v>
      </c>
      <c r="Q114" s="100">
        <v>-0.0023408799175343204</v>
      </c>
      <c r="R114" s="100">
        <v>-0.0011456534327758605</v>
      </c>
      <c r="S114" s="100">
        <v>-0.0003072230225450813</v>
      </c>
      <c r="T114" s="100">
        <v>8.958495920790577E-05</v>
      </c>
      <c r="U114" s="100">
        <v>-4.318076255363973E-05</v>
      </c>
      <c r="V114" s="100">
        <v>-4.230461501011655E-05</v>
      </c>
      <c r="W114" s="100">
        <v>-2.008960297455682E-05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1243</v>
      </c>
      <c r="B116" s="24">
        <v>119.56</v>
      </c>
      <c r="C116" s="24">
        <v>108.76</v>
      </c>
      <c r="D116" s="24">
        <v>8.85939508666275</v>
      </c>
      <c r="E116" s="24">
        <v>9.651948943512194</v>
      </c>
      <c r="F116" s="24">
        <v>22.249583163878334</v>
      </c>
      <c r="G116" s="24" t="s">
        <v>59</v>
      </c>
      <c r="H116" s="24">
        <v>7.705456347520979</v>
      </c>
      <c r="I116" s="24">
        <v>59.76545634752098</v>
      </c>
      <c r="J116" s="24" t="s">
        <v>73</v>
      </c>
      <c r="K116" s="24">
        <v>1.3496202798201877</v>
      </c>
      <c r="M116" s="24" t="s">
        <v>68</v>
      </c>
      <c r="N116" s="24">
        <v>0.8861089000040512</v>
      </c>
      <c r="X116" s="24">
        <v>67.5</v>
      </c>
    </row>
    <row r="117" spans="1:24" ht="12.75" hidden="1">
      <c r="A117" s="24">
        <v>1244</v>
      </c>
      <c r="B117" s="24">
        <v>93.45999908447266</v>
      </c>
      <c r="C117" s="24">
        <v>111.76000213623047</v>
      </c>
      <c r="D117" s="24">
        <v>9.07824993133545</v>
      </c>
      <c r="E117" s="24">
        <v>9.440079689025879</v>
      </c>
      <c r="F117" s="24">
        <v>13.224581826350242</v>
      </c>
      <c r="G117" s="24" t="s">
        <v>56</v>
      </c>
      <c r="H117" s="24">
        <v>8.668659552099982</v>
      </c>
      <c r="I117" s="24">
        <v>34.62865863657264</v>
      </c>
      <c r="J117" s="24" t="s">
        <v>62</v>
      </c>
      <c r="K117" s="24">
        <v>0.9315780508472373</v>
      </c>
      <c r="L117" s="24">
        <v>0.652509582649818</v>
      </c>
      <c r="M117" s="24">
        <v>0.22053866096402924</v>
      </c>
      <c r="N117" s="24">
        <v>0.0748597414380575</v>
      </c>
      <c r="O117" s="24">
        <v>0.03741388098109046</v>
      </c>
      <c r="P117" s="24">
        <v>0.018718495692242817</v>
      </c>
      <c r="Q117" s="24">
        <v>0.0045540952455955415</v>
      </c>
      <c r="R117" s="24">
        <v>0.0011523261925351948</v>
      </c>
      <c r="S117" s="24">
        <v>0.00049085066048926</v>
      </c>
      <c r="T117" s="24">
        <v>0.0002754121516962781</v>
      </c>
      <c r="U117" s="24">
        <v>9.959363867359066E-05</v>
      </c>
      <c r="V117" s="24">
        <v>4.2780718907031006E-05</v>
      </c>
      <c r="W117" s="24">
        <v>3.0602543913406417E-05</v>
      </c>
      <c r="X117" s="24">
        <v>67.5</v>
      </c>
    </row>
    <row r="118" spans="1:24" ht="12.75" hidden="1">
      <c r="A118" s="24">
        <v>1242</v>
      </c>
      <c r="B118" s="24">
        <v>147.17999267578125</v>
      </c>
      <c r="C118" s="24">
        <v>157.47999572753906</v>
      </c>
      <c r="D118" s="24">
        <v>8.60910701751709</v>
      </c>
      <c r="E118" s="24">
        <v>8.971597671508789</v>
      </c>
      <c r="F118" s="24">
        <v>23.44010128548085</v>
      </c>
      <c r="G118" s="24" t="s">
        <v>57</v>
      </c>
      <c r="H118" s="24">
        <v>-14.8109381923354</v>
      </c>
      <c r="I118" s="24">
        <v>64.86905448344585</v>
      </c>
      <c r="J118" s="24" t="s">
        <v>60</v>
      </c>
      <c r="K118" s="24">
        <v>0.8673572024988053</v>
      </c>
      <c r="L118" s="24">
        <v>-0.003549443147531367</v>
      </c>
      <c r="M118" s="24">
        <v>-0.2044071126599629</v>
      </c>
      <c r="N118" s="24">
        <v>-0.0007736519042381199</v>
      </c>
      <c r="O118" s="24">
        <v>0.03497990549750632</v>
      </c>
      <c r="P118" s="24">
        <v>-0.00040632528297857907</v>
      </c>
      <c r="Q118" s="24">
        <v>-0.004174663883050569</v>
      </c>
      <c r="R118" s="24">
        <v>-6.22007805566301E-05</v>
      </c>
      <c r="S118" s="24">
        <v>0.00046963449549271996</v>
      </c>
      <c r="T118" s="24">
        <v>-2.8948544148299683E-05</v>
      </c>
      <c r="U118" s="24">
        <v>-8.784995665929787E-05</v>
      </c>
      <c r="V118" s="24">
        <v>-4.900704590975344E-06</v>
      </c>
      <c r="W118" s="24">
        <v>2.9558712325552602E-05</v>
      </c>
      <c r="X118" s="24">
        <v>67.5</v>
      </c>
    </row>
    <row r="119" spans="1:24" ht="12.75" hidden="1">
      <c r="A119" s="24">
        <v>1241</v>
      </c>
      <c r="B119" s="24">
        <v>125.0999984741211</v>
      </c>
      <c r="C119" s="24">
        <v>131.1999969482422</v>
      </c>
      <c r="D119" s="24">
        <v>8.62495231628418</v>
      </c>
      <c r="E119" s="24">
        <v>9.460650444030762</v>
      </c>
      <c r="F119" s="24">
        <v>27.24604420362696</v>
      </c>
      <c r="G119" s="24" t="s">
        <v>58</v>
      </c>
      <c r="H119" s="24">
        <v>17.593497206697265</v>
      </c>
      <c r="I119" s="24">
        <v>75.19349568081836</v>
      </c>
      <c r="J119" s="24" t="s">
        <v>61</v>
      </c>
      <c r="K119" s="24">
        <v>0.3398957900501038</v>
      </c>
      <c r="L119" s="24">
        <v>-0.6524999286614382</v>
      </c>
      <c r="M119" s="24">
        <v>0.0827951283218057</v>
      </c>
      <c r="N119" s="24">
        <v>-0.07485574360664578</v>
      </c>
      <c r="O119" s="24">
        <v>0.013274211895729617</v>
      </c>
      <c r="P119" s="24">
        <v>-0.01871408508971051</v>
      </c>
      <c r="Q119" s="24">
        <v>0.0018198804822045491</v>
      </c>
      <c r="R119" s="24">
        <v>-0.001150646217088817</v>
      </c>
      <c r="S119" s="24">
        <v>0.00014275087231271533</v>
      </c>
      <c r="T119" s="24">
        <v>-0.00027388653689743063</v>
      </c>
      <c r="U119" s="24">
        <v>4.691777892446763E-05</v>
      </c>
      <c r="V119" s="24">
        <v>-4.24990941634571E-05</v>
      </c>
      <c r="W119" s="24">
        <v>7.924532770276925E-06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1243</v>
      </c>
      <c r="B121" s="24">
        <v>119.56</v>
      </c>
      <c r="C121" s="24">
        <v>108.76</v>
      </c>
      <c r="D121" s="24">
        <v>8.85939508666275</v>
      </c>
      <c r="E121" s="24">
        <v>9.651948943512194</v>
      </c>
      <c r="F121" s="24">
        <v>26.584766962982997</v>
      </c>
      <c r="G121" s="24" t="s">
        <v>59</v>
      </c>
      <c r="H121" s="24">
        <v>19.350359364153817</v>
      </c>
      <c r="I121" s="24">
        <v>71.41035936415382</v>
      </c>
      <c r="J121" s="24" t="s">
        <v>73</v>
      </c>
      <c r="K121" s="24">
        <v>1.4906678238093292</v>
      </c>
      <c r="M121" s="24" t="s">
        <v>68</v>
      </c>
      <c r="N121" s="24">
        <v>1.35060079913279</v>
      </c>
      <c r="X121" s="24">
        <v>67.5</v>
      </c>
    </row>
    <row r="122" spans="1:24" ht="12.75" hidden="1">
      <c r="A122" s="24">
        <v>1241</v>
      </c>
      <c r="B122" s="24">
        <v>125.0999984741211</v>
      </c>
      <c r="C122" s="24">
        <v>131.1999969482422</v>
      </c>
      <c r="D122" s="24">
        <v>8.62495231628418</v>
      </c>
      <c r="E122" s="24">
        <v>9.460650444030762</v>
      </c>
      <c r="F122" s="24">
        <v>18.923302946802675</v>
      </c>
      <c r="G122" s="24" t="s">
        <v>56</v>
      </c>
      <c r="H122" s="24">
        <v>-5.375562230719268</v>
      </c>
      <c r="I122" s="24">
        <v>52.224436243401826</v>
      </c>
      <c r="J122" s="24" t="s">
        <v>62</v>
      </c>
      <c r="K122" s="24">
        <v>0.36324705127513657</v>
      </c>
      <c r="L122" s="24">
        <v>1.1595397640410217</v>
      </c>
      <c r="M122" s="24">
        <v>0.08599376512510414</v>
      </c>
      <c r="N122" s="24">
        <v>0.07394595378047665</v>
      </c>
      <c r="O122" s="24">
        <v>0.014588383122696783</v>
      </c>
      <c r="P122" s="24">
        <v>0.033263459886545416</v>
      </c>
      <c r="Q122" s="24">
        <v>0.0017758637348738585</v>
      </c>
      <c r="R122" s="24">
        <v>0.0011381778014334385</v>
      </c>
      <c r="S122" s="24">
        <v>0.00019135593170127428</v>
      </c>
      <c r="T122" s="24">
        <v>0.0004894452947947083</v>
      </c>
      <c r="U122" s="24">
        <v>3.886526527926906E-05</v>
      </c>
      <c r="V122" s="24">
        <v>4.2226905596524316E-05</v>
      </c>
      <c r="W122" s="24">
        <v>1.1923191823004921E-05</v>
      </c>
      <c r="X122" s="24">
        <v>67.5</v>
      </c>
    </row>
    <row r="123" spans="1:24" ht="12.75" hidden="1">
      <c r="A123" s="24">
        <v>1244</v>
      </c>
      <c r="B123" s="24">
        <v>93.45999908447266</v>
      </c>
      <c r="C123" s="24">
        <v>111.76000213623047</v>
      </c>
      <c r="D123" s="24">
        <v>9.07824993133545</v>
      </c>
      <c r="E123" s="24">
        <v>9.440079689025879</v>
      </c>
      <c r="F123" s="24">
        <v>17.460011092137993</v>
      </c>
      <c r="G123" s="24" t="s">
        <v>57</v>
      </c>
      <c r="H123" s="24">
        <v>19.759160268884543</v>
      </c>
      <c r="I123" s="24">
        <v>45.7191593533572</v>
      </c>
      <c r="J123" s="24" t="s">
        <v>60</v>
      </c>
      <c r="K123" s="24">
        <v>-0.017135417010626455</v>
      </c>
      <c r="L123" s="24">
        <v>0.006309906511000124</v>
      </c>
      <c r="M123" s="24">
        <v>0.0030804602877319274</v>
      </c>
      <c r="N123" s="24">
        <v>-0.0007650633921937162</v>
      </c>
      <c r="O123" s="24">
        <v>-0.0008456180344180541</v>
      </c>
      <c r="P123" s="24">
        <v>0.0007219007688209782</v>
      </c>
      <c r="Q123" s="24">
        <v>1.7042095166256796E-05</v>
      </c>
      <c r="R123" s="24">
        <v>-6.146836016741712E-05</v>
      </c>
      <c r="S123" s="24">
        <v>-2.392878857720591E-05</v>
      </c>
      <c r="T123" s="24">
        <v>5.140385984682806E-05</v>
      </c>
      <c r="U123" s="24">
        <v>-2.7416051176224498E-06</v>
      </c>
      <c r="V123" s="24">
        <v>-4.848743830523325E-06</v>
      </c>
      <c r="W123" s="24">
        <v>-1.8737708854884385E-06</v>
      </c>
      <c r="X123" s="24">
        <v>67.5</v>
      </c>
    </row>
    <row r="124" spans="1:24" ht="12.75" hidden="1">
      <c r="A124" s="24">
        <v>1242</v>
      </c>
      <c r="B124" s="24">
        <v>147.17999267578125</v>
      </c>
      <c r="C124" s="24">
        <v>157.47999572753906</v>
      </c>
      <c r="D124" s="24">
        <v>8.60910701751709</v>
      </c>
      <c r="E124" s="24">
        <v>8.971597671508789</v>
      </c>
      <c r="F124" s="24">
        <v>23.44010128548085</v>
      </c>
      <c r="G124" s="24" t="s">
        <v>58</v>
      </c>
      <c r="H124" s="24">
        <v>-14.8109381923354</v>
      </c>
      <c r="I124" s="24">
        <v>64.86905448344585</v>
      </c>
      <c r="J124" s="24" t="s">
        <v>61</v>
      </c>
      <c r="K124" s="24">
        <v>-0.3628426625191057</v>
      </c>
      <c r="L124" s="24">
        <v>1.1595225954987383</v>
      </c>
      <c r="M124" s="24">
        <v>-0.08593857343944734</v>
      </c>
      <c r="N124" s="24">
        <v>-0.07394199590564428</v>
      </c>
      <c r="O124" s="24">
        <v>-0.014563854306963225</v>
      </c>
      <c r="P124" s="24">
        <v>0.03325562543245566</v>
      </c>
      <c r="Q124" s="24">
        <v>-0.0017757819606676025</v>
      </c>
      <c r="R124" s="24">
        <v>-0.0011365167611496912</v>
      </c>
      <c r="S124" s="24">
        <v>-0.00018985390613440148</v>
      </c>
      <c r="T124" s="24">
        <v>0.00048673847165549446</v>
      </c>
      <c r="U124" s="24">
        <v>-3.876844653332118E-05</v>
      </c>
      <c r="V124" s="24">
        <v>-4.194760111762934E-05</v>
      </c>
      <c r="W124" s="24">
        <v>-1.1775036556922755E-05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1243</v>
      </c>
      <c r="B126" s="24">
        <v>119.56</v>
      </c>
      <c r="C126" s="24">
        <v>108.76</v>
      </c>
      <c r="D126" s="24">
        <v>8.85939508666275</v>
      </c>
      <c r="E126" s="24">
        <v>9.651948943512194</v>
      </c>
      <c r="F126" s="24">
        <v>18.50095208106081</v>
      </c>
      <c r="G126" s="24" t="s">
        <v>59</v>
      </c>
      <c r="H126" s="24">
        <v>-2.3638849831882</v>
      </c>
      <c r="I126" s="24">
        <v>49.69611501681181</v>
      </c>
      <c r="J126" s="24" t="s">
        <v>73</v>
      </c>
      <c r="K126" s="24">
        <v>2.572365920713709</v>
      </c>
      <c r="M126" s="24" t="s">
        <v>68</v>
      </c>
      <c r="N126" s="24">
        <v>1.5159080341616735</v>
      </c>
      <c r="X126" s="24">
        <v>67.5</v>
      </c>
    </row>
    <row r="127" spans="1:24" ht="12.75" hidden="1">
      <c r="A127" s="24">
        <v>1241</v>
      </c>
      <c r="B127" s="24">
        <v>125.0999984741211</v>
      </c>
      <c r="C127" s="24">
        <v>131.1999969482422</v>
      </c>
      <c r="D127" s="24">
        <v>8.62495231628418</v>
      </c>
      <c r="E127" s="24">
        <v>9.460650444030762</v>
      </c>
      <c r="F127" s="24">
        <v>18.923302946802675</v>
      </c>
      <c r="G127" s="24" t="s">
        <v>56</v>
      </c>
      <c r="H127" s="24">
        <v>-5.375562230719268</v>
      </c>
      <c r="I127" s="24">
        <v>52.224436243401826</v>
      </c>
      <c r="J127" s="24" t="s">
        <v>62</v>
      </c>
      <c r="K127" s="24">
        <v>1.4243282054861373</v>
      </c>
      <c r="L127" s="24">
        <v>0.6485542850014784</v>
      </c>
      <c r="M127" s="24">
        <v>0.3371905301041521</v>
      </c>
      <c r="N127" s="24">
        <v>0.07527322943656384</v>
      </c>
      <c r="O127" s="24">
        <v>0.05720382547732449</v>
      </c>
      <c r="P127" s="24">
        <v>0.018604883108327978</v>
      </c>
      <c r="Q127" s="24">
        <v>0.006962998754500683</v>
      </c>
      <c r="R127" s="24">
        <v>0.0011586256728429174</v>
      </c>
      <c r="S127" s="24">
        <v>0.0007504996226425078</v>
      </c>
      <c r="T127" s="24">
        <v>0.00027375148496592015</v>
      </c>
      <c r="U127" s="24">
        <v>0.00015230030713175188</v>
      </c>
      <c r="V127" s="24">
        <v>4.300942816940328E-05</v>
      </c>
      <c r="W127" s="24">
        <v>4.680030003507335E-05</v>
      </c>
      <c r="X127" s="24">
        <v>67.5</v>
      </c>
    </row>
    <row r="128" spans="1:24" ht="12.75" hidden="1">
      <c r="A128" s="24">
        <v>1242</v>
      </c>
      <c r="B128" s="24">
        <v>147.17999267578125</v>
      </c>
      <c r="C128" s="24">
        <v>157.47999572753906</v>
      </c>
      <c r="D128" s="24">
        <v>8.60910701751709</v>
      </c>
      <c r="E128" s="24">
        <v>8.971597671508789</v>
      </c>
      <c r="F128" s="24">
        <v>27.134257187251457</v>
      </c>
      <c r="G128" s="24" t="s">
        <v>57</v>
      </c>
      <c r="H128" s="24">
        <v>-4.587586443819916</v>
      </c>
      <c r="I128" s="24">
        <v>75.09240623196133</v>
      </c>
      <c r="J128" s="24" t="s">
        <v>60</v>
      </c>
      <c r="K128" s="24">
        <v>0.09105917947300775</v>
      </c>
      <c r="L128" s="24">
        <v>-0.003528428938530936</v>
      </c>
      <c r="M128" s="24">
        <v>-0.017730990293407356</v>
      </c>
      <c r="N128" s="24">
        <v>-0.0007784321709366806</v>
      </c>
      <c r="O128" s="24">
        <v>0.0042727386300303715</v>
      </c>
      <c r="P128" s="24">
        <v>-0.00040380879030844257</v>
      </c>
      <c r="Q128" s="24">
        <v>-0.0001835368994083173</v>
      </c>
      <c r="R128" s="24">
        <v>-6.259866204386497E-05</v>
      </c>
      <c r="S128" s="24">
        <v>0.0001064628768730524</v>
      </c>
      <c r="T128" s="24">
        <v>-2.875819809288812E-05</v>
      </c>
      <c r="U128" s="24">
        <v>8.077201104736971E-06</v>
      </c>
      <c r="V128" s="24">
        <v>-4.9376916712931066E-06</v>
      </c>
      <c r="W128" s="24">
        <v>8.172215732381528E-06</v>
      </c>
      <c r="X128" s="24">
        <v>67.5</v>
      </c>
    </row>
    <row r="129" spans="1:24" ht="12.75" hidden="1">
      <c r="A129" s="24">
        <v>1244</v>
      </c>
      <c r="B129" s="24">
        <v>93.45999908447266</v>
      </c>
      <c r="C129" s="24">
        <v>111.76000213623047</v>
      </c>
      <c r="D129" s="24">
        <v>9.07824993133545</v>
      </c>
      <c r="E129" s="24">
        <v>9.440079689025879</v>
      </c>
      <c r="F129" s="24">
        <v>21.977988363059506</v>
      </c>
      <c r="G129" s="24" t="s">
        <v>58</v>
      </c>
      <c r="H129" s="24">
        <v>31.589514884015166</v>
      </c>
      <c r="I129" s="24">
        <v>57.54951396848782</v>
      </c>
      <c r="J129" s="24" t="s">
        <v>61</v>
      </c>
      <c r="K129" s="24">
        <v>1.4214144584803767</v>
      </c>
      <c r="L129" s="24">
        <v>-0.648544686805007</v>
      </c>
      <c r="M129" s="24">
        <v>0.3367240198963154</v>
      </c>
      <c r="N129" s="24">
        <v>-0.07526920428146448</v>
      </c>
      <c r="O129" s="24">
        <v>0.057044029957916235</v>
      </c>
      <c r="P129" s="24">
        <v>-0.018600500367877672</v>
      </c>
      <c r="Q129" s="24">
        <v>0.006960579419971706</v>
      </c>
      <c r="R129" s="24">
        <v>-0.0011569333849798878</v>
      </c>
      <c r="S129" s="24">
        <v>0.0007429100480101611</v>
      </c>
      <c r="T129" s="24">
        <v>-0.00027223673808561663</v>
      </c>
      <c r="U129" s="24">
        <v>0.0001520859703415788</v>
      </c>
      <c r="V129" s="24">
        <v>-4.272505251510293E-05</v>
      </c>
      <c r="W129" s="24">
        <v>4.608126488494324E-05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1243</v>
      </c>
      <c r="B131" s="24">
        <v>119.56</v>
      </c>
      <c r="C131" s="24">
        <v>108.76</v>
      </c>
      <c r="D131" s="24">
        <v>8.85939508666275</v>
      </c>
      <c r="E131" s="24">
        <v>9.651948943512194</v>
      </c>
      <c r="F131" s="24">
        <v>22.249583163878334</v>
      </c>
      <c r="G131" s="24" t="s">
        <v>59</v>
      </c>
      <c r="H131" s="24">
        <v>7.705456347520979</v>
      </c>
      <c r="I131" s="24">
        <v>59.76545634752098</v>
      </c>
      <c r="J131" s="24" t="s">
        <v>73</v>
      </c>
      <c r="K131" s="24">
        <v>2.448367435696396</v>
      </c>
      <c r="M131" s="24" t="s">
        <v>68</v>
      </c>
      <c r="N131" s="24">
        <v>1.8470197116067577</v>
      </c>
      <c r="X131" s="24">
        <v>67.5</v>
      </c>
    </row>
    <row r="132" spans="1:24" ht="12.75" hidden="1">
      <c r="A132" s="24">
        <v>1242</v>
      </c>
      <c r="B132" s="24">
        <v>147.17999267578125</v>
      </c>
      <c r="C132" s="24">
        <v>157.47999572753906</v>
      </c>
      <c r="D132" s="24">
        <v>8.60910701751709</v>
      </c>
      <c r="E132" s="24">
        <v>8.971597671508789</v>
      </c>
      <c r="F132" s="24">
        <v>23.115925081634956</v>
      </c>
      <c r="G132" s="24" t="s">
        <v>56</v>
      </c>
      <c r="H132" s="24">
        <v>-15.708076117355432</v>
      </c>
      <c r="I132" s="24">
        <v>63.97191655842581</v>
      </c>
      <c r="J132" s="24" t="s">
        <v>62</v>
      </c>
      <c r="K132" s="24">
        <v>1.0170884770141002</v>
      </c>
      <c r="L132" s="24">
        <v>1.1608066324155888</v>
      </c>
      <c r="M132" s="24">
        <v>0.24078193657619595</v>
      </c>
      <c r="N132" s="24">
        <v>0.0751424997468658</v>
      </c>
      <c r="O132" s="24">
        <v>0.04084856222523594</v>
      </c>
      <c r="P132" s="24">
        <v>0.03329992244824474</v>
      </c>
      <c r="Q132" s="24">
        <v>0.004972124445729632</v>
      </c>
      <c r="R132" s="24">
        <v>0.001156540398058618</v>
      </c>
      <c r="S132" s="24">
        <v>0.0005359060741594256</v>
      </c>
      <c r="T132" s="24">
        <v>0.0004899641060633777</v>
      </c>
      <c r="U132" s="24">
        <v>0.00010870594032697962</v>
      </c>
      <c r="V132" s="24">
        <v>4.2901006108046775E-05</v>
      </c>
      <c r="W132" s="24">
        <v>3.340921241470573E-05</v>
      </c>
      <c r="X132" s="24">
        <v>67.5</v>
      </c>
    </row>
    <row r="133" spans="1:24" ht="12.75" hidden="1">
      <c r="A133" s="24">
        <v>1244</v>
      </c>
      <c r="B133" s="24">
        <v>93.45999908447266</v>
      </c>
      <c r="C133" s="24">
        <v>111.76000213623047</v>
      </c>
      <c r="D133" s="24">
        <v>9.07824993133545</v>
      </c>
      <c r="E133" s="24">
        <v>9.440079689025879</v>
      </c>
      <c r="F133" s="24">
        <v>21.977988363059506</v>
      </c>
      <c r="G133" s="24" t="s">
        <v>57</v>
      </c>
      <c r="H133" s="24">
        <v>31.589514884015166</v>
      </c>
      <c r="I133" s="24">
        <v>57.54951396848782</v>
      </c>
      <c r="J133" s="24" t="s">
        <v>60</v>
      </c>
      <c r="K133" s="24">
        <v>-0.9169261243657746</v>
      </c>
      <c r="L133" s="24">
        <v>0.0063163753659973695</v>
      </c>
      <c r="M133" s="24">
        <v>0.21824044128615</v>
      </c>
      <c r="N133" s="24">
        <v>-0.0007779416761606644</v>
      </c>
      <c r="O133" s="24">
        <v>-0.03663283045288592</v>
      </c>
      <c r="P133" s="24">
        <v>0.0007227786365461231</v>
      </c>
      <c r="Q133" s="24">
        <v>0.004560243422053489</v>
      </c>
      <c r="R133" s="24">
        <v>-6.251841135031407E-05</v>
      </c>
      <c r="S133" s="24">
        <v>-0.00046345945330921834</v>
      </c>
      <c r="T133" s="24">
        <v>5.14780073589802E-05</v>
      </c>
      <c r="U133" s="24">
        <v>0.00010282226587683158</v>
      </c>
      <c r="V133" s="24">
        <v>-4.938646226220679E-06</v>
      </c>
      <c r="W133" s="24">
        <v>-2.831156101540707E-05</v>
      </c>
      <c r="X133" s="24">
        <v>67.5</v>
      </c>
    </row>
    <row r="134" spans="1:24" ht="12.75" hidden="1">
      <c r="A134" s="24">
        <v>1241</v>
      </c>
      <c r="B134" s="24">
        <v>125.0999984741211</v>
      </c>
      <c r="C134" s="24">
        <v>131.1999969482422</v>
      </c>
      <c r="D134" s="24">
        <v>8.62495231628418</v>
      </c>
      <c r="E134" s="24">
        <v>9.460650444030762</v>
      </c>
      <c r="F134" s="24">
        <v>19.29212208669137</v>
      </c>
      <c r="G134" s="24" t="s">
        <v>58</v>
      </c>
      <c r="H134" s="24">
        <v>-4.357697024491202</v>
      </c>
      <c r="I134" s="24">
        <v>53.24230144962989</v>
      </c>
      <c r="J134" s="24" t="s">
        <v>61</v>
      </c>
      <c r="K134" s="24">
        <v>0.4401311765035757</v>
      </c>
      <c r="L134" s="24">
        <v>1.160789447428885</v>
      </c>
      <c r="M134" s="24">
        <v>0.10172045403265645</v>
      </c>
      <c r="N134" s="24">
        <v>-0.07513847266850864</v>
      </c>
      <c r="O134" s="24">
        <v>0.018073205827386744</v>
      </c>
      <c r="P134" s="24">
        <v>0.033292077527569026</v>
      </c>
      <c r="Q134" s="24">
        <v>0.001981464467367528</v>
      </c>
      <c r="R134" s="24">
        <v>-0.0011548494016900297</v>
      </c>
      <c r="S134" s="24">
        <v>0.0002690736989363477</v>
      </c>
      <c r="T134" s="24">
        <v>0.00048725233707888323</v>
      </c>
      <c r="U134" s="24">
        <v>3.527836592484142E-05</v>
      </c>
      <c r="V134" s="24">
        <v>-4.2615796349885365E-05</v>
      </c>
      <c r="W134" s="24">
        <v>1.7737840540545237E-05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1243</v>
      </c>
      <c r="B136" s="24">
        <v>119.56</v>
      </c>
      <c r="C136" s="24">
        <v>108.76</v>
      </c>
      <c r="D136" s="24">
        <v>8.85939508666275</v>
      </c>
      <c r="E136" s="24">
        <v>9.651948943512194</v>
      </c>
      <c r="F136" s="24">
        <v>18.50095208106081</v>
      </c>
      <c r="G136" s="24" t="s">
        <v>59</v>
      </c>
      <c r="H136" s="24">
        <v>-2.3638849831882</v>
      </c>
      <c r="I136" s="24">
        <v>49.69611501681181</v>
      </c>
      <c r="J136" s="24" t="s">
        <v>73</v>
      </c>
      <c r="K136" s="24">
        <v>2.6449429787277836</v>
      </c>
      <c r="M136" s="24" t="s">
        <v>68</v>
      </c>
      <c r="N136" s="24">
        <v>1.3944478709303691</v>
      </c>
      <c r="X136" s="24">
        <v>67.5</v>
      </c>
    </row>
    <row r="137" spans="1:24" ht="12.75" hidden="1">
      <c r="A137" s="24">
        <v>1242</v>
      </c>
      <c r="B137" s="24">
        <v>147.17999267578125</v>
      </c>
      <c r="C137" s="24">
        <v>157.47999572753906</v>
      </c>
      <c r="D137" s="24">
        <v>8.60910701751709</v>
      </c>
      <c r="E137" s="24">
        <v>8.971597671508789</v>
      </c>
      <c r="F137" s="24">
        <v>23.115925081634956</v>
      </c>
      <c r="G137" s="24" t="s">
        <v>56</v>
      </c>
      <c r="H137" s="24">
        <v>-15.708076117355432</v>
      </c>
      <c r="I137" s="24">
        <v>63.97191655842581</v>
      </c>
      <c r="J137" s="24" t="s">
        <v>62</v>
      </c>
      <c r="K137" s="24">
        <v>1.5652843240131267</v>
      </c>
      <c r="L137" s="24">
        <v>0.21859777936296051</v>
      </c>
      <c r="M137" s="24">
        <v>0.37055940332670656</v>
      </c>
      <c r="N137" s="24">
        <v>0.07534411196830902</v>
      </c>
      <c r="O137" s="24">
        <v>0.06286511459804359</v>
      </c>
      <c r="P137" s="24">
        <v>0.006271008731303817</v>
      </c>
      <c r="Q137" s="24">
        <v>0.0076520390974045135</v>
      </c>
      <c r="R137" s="24">
        <v>0.001159655192515804</v>
      </c>
      <c r="S137" s="24">
        <v>0.0008247907068977577</v>
      </c>
      <c r="T137" s="24">
        <v>9.226042546592402E-05</v>
      </c>
      <c r="U137" s="24">
        <v>0.00016735260073945154</v>
      </c>
      <c r="V137" s="24">
        <v>4.30300259171219E-05</v>
      </c>
      <c r="W137" s="24">
        <v>5.1433241270671316E-05</v>
      </c>
      <c r="X137" s="24">
        <v>67.5</v>
      </c>
    </row>
    <row r="138" spans="1:24" ht="12.75" hidden="1">
      <c r="A138" s="24">
        <v>1241</v>
      </c>
      <c r="B138" s="24">
        <v>125.0999984741211</v>
      </c>
      <c r="C138" s="24">
        <v>131.1999969482422</v>
      </c>
      <c r="D138" s="24">
        <v>8.62495231628418</v>
      </c>
      <c r="E138" s="24">
        <v>9.460650444030762</v>
      </c>
      <c r="F138" s="24">
        <v>27.24604420362696</v>
      </c>
      <c r="G138" s="24" t="s">
        <v>57</v>
      </c>
      <c r="H138" s="24">
        <v>17.593497206697265</v>
      </c>
      <c r="I138" s="24">
        <v>75.19349568081836</v>
      </c>
      <c r="J138" s="24" t="s">
        <v>60</v>
      </c>
      <c r="K138" s="24">
        <v>-0.7622899763905481</v>
      </c>
      <c r="L138" s="24">
        <v>0.0011895719318152623</v>
      </c>
      <c r="M138" s="24">
        <v>0.1841288485932436</v>
      </c>
      <c r="N138" s="24">
        <v>-0.000779800348321231</v>
      </c>
      <c r="O138" s="24">
        <v>-0.03002096277497228</v>
      </c>
      <c r="P138" s="24">
        <v>0.0001361497070390931</v>
      </c>
      <c r="Q138" s="24">
        <v>0.003975216957264278</v>
      </c>
      <c r="R138" s="24">
        <v>-6.269538663276493E-05</v>
      </c>
      <c r="S138" s="24">
        <v>-0.00034401425776473183</v>
      </c>
      <c r="T138" s="24">
        <v>9.702999242567037E-06</v>
      </c>
      <c r="U138" s="24">
        <v>9.799208262499527E-05</v>
      </c>
      <c r="V138" s="24">
        <v>-4.951610970659793E-06</v>
      </c>
      <c r="W138" s="24">
        <v>-1.9878906354554165E-05</v>
      </c>
      <c r="X138" s="24">
        <v>67.5</v>
      </c>
    </row>
    <row r="139" spans="1:24" ht="12.75" hidden="1">
      <c r="A139" s="24">
        <v>1244</v>
      </c>
      <c r="B139" s="24">
        <v>93.45999908447266</v>
      </c>
      <c r="C139" s="24">
        <v>111.76000213623047</v>
      </c>
      <c r="D139" s="24">
        <v>9.07824993133545</v>
      </c>
      <c r="E139" s="24">
        <v>9.440079689025879</v>
      </c>
      <c r="F139" s="24">
        <v>17.460011092137993</v>
      </c>
      <c r="G139" s="24" t="s">
        <v>58</v>
      </c>
      <c r="H139" s="24">
        <v>19.759160268884543</v>
      </c>
      <c r="I139" s="24">
        <v>45.7191593533572</v>
      </c>
      <c r="J139" s="24" t="s">
        <v>61</v>
      </c>
      <c r="K139" s="24">
        <v>1.367124356778025</v>
      </c>
      <c r="L139" s="24">
        <v>0.2185945426149441</v>
      </c>
      <c r="M139" s="24">
        <v>0.3215755564553549</v>
      </c>
      <c r="N139" s="24">
        <v>-0.07534007645144677</v>
      </c>
      <c r="O139" s="24">
        <v>0.05523372545364726</v>
      </c>
      <c r="P139" s="24">
        <v>0.006269530585726644</v>
      </c>
      <c r="Q139" s="24">
        <v>0.006538451842056024</v>
      </c>
      <c r="R139" s="24">
        <v>-0.001157959176320061</v>
      </c>
      <c r="S139" s="24">
        <v>0.0007496225054248862</v>
      </c>
      <c r="T139" s="24">
        <v>9.174877608367354E-05</v>
      </c>
      <c r="U139" s="24">
        <v>0.00013566298211772573</v>
      </c>
      <c r="V139" s="24">
        <v>-4.274417713821877E-05</v>
      </c>
      <c r="W139" s="24">
        <v>4.743635093210641E-05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1243</v>
      </c>
      <c r="B141" s="100">
        <v>98.9</v>
      </c>
      <c r="C141" s="100">
        <v>94.7</v>
      </c>
      <c r="D141" s="100">
        <v>8.837192481750819</v>
      </c>
      <c r="E141" s="100">
        <v>9.680319868743746</v>
      </c>
      <c r="F141" s="100">
        <v>25.244425534728418</v>
      </c>
      <c r="G141" s="100" t="s">
        <v>59</v>
      </c>
      <c r="H141" s="100">
        <v>36.5213656074815</v>
      </c>
      <c r="I141" s="100">
        <v>67.9213656074815</v>
      </c>
      <c r="J141" s="100" t="s">
        <v>73</v>
      </c>
      <c r="K141" s="100">
        <v>2.7684343818363835</v>
      </c>
      <c r="M141" s="100" t="s">
        <v>68</v>
      </c>
      <c r="N141" s="100">
        <v>1.9973720715407717</v>
      </c>
      <c r="X141" s="100">
        <v>67.5</v>
      </c>
    </row>
    <row r="142" spans="1:24" s="100" customFormat="1" ht="12.75">
      <c r="A142" s="100">
        <v>1244</v>
      </c>
      <c r="B142" s="100">
        <v>106.22000122070312</v>
      </c>
      <c r="C142" s="100">
        <v>126.72000122070312</v>
      </c>
      <c r="D142" s="100">
        <v>9.019149780273438</v>
      </c>
      <c r="E142" s="100">
        <v>9.360370635986328</v>
      </c>
      <c r="F142" s="100">
        <v>12.943620783538627</v>
      </c>
      <c r="G142" s="100" t="s">
        <v>56</v>
      </c>
      <c r="H142" s="100">
        <v>-4.586637009212893</v>
      </c>
      <c r="I142" s="100">
        <v>34.13336421149024</v>
      </c>
      <c r="J142" s="100" t="s">
        <v>62</v>
      </c>
      <c r="K142" s="100">
        <v>1.1756492856508178</v>
      </c>
      <c r="L142" s="100">
        <v>1.1373477360638846</v>
      </c>
      <c r="M142" s="100">
        <v>0.27831822899878994</v>
      </c>
      <c r="N142" s="100">
        <v>0.10923324085447508</v>
      </c>
      <c r="O142" s="100">
        <v>0.047215762417959745</v>
      </c>
      <c r="P142" s="100">
        <v>0.03262678906908566</v>
      </c>
      <c r="Q142" s="100">
        <v>0.005747235876266926</v>
      </c>
      <c r="R142" s="100">
        <v>0.001681362902809633</v>
      </c>
      <c r="S142" s="100">
        <v>0.0006194903035192803</v>
      </c>
      <c r="T142" s="100">
        <v>0.00048010909447215394</v>
      </c>
      <c r="U142" s="100">
        <v>0.00012573229016825282</v>
      </c>
      <c r="V142" s="100">
        <v>6.239872012777047E-05</v>
      </c>
      <c r="W142" s="100">
        <v>3.863395862328396E-05</v>
      </c>
      <c r="X142" s="100">
        <v>67.5</v>
      </c>
    </row>
    <row r="143" spans="1:24" s="100" customFormat="1" ht="12.75">
      <c r="A143" s="100">
        <v>1241</v>
      </c>
      <c r="B143" s="100">
        <v>117.23999786376953</v>
      </c>
      <c r="C143" s="100">
        <v>120.13999938964844</v>
      </c>
      <c r="D143" s="100">
        <v>8.759476661682129</v>
      </c>
      <c r="E143" s="100">
        <v>9.478398323059082</v>
      </c>
      <c r="F143" s="100">
        <v>20.71619732773848</v>
      </c>
      <c r="G143" s="100" t="s">
        <v>57</v>
      </c>
      <c r="H143" s="100">
        <v>6.535839871264514</v>
      </c>
      <c r="I143" s="100">
        <v>56.275837735034045</v>
      </c>
      <c r="J143" s="100" t="s">
        <v>60</v>
      </c>
      <c r="K143" s="100">
        <v>1.1524098864248322</v>
      </c>
      <c r="L143" s="100">
        <v>0.006189698025617021</v>
      </c>
      <c r="M143" s="100">
        <v>-0.2734250593505411</v>
      </c>
      <c r="N143" s="100">
        <v>-0.001129533453462686</v>
      </c>
      <c r="O143" s="100">
        <v>0.04617900975635188</v>
      </c>
      <c r="P143" s="100">
        <v>0.0007079168001103563</v>
      </c>
      <c r="Q143" s="100">
        <v>-0.005672388940158351</v>
      </c>
      <c r="R143" s="100">
        <v>-9.075205983517227E-05</v>
      </c>
      <c r="S143" s="100">
        <v>0.0005958013590129815</v>
      </c>
      <c r="T143" s="100">
        <v>5.0393913345133916E-05</v>
      </c>
      <c r="U143" s="100">
        <v>-0.00012530569143925024</v>
      </c>
      <c r="V143" s="100">
        <v>-7.148719368521135E-06</v>
      </c>
      <c r="W143" s="100">
        <v>3.678785207663798E-05</v>
      </c>
      <c r="X143" s="100">
        <v>67.5</v>
      </c>
    </row>
    <row r="144" spans="1:24" s="100" customFormat="1" ht="12.75">
      <c r="A144" s="100">
        <v>1242</v>
      </c>
      <c r="B144" s="100">
        <v>147.77999877929688</v>
      </c>
      <c r="C144" s="100">
        <v>171.17999267578125</v>
      </c>
      <c r="D144" s="100">
        <v>8.590947151184082</v>
      </c>
      <c r="E144" s="100">
        <v>8.964728355407715</v>
      </c>
      <c r="F144" s="100">
        <v>25.154540286454292</v>
      </c>
      <c r="G144" s="100" t="s">
        <v>58</v>
      </c>
      <c r="H144" s="100">
        <v>-10.51742984615123</v>
      </c>
      <c r="I144" s="100">
        <v>69.76256893314564</v>
      </c>
      <c r="J144" s="100" t="s">
        <v>61</v>
      </c>
      <c r="K144" s="100">
        <v>-0.23259986354592663</v>
      </c>
      <c r="L144" s="100">
        <v>1.1373308930860866</v>
      </c>
      <c r="M144" s="100">
        <v>-0.05195934480125735</v>
      </c>
      <c r="N144" s="100">
        <v>-0.10922740069116939</v>
      </c>
      <c r="O144" s="100">
        <v>-0.009840085295970653</v>
      </c>
      <c r="P144" s="100">
        <v>0.032619108184662696</v>
      </c>
      <c r="Q144" s="100">
        <v>-0.0009245128063033406</v>
      </c>
      <c r="R144" s="100">
        <v>-0.001678911931752261</v>
      </c>
      <c r="S144" s="100">
        <v>-0.0001696731468226317</v>
      </c>
      <c r="T144" s="100">
        <v>0.00047745700968007036</v>
      </c>
      <c r="U144" s="100">
        <v>-1.0348549844550206E-05</v>
      </c>
      <c r="V144" s="100">
        <v>-6.198787046651915E-05</v>
      </c>
      <c r="W144" s="100">
        <v>-1.1799860104807169E-05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1243</v>
      </c>
      <c r="B146" s="24">
        <v>98.9</v>
      </c>
      <c r="C146" s="24">
        <v>94.7</v>
      </c>
      <c r="D146" s="24">
        <v>8.837192481750819</v>
      </c>
      <c r="E146" s="24">
        <v>9.680319868743746</v>
      </c>
      <c r="F146" s="24">
        <v>16.157419466805642</v>
      </c>
      <c r="G146" s="24" t="s">
        <v>59</v>
      </c>
      <c r="H146" s="24">
        <v>12.072329895905902</v>
      </c>
      <c r="I146" s="24">
        <v>43.47232989590591</v>
      </c>
      <c r="J146" s="24" t="s">
        <v>73</v>
      </c>
      <c r="K146" s="24">
        <v>2.382737987136221</v>
      </c>
      <c r="M146" s="24" t="s">
        <v>68</v>
      </c>
      <c r="N146" s="24">
        <v>1.3027853558111908</v>
      </c>
      <c r="X146" s="24">
        <v>67.5</v>
      </c>
    </row>
    <row r="147" spans="1:24" ht="12.75" hidden="1">
      <c r="A147" s="24">
        <v>1244</v>
      </c>
      <c r="B147" s="24">
        <v>106.22000122070312</v>
      </c>
      <c r="C147" s="24">
        <v>126.72000122070312</v>
      </c>
      <c r="D147" s="24">
        <v>9.019149780273438</v>
      </c>
      <c r="E147" s="24">
        <v>9.360370635986328</v>
      </c>
      <c r="F147" s="24">
        <v>12.943620783538627</v>
      </c>
      <c r="G147" s="24" t="s">
        <v>56</v>
      </c>
      <c r="H147" s="24">
        <v>-4.586637009212893</v>
      </c>
      <c r="I147" s="24">
        <v>34.13336421149024</v>
      </c>
      <c r="J147" s="24" t="s">
        <v>62</v>
      </c>
      <c r="K147" s="24">
        <v>1.4547135141132819</v>
      </c>
      <c r="L147" s="24">
        <v>0.3641597994408191</v>
      </c>
      <c r="M147" s="24">
        <v>0.3443842564842423</v>
      </c>
      <c r="N147" s="24">
        <v>0.10843061195910829</v>
      </c>
      <c r="O147" s="24">
        <v>0.05842409033094928</v>
      </c>
      <c r="P147" s="24">
        <v>0.010446565786115702</v>
      </c>
      <c r="Q147" s="24">
        <v>0.00711151005627973</v>
      </c>
      <c r="R147" s="24">
        <v>0.0016690126858071635</v>
      </c>
      <c r="S147" s="24">
        <v>0.0007665227425415492</v>
      </c>
      <c r="T147" s="24">
        <v>0.00015369119897011622</v>
      </c>
      <c r="U147" s="24">
        <v>0.00015553742861025772</v>
      </c>
      <c r="V147" s="24">
        <v>6.195463102637973E-05</v>
      </c>
      <c r="W147" s="24">
        <v>4.7800447202174594E-05</v>
      </c>
      <c r="X147" s="24">
        <v>67.5</v>
      </c>
    </row>
    <row r="148" spans="1:24" ht="12.75" hidden="1">
      <c r="A148" s="24">
        <v>1242</v>
      </c>
      <c r="B148" s="24">
        <v>147.77999877929688</v>
      </c>
      <c r="C148" s="24">
        <v>171.17999267578125</v>
      </c>
      <c r="D148" s="24">
        <v>8.590947151184082</v>
      </c>
      <c r="E148" s="24">
        <v>8.964728355407715</v>
      </c>
      <c r="F148" s="24">
        <v>26.23907917919056</v>
      </c>
      <c r="G148" s="24" t="s">
        <v>57</v>
      </c>
      <c r="H148" s="24">
        <v>-7.509614223063323</v>
      </c>
      <c r="I148" s="24">
        <v>72.77038455623355</v>
      </c>
      <c r="J148" s="24" t="s">
        <v>60</v>
      </c>
      <c r="K148" s="24">
        <v>0.7579992126922559</v>
      </c>
      <c r="L148" s="24">
        <v>-0.001980519967057379</v>
      </c>
      <c r="M148" s="24">
        <v>-0.1760933788438524</v>
      </c>
      <c r="N148" s="24">
        <v>-0.001121130145052506</v>
      </c>
      <c r="O148" s="24">
        <v>0.030978679622341763</v>
      </c>
      <c r="P148" s="24">
        <v>-0.00022684124368738644</v>
      </c>
      <c r="Q148" s="24">
        <v>-0.0034746641369820396</v>
      </c>
      <c r="R148" s="24">
        <v>-9.012960671395888E-05</v>
      </c>
      <c r="S148" s="24">
        <v>0.00044939685627464756</v>
      </c>
      <c r="T148" s="24">
        <v>-1.6165232616536417E-05</v>
      </c>
      <c r="U148" s="24">
        <v>-6.49941980794111E-05</v>
      </c>
      <c r="V148" s="24">
        <v>-7.103753635665683E-06</v>
      </c>
      <c r="W148" s="24">
        <v>2.92926385115257E-05</v>
      </c>
      <c r="X148" s="24">
        <v>67.5</v>
      </c>
    </row>
    <row r="149" spans="1:24" ht="12.75" hidden="1">
      <c r="A149" s="24">
        <v>1241</v>
      </c>
      <c r="B149" s="24">
        <v>117.23999786376953</v>
      </c>
      <c r="C149" s="24">
        <v>120.13999938964844</v>
      </c>
      <c r="D149" s="24">
        <v>8.759476661682129</v>
      </c>
      <c r="E149" s="24">
        <v>9.478398323059082</v>
      </c>
      <c r="F149" s="24">
        <v>28.53343951357972</v>
      </c>
      <c r="G149" s="24" t="s">
        <v>58</v>
      </c>
      <c r="H149" s="24">
        <v>27.771486830314274</v>
      </c>
      <c r="I149" s="24">
        <v>77.5114846940838</v>
      </c>
      <c r="J149" s="24" t="s">
        <v>61</v>
      </c>
      <c r="K149" s="24">
        <v>1.2416233735323017</v>
      </c>
      <c r="L149" s="24">
        <v>-0.36415441377173735</v>
      </c>
      <c r="M149" s="24">
        <v>0.2959588451821636</v>
      </c>
      <c r="N149" s="24">
        <v>-0.10842481578045024</v>
      </c>
      <c r="O149" s="24">
        <v>0.04953479322511832</v>
      </c>
      <c r="P149" s="24">
        <v>-0.010444102631332455</v>
      </c>
      <c r="Q149" s="24">
        <v>0.006204859741826449</v>
      </c>
      <c r="R149" s="24">
        <v>-0.0016665773307527102</v>
      </c>
      <c r="S149" s="24">
        <v>0.0006209666499932843</v>
      </c>
      <c r="T149" s="24">
        <v>-0.0001528387054882536</v>
      </c>
      <c r="U149" s="24">
        <v>0.00014130692097241837</v>
      </c>
      <c r="V149" s="24">
        <v>-6.15460233475618E-05</v>
      </c>
      <c r="W149" s="24">
        <v>3.777332500271802E-05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1243</v>
      </c>
      <c r="B151" s="24">
        <v>98.9</v>
      </c>
      <c r="C151" s="24">
        <v>94.7</v>
      </c>
      <c r="D151" s="24">
        <v>8.837192481750819</v>
      </c>
      <c r="E151" s="24">
        <v>9.680319868743746</v>
      </c>
      <c r="F151" s="24">
        <v>25.244425534728418</v>
      </c>
      <c r="G151" s="24" t="s">
        <v>59</v>
      </c>
      <c r="H151" s="24">
        <v>36.5213656074815</v>
      </c>
      <c r="I151" s="24">
        <v>67.9213656074815</v>
      </c>
      <c r="J151" s="24" t="s">
        <v>73</v>
      </c>
      <c r="K151" s="24">
        <v>2.7273834122475304</v>
      </c>
      <c r="M151" s="24" t="s">
        <v>68</v>
      </c>
      <c r="N151" s="24">
        <v>2.0399434144771735</v>
      </c>
      <c r="X151" s="24">
        <v>67.5</v>
      </c>
    </row>
    <row r="152" spans="1:24" ht="12.75" hidden="1">
      <c r="A152" s="24">
        <v>1241</v>
      </c>
      <c r="B152" s="24">
        <v>117.23999786376953</v>
      </c>
      <c r="C152" s="24">
        <v>120.13999938964844</v>
      </c>
      <c r="D152" s="24">
        <v>8.759476661682129</v>
      </c>
      <c r="E152" s="24">
        <v>9.478398323059082</v>
      </c>
      <c r="F152" s="24">
        <v>14.875421765831009</v>
      </c>
      <c r="G152" s="24" t="s">
        <v>56</v>
      </c>
      <c r="H152" s="24">
        <v>-9.330708055875732</v>
      </c>
      <c r="I152" s="24">
        <v>40.409289807893806</v>
      </c>
      <c r="J152" s="24" t="s">
        <v>62</v>
      </c>
      <c r="K152" s="24">
        <v>1.0961249099903545</v>
      </c>
      <c r="L152" s="24">
        <v>1.201511643146324</v>
      </c>
      <c r="M152" s="24">
        <v>0.2594922091206634</v>
      </c>
      <c r="N152" s="24">
        <v>0.10848551778369901</v>
      </c>
      <c r="O152" s="24">
        <v>0.04402195401224408</v>
      </c>
      <c r="P152" s="24">
        <v>0.0344674859000498</v>
      </c>
      <c r="Q152" s="24">
        <v>0.005358455476846288</v>
      </c>
      <c r="R152" s="24">
        <v>0.001669835615234883</v>
      </c>
      <c r="S152" s="24">
        <v>0.000577602413385033</v>
      </c>
      <c r="T152" s="24">
        <v>0.0005071956534477549</v>
      </c>
      <c r="U152" s="24">
        <v>0.00011722319779019721</v>
      </c>
      <c r="V152" s="24">
        <v>6.197069588724846E-05</v>
      </c>
      <c r="W152" s="24">
        <v>3.602553312872803E-05</v>
      </c>
      <c r="X152" s="24">
        <v>67.5</v>
      </c>
    </row>
    <row r="153" spans="1:24" ht="12.75" hidden="1">
      <c r="A153" s="24">
        <v>1244</v>
      </c>
      <c r="B153" s="24">
        <v>106.22000122070312</v>
      </c>
      <c r="C153" s="24">
        <v>126.72000122070312</v>
      </c>
      <c r="D153" s="24">
        <v>9.019149780273438</v>
      </c>
      <c r="E153" s="24">
        <v>9.360370635986328</v>
      </c>
      <c r="F153" s="24">
        <v>17.747192291459456</v>
      </c>
      <c r="G153" s="24" t="s">
        <v>57</v>
      </c>
      <c r="H153" s="24">
        <v>8.08076560847828</v>
      </c>
      <c r="I153" s="24">
        <v>46.800766829181406</v>
      </c>
      <c r="J153" s="24" t="s">
        <v>60</v>
      </c>
      <c r="K153" s="24">
        <v>1.0941491353128108</v>
      </c>
      <c r="L153" s="24">
        <v>0.006538689727123566</v>
      </c>
      <c r="M153" s="24">
        <v>-0.2588306532993676</v>
      </c>
      <c r="N153" s="24">
        <v>-0.0011218989211142256</v>
      </c>
      <c r="O153" s="24">
        <v>0.04396852881418965</v>
      </c>
      <c r="P153" s="24">
        <v>0.0007478518535555063</v>
      </c>
      <c r="Q153" s="24">
        <v>-0.005332926451872974</v>
      </c>
      <c r="R153" s="24">
        <v>-9.013800189701473E-05</v>
      </c>
      <c r="S153" s="24">
        <v>0.0005775065825999458</v>
      </c>
      <c r="T153" s="24">
        <v>5.323930648612424E-05</v>
      </c>
      <c r="U153" s="24">
        <v>-0.00011539694945038679</v>
      </c>
      <c r="V153" s="24">
        <v>-7.100312728085761E-06</v>
      </c>
      <c r="W153" s="24">
        <v>3.5978371407284844E-05</v>
      </c>
      <c r="X153" s="24">
        <v>67.5</v>
      </c>
    </row>
    <row r="154" spans="1:24" ht="12.75" hidden="1">
      <c r="A154" s="24">
        <v>1242</v>
      </c>
      <c r="B154" s="24">
        <v>147.77999877929688</v>
      </c>
      <c r="C154" s="24">
        <v>171.17999267578125</v>
      </c>
      <c r="D154" s="24">
        <v>8.590947151184082</v>
      </c>
      <c r="E154" s="24">
        <v>8.964728355407715</v>
      </c>
      <c r="F154" s="24">
        <v>26.23907917919056</v>
      </c>
      <c r="G154" s="24" t="s">
        <v>58</v>
      </c>
      <c r="H154" s="24">
        <v>-7.509614223063323</v>
      </c>
      <c r="I154" s="24">
        <v>72.77038455623355</v>
      </c>
      <c r="J154" s="24" t="s">
        <v>61</v>
      </c>
      <c r="K154" s="24">
        <v>0.0657836453504311</v>
      </c>
      <c r="L154" s="24">
        <v>1.2014938510674251</v>
      </c>
      <c r="M154" s="24">
        <v>0.018517545921224565</v>
      </c>
      <c r="N154" s="24">
        <v>-0.10847971659074371</v>
      </c>
      <c r="O154" s="24">
        <v>0.002168157967470739</v>
      </c>
      <c r="P154" s="24">
        <v>0.03445937175682785</v>
      </c>
      <c r="Q154" s="24">
        <v>0.0005224371313923965</v>
      </c>
      <c r="R154" s="24">
        <v>-0.0016674010083122998</v>
      </c>
      <c r="S154" s="24">
        <v>-1.052116922906413E-05</v>
      </c>
      <c r="T154" s="24">
        <v>0.0005043937024995173</v>
      </c>
      <c r="U154" s="24">
        <v>2.0611214367537244E-05</v>
      </c>
      <c r="V154" s="24">
        <v>-6.156259179008967E-05</v>
      </c>
      <c r="W154" s="24">
        <v>-1.8427772758933663E-06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1243</v>
      </c>
      <c r="B156" s="24">
        <v>98.9</v>
      </c>
      <c r="C156" s="24">
        <v>94.7</v>
      </c>
      <c r="D156" s="24">
        <v>8.837192481750819</v>
      </c>
      <c r="E156" s="24">
        <v>9.680319868743746</v>
      </c>
      <c r="F156" s="24">
        <v>17.314751419331436</v>
      </c>
      <c r="G156" s="24" t="s">
        <v>59</v>
      </c>
      <c r="H156" s="24">
        <v>15.18618830272866</v>
      </c>
      <c r="I156" s="24">
        <v>46.586188302728665</v>
      </c>
      <c r="J156" s="24" t="s">
        <v>73</v>
      </c>
      <c r="K156" s="24">
        <v>3.866126045053662</v>
      </c>
      <c r="M156" s="24" t="s">
        <v>68</v>
      </c>
      <c r="N156" s="24">
        <v>2.066418339261663</v>
      </c>
      <c r="X156" s="24">
        <v>67.5</v>
      </c>
    </row>
    <row r="157" spans="1:24" ht="12.75" hidden="1">
      <c r="A157" s="24">
        <v>1241</v>
      </c>
      <c r="B157" s="24">
        <v>117.23999786376953</v>
      </c>
      <c r="C157" s="24">
        <v>120.13999938964844</v>
      </c>
      <c r="D157" s="24">
        <v>8.759476661682129</v>
      </c>
      <c r="E157" s="24">
        <v>9.478398323059082</v>
      </c>
      <c r="F157" s="24">
        <v>14.875421765831009</v>
      </c>
      <c r="G157" s="24" t="s">
        <v>56</v>
      </c>
      <c r="H157" s="24">
        <v>-9.330708055875732</v>
      </c>
      <c r="I157" s="24">
        <v>40.409289807893806</v>
      </c>
      <c r="J157" s="24" t="s">
        <v>62</v>
      </c>
      <c r="K157" s="24">
        <v>1.8774771942011328</v>
      </c>
      <c r="L157" s="24">
        <v>0.355278979033463</v>
      </c>
      <c r="M157" s="24">
        <v>0.44446802780546313</v>
      </c>
      <c r="N157" s="24">
        <v>0.10748455338674032</v>
      </c>
      <c r="O157" s="24">
        <v>0.07540306105281643</v>
      </c>
      <c r="P157" s="24">
        <v>0.010191771264840879</v>
      </c>
      <c r="Q157" s="24">
        <v>0.009178255393679871</v>
      </c>
      <c r="R157" s="24">
        <v>0.001654439523418936</v>
      </c>
      <c r="S157" s="24">
        <v>0.000989289281458309</v>
      </c>
      <c r="T157" s="24">
        <v>0.00014993131137223871</v>
      </c>
      <c r="U157" s="24">
        <v>0.00020074050425758792</v>
      </c>
      <c r="V157" s="24">
        <v>6.141754246142841E-05</v>
      </c>
      <c r="W157" s="24">
        <v>6.169129356740707E-05</v>
      </c>
      <c r="X157" s="24">
        <v>67.5</v>
      </c>
    </row>
    <row r="158" spans="1:24" ht="12.75" hidden="1">
      <c r="A158" s="24">
        <v>1242</v>
      </c>
      <c r="B158" s="24">
        <v>147.77999877929688</v>
      </c>
      <c r="C158" s="24">
        <v>171.17999267578125</v>
      </c>
      <c r="D158" s="24">
        <v>8.590947151184082</v>
      </c>
      <c r="E158" s="24">
        <v>8.964728355407715</v>
      </c>
      <c r="F158" s="24">
        <v>25.154540286454292</v>
      </c>
      <c r="G158" s="24" t="s">
        <v>57</v>
      </c>
      <c r="H158" s="24">
        <v>-10.51742984615123</v>
      </c>
      <c r="I158" s="24">
        <v>69.76256893314564</v>
      </c>
      <c r="J158" s="24" t="s">
        <v>60</v>
      </c>
      <c r="K158" s="24">
        <v>0.9948174985687581</v>
      </c>
      <c r="L158" s="24">
        <v>-0.0019322884872244735</v>
      </c>
      <c r="M158" s="24">
        <v>-0.23120985244668532</v>
      </c>
      <c r="N158" s="24">
        <v>-0.0011113155586029593</v>
      </c>
      <c r="O158" s="24">
        <v>0.04064103264434047</v>
      </c>
      <c r="P158" s="24">
        <v>-0.0002213689437144498</v>
      </c>
      <c r="Q158" s="24">
        <v>-0.004567098302351708</v>
      </c>
      <c r="R158" s="24">
        <v>-8.933781351709024E-05</v>
      </c>
      <c r="S158" s="24">
        <v>0.0005882581934755012</v>
      </c>
      <c r="T158" s="24">
        <v>-1.5777013971777733E-05</v>
      </c>
      <c r="U158" s="24">
        <v>-8.57648019324704E-05</v>
      </c>
      <c r="V158" s="24">
        <v>-7.038707211587316E-06</v>
      </c>
      <c r="W158" s="24">
        <v>3.830769502830457E-05</v>
      </c>
      <c r="X158" s="24">
        <v>67.5</v>
      </c>
    </row>
    <row r="159" spans="1:24" ht="12.75" hidden="1">
      <c r="A159" s="24">
        <v>1244</v>
      </c>
      <c r="B159" s="24">
        <v>106.22000122070312</v>
      </c>
      <c r="C159" s="24">
        <v>126.72000122070312</v>
      </c>
      <c r="D159" s="24">
        <v>9.019149780273438</v>
      </c>
      <c r="E159" s="24">
        <v>9.360370635986328</v>
      </c>
      <c r="F159" s="24">
        <v>26.881034289268477</v>
      </c>
      <c r="G159" s="24" t="s">
        <v>58</v>
      </c>
      <c r="H159" s="24">
        <v>32.16743816905891</v>
      </c>
      <c r="I159" s="24">
        <v>70.88743938976204</v>
      </c>
      <c r="J159" s="24" t="s">
        <v>61</v>
      </c>
      <c r="K159" s="24">
        <v>1.5922495907635703</v>
      </c>
      <c r="L159" s="24">
        <v>-0.3552737243369709</v>
      </c>
      <c r="M159" s="24">
        <v>0.37959693343447853</v>
      </c>
      <c r="N159" s="24">
        <v>-0.10747880811804826</v>
      </c>
      <c r="O159" s="24">
        <v>0.06351321186758242</v>
      </c>
      <c r="P159" s="24">
        <v>-0.01018936687461959</v>
      </c>
      <c r="Q159" s="24">
        <v>0.007961280372419362</v>
      </c>
      <c r="R159" s="24">
        <v>-0.001652025693422067</v>
      </c>
      <c r="S159" s="24">
        <v>0.0007953902062618306</v>
      </c>
      <c r="T159" s="24">
        <v>-0.00014909890663560726</v>
      </c>
      <c r="U159" s="24">
        <v>0.00018149696636328332</v>
      </c>
      <c r="V159" s="24">
        <v>-6.1012876696570454E-05</v>
      </c>
      <c r="W159" s="24">
        <v>4.835634605342313E-05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1243</v>
      </c>
      <c r="B161" s="24">
        <v>98.9</v>
      </c>
      <c r="C161" s="24">
        <v>94.7</v>
      </c>
      <c r="D161" s="24">
        <v>8.837192481750819</v>
      </c>
      <c r="E161" s="24">
        <v>9.680319868743746</v>
      </c>
      <c r="F161" s="24">
        <v>16.157419466805642</v>
      </c>
      <c r="G161" s="24" t="s">
        <v>59</v>
      </c>
      <c r="H161" s="24">
        <v>12.072329895905902</v>
      </c>
      <c r="I161" s="24">
        <v>43.47232989590591</v>
      </c>
      <c r="J161" s="24" t="s">
        <v>73</v>
      </c>
      <c r="K161" s="24">
        <v>3.457157296575124</v>
      </c>
      <c r="M161" s="24" t="s">
        <v>68</v>
      </c>
      <c r="N161" s="24">
        <v>2.407587452131859</v>
      </c>
      <c r="X161" s="24">
        <v>67.5</v>
      </c>
    </row>
    <row r="162" spans="1:24" ht="12.75" hidden="1">
      <c r="A162" s="24">
        <v>1242</v>
      </c>
      <c r="B162" s="24">
        <v>147.77999877929688</v>
      </c>
      <c r="C162" s="24">
        <v>171.17999267578125</v>
      </c>
      <c r="D162" s="24">
        <v>8.590947151184082</v>
      </c>
      <c r="E162" s="24">
        <v>8.964728355407715</v>
      </c>
      <c r="F162" s="24">
        <v>20.554067601212797</v>
      </c>
      <c r="G162" s="24" t="s">
        <v>56</v>
      </c>
      <c r="H162" s="24">
        <v>-23.27619184992514</v>
      </c>
      <c r="I162" s="24">
        <v>57.00380692937173</v>
      </c>
      <c r="J162" s="24" t="s">
        <v>62</v>
      </c>
      <c r="K162" s="24">
        <v>1.3828047032538913</v>
      </c>
      <c r="L162" s="24">
        <v>1.1924731941124296</v>
      </c>
      <c r="M162" s="24">
        <v>0.32736007121820343</v>
      </c>
      <c r="N162" s="24">
        <v>0.10746036885633499</v>
      </c>
      <c r="O162" s="24">
        <v>0.05553670201147424</v>
      </c>
      <c r="P162" s="24">
        <v>0.03420838762214081</v>
      </c>
      <c r="Q162" s="24">
        <v>0.006759942611535371</v>
      </c>
      <c r="R162" s="24">
        <v>0.0016539674815216588</v>
      </c>
      <c r="S162" s="24">
        <v>0.000728654701555193</v>
      </c>
      <c r="T162" s="24">
        <v>0.0005033406297880694</v>
      </c>
      <c r="U162" s="24">
        <v>0.00014781173306277286</v>
      </c>
      <c r="V162" s="24">
        <v>6.136475568238364E-05</v>
      </c>
      <c r="W162" s="24">
        <v>4.5438414973433716E-05</v>
      </c>
      <c r="X162" s="24">
        <v>67.5</v>
      </c>
    </row>
    <row r="163" spans="1:24" ht="12.75" hidden="1">
      <c r="A163" s="24">
        <v>1244</v>
      </c>
      <c r="B163" s="24">
        <v>106.22000122070312</v>
      </c>
      <c r="C163" s="24">
        <v>126.72000122070312</v>
      </c>
      <c r="D163" s="24">
        <v>9.019149780273438</v>
      </c>
      <c r="E163" s="24">
        <v>9.360370635986328</v>
      </c>
      <c r="F163" s="24">
        <v>26.881034289268477</v>
      </c>
      <c r="G163" s="24" t="s">
        <v>57</v>
      </c>
      <c r="H163" s="24">
        <v>32.16743816905891</v>
      </c>
      <c r="I163" s="24">
        <v>70.88743938976204</v>
      </c>
      <c r="J163" s="24" t="s">
        <v>60</v>
      </c>
      <c r="K163" s="24">
        <v>-0.7684337461978484</v>
      </c>
      <c r="L163" s="24">
        <v>0.006488796130216732</v>
      </c>
      <c r="M163" s="24">
        <v>0.18499828975593202</v>
      </c>
      <c r="N163" s="24">
        <v>-0.0011122352161678948</v>
      </c>
      <c r="O163" s="24">
        <v>-0.030362148210620096</v>
      </c>
      <c r="P163" s="24">
        <v>0.000742441856058988</v>
      </c>
      <c r="Q163" s="24">
        <v>0.003965270977608865</v>
      </c>
      <c r="R163" s="24">
        <v>-8.939067841383864E-05</v>
      </c>
      <c r="S163" s="24">
        <v>-0.00035618536437460847</v>
      </c>
      <c r="T163" s="24">
        <v>5.287674248671507E-05</v>
      </c>
      <c r="U163" s="24">
        <v>9.590544510612334E-05</v>
      </c>
      <c r="V163" s="24">
        <v>-7.056681314308307E-06</v>
      </c>
      <c r="W163" s="24">
        <v>-2.0865203626391316E-05</v>
      </c>
      <c r="X163" s="24">
        <v>67.5</v>
      </c>
    </row>
    <row r="164" spans="1:24" ht="12.75" hidden="1">
      <c r="A164" s="24">
        <v>1241</v>
      </c>
      <c r="B164" s="24">
        <v>117.23999786376953</v>
      </c>
      <c r="C164" s="24">
        <v>120.13999938964844</v>
      </c>
      <c r="D164" s="24">
        <v>8.759476661682129</v>
      </c>
      <c r="E164" s="24">
        <v>9.478398323059082</v>
      </c>
      <c r="F164" s="24">
        <v>20.71619732773848</v>
      </c>
      <c r="G164" s="24" t="s">
        <v>58</v>
      </c>
      <c r="H164" s="24">
        <v>6.535839871264514</v>
      </c>
      <c r="I164" s="24">
        <v>56.275837735034045</v>
      </c>
      <c r="J164" s="24" t="s">
        <v>61</v>
      </c>
      <c r="K164" s="24">
        <v>1.1496340396167046</v>
      </c>
      <c r="L164" s="24">
        <v>1.1924555397168821</v>
      </c>
      <c r="M164" s="24">
        <v>0.27007452492852313</v>
      </c>
      <c r="N164" s="24">
        <v>-0.10745461277936601</v>
      </c>
      <c r="O164" s="24">
        <v>0.046502314204215967</v>
      </c>
      <c r="P164" s="24">
        <v>0.03420032987848229</v>
      </c>
      <c r="Q164" s="24">
        <v>0.005474801383190488</v>
      </c>
      <c r="R164" s="24">
        <v>-0.0016515501011303932</v>
      </c>
      <c r="S164" s="24">
        <v>0.0006356647389180988</v>
      </c>
      <c r="T164" s="24">
        <v>0.0005005555310846579</v>
      </c>
      <c r="U164" s="24">
        <v>0.00011247423718352919</v>
      </c>
      <c r="V164" s="24">
        <v>-6.0957661444538104E-05</v>
      </c>
      <c r="W164" s="24">
        <v>4.036449966154903E-05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1243</v>
      </c>
      <c r="B166" s="24">
        <v>98.9</v>
      </c>
      <c r="C166" s="24">
        <v>94.7</v>
      </c>
      <c r="D166" s="24">
        <v>8.837192481750819</v>
      </c>
      <c r="E166" s="24">
        <v>9.680319868743746</v>
      </c>
      <c r="F166" s="24">
        <v>17.314751419331436</v>
      </c>
      <c r="G166" s="24" t="s">
        <v>59</v>
      </c>
      <c r="H166" s="24">
        <v>15.18618830272866</v>
      </c>
      <c r="I166" s="24">
        <v>46.586188302728665</v>
      </c>
      <c r="J166" s="24" t="s">
        <v>73</v>
      </c>
      <c r="K166" s="24">
        <v>3.0923392571558215</v>
      </c>
      <c r="M166" s="24" t="s">
        <v>68</v>
      </c>
      <c r="N166" s="24">
        <v>2.1644115016931784</v>
      </c>
      <c r="X166" s="24">
        <v>67.5</v>
      </c>
    </row>
    <row r="167" spans="1:24" ht="12.75" hidden="1">
      <c r="A167" s="24">
        <v>1242</v>
      </c>
      <c r="B167" s="24">
        <v>147.77999877929688</v>
      </c>
      <c r="C167" s="24">
        <v>171.17999267578125</v>
      </c>
      <c r="D167" s="24">
        <v>8.590947151184082</v>
      </c>
      <c r="E167" s="24">
        <v>8.964728355407715</v>
      </c>
      <c r="F167" s="24">
        <v>20.554067601212797</v>
      </c>
      <c r="G167" s="24" t="s">
        <v>56</v>
      </c>
      <c r="H167" s="24">
        <v>-23.27619184992514</v>
      </c>
      <c r="I167" s="24">
        <v>57.00380692937173</v>
      </c>
      <c r="J167" s="24" t="s">
        <v>62</v>
      </c>
      <c r="K167" s="24">
        <v>1.2995707304800816</v>
      </c>
      <c r="L167" s="24">
        <v>1.1371901074905</v>
      </c>
      <c r="M167" s="24">
        <v>0.3076556693349724</v>
      </c>
      <c r="N167" s="24">
        <v>0.10848742767502872</v>
      </c>
      <c r="O167" s="24">
        <v>0.052193868976357874</v>
      </c>
      <c r="P167" s="24">
        <v>0.03262248532057359</v>
      </c>
      <c r="Q167" s="24">
        <v>0.00635304617961138</v>
      </c>
      <c r="R167" s="24">
        <v>0.0016697832457863752</v>
      </c>
      <c r="S167" s="24">
        <v>0.0006848140049717645</v>
      </c>
      <c r="T167" s="24">
        <v>0.00048001373589534634</v>
      </c>
      <c r="U167" s="24">
        <v>0.00013891914561230367</v>
      </c>
      <c r="V167" s="24">
        <v>6.195561714749836E-05</v>
      </c>
      <c r="W167" s="24">
        <v>4.270882448373298E-05</v>
      </c>
      <c r="X167" s="24">
        <v>67.5</v>
      </c>
    </row>
    <row r="168" spans="1:24" ht="12.75" hidden="1">
      <c r="A168" s="24">
        <v>1241</v>
      </c>
      <c r="B168" s="24">
        <v>117.23999786376953</v>
      </c>
      <c r="C168" s="24">
        <v>120.13999938964844</v>
      </c>
      <c r="D168" s="24">
        <v>8.759476661682129</v>
      </c>
      <c r="E168" s="24">
        <v>9.478398323059082</v>
      </c>
      <c r="F168" s="24">
        <v>28.53343951357972</v>
      </c>
      <c r="G168" s="24" t="s">
        <v>57</v>
      </c>
      <c r="H168" s="24">
        <v>27.771486830314274</v>
      </c>
      <c r="I168" s="24">
        <v>77.5114846940838</v>
      </c>
      <c r="J168" s="24" t="s">
        <v>60</v>
      </c>
      <c r="K168" s="24">
        <v>-0.47936167372705346</v>
      </c>
      <c r="L168" s="24">
        <v>0.0061880457392774445</v>
      </c>
      <c r="M168" s="24">
        <v>0.1167256779786715</v>
      </c>
      <c r="N168" s="24">
        <v>-0.0011227311618038293</v>
      </c>
      <c r="O168" s="24">
        <v>-0.018727928049377427</v>
      </c>
      <c r="P168" s="24">
        <v>0.0007079801573132493</v>
      </c>
      <c r="Q168" s="24">
        <v>0.0025638322544501964</v>
      </c>
      <c r="R168" s="24">
        <v>-9.023205797526147E-05</v>
      </c>
      <c r="S168" s="24">
        <v>-0.0002019347213350108</v>
      </c>
      <c r="T168" s="24">
        <v>5.0419649996368395E-05</v>
      </c>
      <c r="U168" s="24">
        <v>6.59393751032512E-05</v>
      </c>
      <c r="V168" s="24">
        <v>-7.120498907841748E-06</v>
      </c>
      <c r="W168" s="24">
        <v>-1.121457867441434E-05</v>
      </c>
      <c r="X168" s="24">
        <v>67.5</v>
      </c>
    </row>
    <row r="169" spans="1:24" ht="12.75" hidden="1">
      <c r="A169" s="24">
        <v>1244</v>
      </c>
      <c r="B169" s="24">
        <v>106.22000122070312</v>
      </c>
      <c r="C169" s="24">
        <v>126.72000122070312</v>
      </c>
      <c r="D169" s="24">
        <v>9.019149780273438</v>
      </c>
      <c r="E169" s="24">
        <v>9.360370635986328</v>
      </c>
      <c r="F169" s="24">
        <v>17.747192291459456</v>
      </c>
      <c r="G169" s="24" t="s">
        <v>58</v>
      </c>
      <c r="H169" s="24">
        <v>8.08076560847828</v>
      </c>
      <c r="I169" s="24">
        <v>46.800766829181406</v>
      </c>
      <c r="J169" s="24" t="s">
        <v>61</v>
      </c>
      <c r="K169" s="24">
        <v>1.2079306558251308</v>
      </c>
      <c r="L169" s="24">
        <v>1.13717327117031</v>
      </c>
      <c r="M169" s="24">
        <v>0.28465264266184037</v>
      </c>
      <c r="N169" s="24">
        <v>-0.10848161797411994</v>
      </c>
      <c r="O169" s="24">
        <v>0.048718217020931244</v>
      </c>
      <c r="P169" s="24">
        <v>0.03261480204735099</v>
      </c>
      <c r="Q169" s="24">
        <v>0.005812741171884016</v>
      </c>
      <c r="R169" s="24">
        <v>-0.001667343474999207</v>
      </c>
      <c r="S169" s="24">
        <v>0.0006543642637895344</v>
      </c>
      <c r="T169" s="24">
        <v>0.00047735840365751496</v>
      </c>
      <c r="U169" s="24">
        <v>0.00012227235103916652</v>
      </c>
      <c r="V169" s="24">
        <v>-6.154508096859421E-05</v>
      </c>
      <c r="W169" s="24">
        <v>4.1210155470923435E-05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1243</v>
      </c>
      <c r="B171" s="100">
        <v>103.9</v>
      </c>
      <c r="C171" s="100">
        <v>106.5</v>
      </c>
      <c r="D171" s="100">
        <v>8.79058722034171</v>
      </c>
      <c r="E171" s="100">
        <v>9.5404223240215</v>
      </c>
      <c r="F171" s="100">
        <v>23.121175335949626</v>
      </c>
      <c r="G171" s="100" t="s">
        <v>59</v>
      </c>
      <c r="H171" s="100">
        <v>26.15162094855433</v>
      </c>
      <c r="I171" s="100">
        <v>62.55162094855434</v>
      </c>
      <c r="J171" s="100" t="s">
        <v>73</v>
      </c>
      <c r="K171" s="100">
        <v>1.2093259265471752</v>
      </c>
      <c r="M171" s="100" t="s">
        <v>68</v>
      </c>
      <c r="N171" s="100">
        <v>0.9147005775988363</v>
      </c>
      <c r="X171" s="100">
        <v>67.5</v>
      </c>
    </row>
    <row r="172" spans="1:24" s="100" customFormat="1" ht="12.75">
      <c r="A172" s="100">
        <v>1244</v>
      </c>
      <c r="B172" s="100">
        <v>94.26000213623047</v>
      </c>
      <c r="C172" s="100">
        <v>125.86000061035156</v>
      </c>
      <c r="D172" s="100">
        <v>9.137904167175293</v>
      </c>
      <c r="E172" s="100">
        <v>9.288182258605957</v>
      </c>
      <c r="F172" s="100">
        <v>12.90797753414632</v>
      </c>
      <c r="G172" s="100" t="s">
        <v>56</v>
      </c>
      <c r="H172" s="100">
        <v>6.820104683637133</v>
      </c>
      <c r="I172" s="100">
        <v>33.5801068198676</v>
      </c>
      <c r="J172" s="100" t="s">
        <v>62</v>
      </c>
      <c r="K172" s="100">
        <v>0.7370643997158605</v>
      </c>
      <c r="L172" s="100">
        <v>0.7817549147346822</v>
      </c>
      <c r="M172" s="100">
        <v>0.17448918084330603</v>
      </c>
      <c r="N172" s="100">
        <v>0.15191076287616467</v>
      </c>
      <c r="O172" s="100">
        <v>0.029601517601749526</v>
      </c>
      <c r="P172" s="100">
        <v>0.022425905147154368</v>
      </c>
      <c r="Q172" s="100">
        <v>0.003603279660121474</v>
      </c>
      <c r="R172" s="100">
        <v>0.002338300270045506</v>
      </c>
      <c r="S172" s="100">
        <v>0.00038837939016342083</v>
      </c>
      <c r="T172" s="100">
        <v>0.0003299813093789082</v>
      </c>
      <c r="U172" s="100">
        <v>7.88494007690464E-05</v>
      </c>
      <c r="V172" s="100">
        <v>8.677314258726544E-05</v>
      </c>
      <c r="W172" s="100">
        <v>2.4215233503478005E-05</v>
      </c>
      <c r="X172" s="100">
        <v>67.5</v>
      </c>
    </row>
    <row r="173" spans="1:24" s="100" customFormat="1" ht="12.75">
      <c r="A173" s="100">
        <v>1241</v>
      </c>
      <c r="B173" s="100">
        <v>100.76000213623047</v>
      </c>
      <c r="C173" s="100">
        <v>137.05999755859375</v>
      </c>
      <c r="D173" s="100">
        <v>8.989643096923828</v>
      </c>
      <c r="E173" s="100">
        <v>9.488245010375977</v>
      </c>
      <c r="F173" s="100">
        <v>17.59236964956147</v>
      </c>
      <c r="G173" s="100" t="s">
        <v>57</v>
      </c>
      <c r="H173" s="100">
        <v>13.274073939485433</v>
      </c>
      <c r="I173" s="100">
        <v>46.5340760757159</v>
      </c>
      <c r="J173" s="100" t="s">
        <v>60</v>
      </c>
      <c r="K173" s="100">
        <v>0.49317025395771785</v>
      </c>
      <c r="L173" s="100">
        <v>0.004255377756973057</v>
      </c>
      <c r="M173" s="100">
        <v>-0.11821706532503864</v>
      </c>
      <c r="N173" s="100">
        <v>-0.0015709736794176227</v>
      </c>
      <c r="O173" s="100">
        <v>0.019567917247374198</v>
      </c>
      <c r="P173" s="100">
        <v>0.00048668483640724916</v>
      </c>
      <c r="Q173" s="100">
        <v>-0.0025098490217166586</v>
      </c>
      <c r="R173" s="100">
        <v>-0.00012625818626623935</v>
      </c>
      <c r="S173" s="100">
        <v>0.00023650839170772145</v>
      </c>
      <c r="T173" s="100">
        <v>3.464275923114809E-05</v>
      </c>
      <c r="U173" s="100">
        <v>-5.9234560707992205E-05</v>
      </c>
      <c r="V173" s="100">
        <v>-9.957132893466613E-06</v>
      </c>
      <c r="W173" s="100">
        <v>1.4109640955785839E-05</v>
      </c>
      <c r="X173" s="100">
        <v>67.5</v>
      </c>
    </row>
    <row r="174" spans="1:24" s="100" customFormat="1" ht="12.75">
      <c r="A174" s="100">
        <v>1242</v>
      </c>
      <c r="B174" s="100">
        <v>161.5399932861328</v>
      </c>
      <c r="C174" s="100">
        <v>155.0399932861328</v>
      </c>
      <c r="D174" s="100">
        <v>8.430922508239746</v>
      </c>
      <c r="E174" s="100">
        <v>8.976421356201172</v>
      </c>
      <c r="F174" s="100">
        <v>30.650561676022356</v>
      </c>
      <c r="G174" s="100" t="s">
        <v>58</v>
      </c>
      <c r="H174" s="100">
        <v>-7.371507105872965</v>
      </c>
      <c r="I174" s="100">
        <v>86.66848618025985</v>
      </c>
      <c r="J174" s="100" t="s">
        <v>61</v>
      </c>
      <c r="K174" s="100">
        <v>-0.5477654880875409</v>
      </c>
      <c r="L174" s="100">
        <v>0.7817433328605853</v>
      </c>
      <c r="M174" s="100">
        <v>-0.12834017179863638</v>
      </c>
      <c r="N174" s="100">
        <v>-0.15190263960615336</v>
      </c>
      <c r="O174" s="100">
        <v>-0.022211403803600583</v>
      </c>
      <c r="P174" s="100">
        <v>0.022420623531453715</v>
      </c>
      <c r="Q174" s="100">
        <v>-0.0025853978798693745</v>
      </c>
      <c r="R174" s="100">
        <v>-0.00233488908158303</v>
      </c>
      <c r="S174" s="100">
        <v>-0.0003080622199419099</v>
      </c>
      <c r="T174" s="100">
        <v>0.00032815780315615143</v>
      </c>
      <c r="U174" s="100">
        <v>-5.204320147117087E-05</v>
      </c>
      <c r="V174" s="100">
        <v>-8.619996391537381E-05</v>
      </c>
      <c r="W174" s="100">
        <v>-1.9679826364243526E-05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1243</v>
      </c>
      <c r="B176" s="24">
        <v>103.9</v>
      </c>
      <c r="C176" s="24">
        <v>106.5</v>
      </c>
      <c r="D176" s="24">
        <v>8.79058722034171</v>
      </c>
      <c r="E176" s="24">
        <v>9.5404223240215</v>
      </c>
      <c r="F176" s="24">
        <v>20.317000889127762</v>
      </c>
      <c r="G176" s="24" t="s">
        <v>59</v>
      </c>
      <c r="H176" s="24">
        <v>18.565256738146033</v>
      </c>
      <c r="I176" s="24">
        <v>54.96525673814604</v>
      </c>
      <c r="J176" s="24" t="s">
        <v>73</v>
      </c>
      <c r="K176" s="24">
        <v>2.6607641506048485</v>
      </c>
      <c r="M176" s="24" t="s">
        <v>68</v>
      </c>
      <c r="N176" s="24">
        <v>1.5441104654857785</v>
      </c>
      <c r="X176" s="24">
        <v>67.5</v>
      </c>
    </row>
    <row r="177" spans="1:24" ht="12.75" hidden="1">
      <c r="A177" s="24">
        <v>1244</v>
      </c>
      <c r="B177" s="24">
        <v>94.26000213623047</v>
      </c>
      <c r="C177" s="24">
        <v>125.86000061035156</v>
      </c>
      <c r="D177" s="24">
        <v>9.137904167175293</v>
      </c>
      <c r="E177" s="24">
        <v>9.288182258605957</v>
      </c>
      <c r="F177" s="24">
        <v>12.90797753414632</v>
      </c>
      <c r="G177" s="24" t="s">
        <v>56</v>
      </c>
      <c r="H177" s="24">
        <v>6.820104683637133</v>
      </c>
      <c r="I177" s="24">
        <v>33.5801068198676</v>
      </c>
      <c r="J177" s="24" t="s">
        <v>62</v>
      </c>
      <c r="K177" s="24">
        <v>1.4772124822146657</v>
      </c>
      <c r="L177" s="24">
        <v>0.5744929269567691</v>
      </c>
      <c r="M177" s="24">
        <v>0.34971037694757007</v>
      </c>
      <c r="N177" s="24">
        <v>0.14972788399928463</v>
      </c>
      <c r="O177" s="24">
        <v>0.059327538467659834</v>
      </c>
      <c r="P177" s="24">
        <v>0.01648046188536571</v>
      </c>
      <c r="Q177" s="24">
        <v>0.007221453542386583</v>
      </c>
      <c r="R177" s="24">
        <v>0.002304729044492864</v>
      </c>
      <c r="S177" s="24">
        <v>0.0007783677233685093</v>
      </c>
      <c r="T177" s="24">
        <v>0.0002424714541119262</v>
      </c>
      <c r="U177" s="24">
        <v>0.0001579352253995648</v>
      </c>
      <c r="V177" s="24">
        <v>8.555262395610548E-05</v>
      </c>
      <c r="W177" s="24">
        <v>4.853491339024123E-05</v>
      </c>
      <c r="X177" s="24">
        <v>67.5</v>
      </c>
    </row>
    <row r="178" spans="1:24" ht="12.75" hidden="1">
      <c r="A178" s="24">
        <v>1242</v>
      </c>
      <c r="B178" s="24">
        <v>161.5399932861328</v>
      </c>
      <c r="C178" s="24">
        <v>155.0399932861328</v>
      </c>
      <c r="D178" s="24">
        <v>8.430922508239746</v>
      </c>
      <c r="E178" s="24">
        <v>8.976421356201172</v>
      </c>
      <c r="F178" s="24">
        <v>28.27225920994701</v>
      </c>
      <c r="G178" s="24" t="s">
        <v>57</v>
      </c>
      <c r="H178" s="24">
        <v>-14.09646949293348</v>
      </c>
      <c r="I178" s="24">
        <v>79.94352379319933</v>
      </c>
      <c r="J178" s="24" t="s">
        <v>60</v>
      </c>
      <c r="K178" s="24">
        <v>1.2592532583350753</v>
      </c>
      <c r="L178" s="24">
        <v>-0.0031242440287024475</v>
      </c>
      <c r="M178" s="24">
        <v>-0.2960135112568233</v>
      </c>
      <c r="N178" s="24">
        <v>-0.0015478518878812306</v>
      </c>
      <c r="O178" s="24">
        <v>0.0509054763090414</v>
      </c>
      <c r="P178" s="24">
        <v>-0.00035781087706632567</v>
      </c>
      <c r="Q178" s="24">
        <v>-0.006009623638616841</v>
      </c>
      <c r="R178" s="24">
        <v>-0.00012443129610739714</v>
      </c>
      <c r="S178" s="24">
        <v>0.000693345050714565</v>
      </c>
      <c r="T178" s="24">
        <v>-2.550108422239279E-05</v>
      </c>
      <c r="U178" s="24">
        <v>-0.0001240755779033035</v>
      </c>
      <c r="V178" s="24">
        <v>-9.806700769570589E-06</v>
      </c>
      <c r="W178" s="24">
        <v>4.393971820049575E-05</v>
      </c>
      <c r="X178" s="24">
        <v>67.5</v>
      </c>
    </row>
    <row r="179" spans="1:24" ht="12.75" hidden="1">
      <c r="A179" s="24">
        <v>1241</v>
      </c>
      <c r="B179" s="24">
        <v>100.76000213623047</v>
      </c>
      <c r="C179" s="24">
        <v>137.05999755859375</v>
      </c>
      <c r="D179" s="24">
        <v>8.989643096923828</v>
      </c>
      <c r="E179" s="24">
        <v>9.488245010375977</v>
      </c>
      <c r="F179" s="24">
        <v>22.79159271035825</v>
      </c>
      <c r="G179" s="24" t="s">
        <v>58</v>
      </c>
      <c r="H179" s="24">
        <v>27.02668636550755</v>
      </c>
      <c r="I179" s="24">
        <v>60.28668850173802</v>
      </c>
      <c r="J179" s="24" t="s">
        <v>61</v>
      </c>
      <c r="K179" s="24">
        <v>0.7722939524451234</v>
      </c>
      <c r="L179" s="24">
        <v>-0.5744844316625166</v>
      </c>
      <c r="M179" s="24">
        <v>0.18620781105586864</v>
      </c>
      <c r="N179" s="24">
        <v>-0.14971988311989967</v>
      </c>
      <c r="O179" s="24">
        <v>0.0304694814918351</v>
      </c>
      <c r="P179" s="24">
        <v>-0.01647657717280033</v>
      </c>
      <c r="Q179" s="24">
        <v>0.00400422464242772</v>
      </c>
      <c r="R179" s="24">
        <v>-0.0023013675979899483</v>
      </c>
      <c r="S179" s="24">
        <v>0.00035373571127537225</v>
      </c>
      <c r="T179" s="24">
        <v>-0.00024112673174626317</v>
      </c>
      <c r="U179" s="24">
        <v>9.77178918620976E-05</v>
      </c>
      <c r="V179" s="24">
        <v>-8.498870563663678E-05</v>
      </c>
      <c r="W179" s="24">
        <v>2.0614048177377472E-05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1243</v>
      </c>
      <c r="B181" s="24">
        <v>103.9</v>
      </c>
      <c r="C181" s="24">
        <v>106.5</v>
      </c>
      <c r="D181" s="24">
        <v>8.79058722034171</v>
      </c>
      <c r="E181" s="24">
        <v>9.5404223240215</v>
      </c>
      <c r="F181" s="24">
        <v>23.121175335949626</v>
      </c>
      <c r="G181" s="24" t="s">
        <v>59</v>
      </c>
      <c r="H181" s="24">
        <v>26.15162094855433</v>
      </c>
      <c r="I181" s="24">
        <v>62.55162094855434</v>
      </c>
      <c r="J181" s="24" t="s">
        <v>73</v>
      </c>
      <c r="K181" s="24">
        <v>1.8679435824833361</v>
      </c>
      <c r="M181" s="24" t="s">
        <v>68</v>
      </c>
      <c r="N181" s="24">
        <v>1.5529492663364186</v>
      </c>
      <c r="X181" s="24">
        <v>67.5</v>
      </c>
    </row>
    <row r="182" spans="1:24" ht="12.75" hidden="1">
      <c r="A182" s="24">
        <v>1241</v>
      </c>
      <c r="B182" s="24">
        <v>100.76000213623047</v>
      </c>
      <c r="C182" s="24">
        <v>137.05999755859375</v>
      </c>
      <c r="D182" s="24">
        <v>8.989643096923828</v>
      </c>
      <c r="E182" s="24">
        <v>9.488245010375977</v>
      </c>
      <c r="F182" s="24">
        <v>14.06342194728568</v>
      </c>
      <c r="G182" s="24" t="s">
        <v>56</v>
      </c>
      <c r="H182" s="24">
        <v>3.939554251910657</v>
      </c>
      <c r="I182" s="24">
        <v>37.199556388141126</v>
      </c>
      <c r="J182" s="24" t="s">
        <v>62</v>
      </c>
      <c r="K182" s="24">
        <v>0.7096506865961417</v>
      </c>
      <c r="L182" s="24">
        <v>1.1453627909625683</v>
      </c>
      <c r="M182" s="24">
        <v>0.1679998099375621</v>
      </c>
      <c r="N182" s="24">
        <v>0.14949939221309</v>
      </c>
      <c r="O182" s="24">
        <v>0.028500500833938826</v>
      </c>
      <c r="P182" s="24">
        <v>0.032856670113955426</v>
      </c>
      <c r="Q182" s="24">
        <v>0.003469346755041289</v>
      </c>
      <c r="R182" s="24">
        <v>0.00230116287044433</v>
      </c>
      <c r="S182" s="24">
        <v>0.0003739012859395423</v>
      </c>
      <c r="T182" s="24">
        <v>0.00048345381233756316</v>
      </c>
      <c r="U182" s="24">
        <v>7.592179579125845E-05</v>
      </c>
      <c r="V182" s="24">
        <v>8.538726690243807E-05</v>
      </c>
      <c r="W182" s="24">
        <v>2.3305920826001242E-05</v>
      </c>
      <c r="X182" s="24">
        <v>67.5</v>
      </c>
    </row>
    <row r="183" spans="1:24" ht="12.75" hidden="1">
      <c r="A183" s="24">
        <v>1244</v>
      </c>
      <c r="B183" s="24">
        <v>94.26000213623047</v>
      </c>
      <c r="C183" s="24">
        <v>125.86000061035156</v>
      </c>
      <c r="D183" s="24">
        <v>9.137904167175293</v>
      </c>
      <c r="E183" s="24">
        <v>9.288182258605957</v>
      </c>
      <c r="F183" s="24">
        <v>18.843951640331593</v>
      </c>
      <c r="G183" s="24" t="s">
        <v>57</v>
      </c>
      <c r="H183" s="24">
        <v>22.2625428222508</v>
      </c>
      <c r="I183" s="24">
        <v>49.02254495848127</v>
      </c>
      <c r="J183" s="24" t="s">
        <v>60</v>
      </c>
      <c r="K183" s="24">
        <v>0.14688205242004204</v>
      </c>
      <c r="L183" s="24">
        <v>0.0062337142705723705</v>
      </c>
      <c r="M183" s="24">
        <v>-0.036637509632311945</v>
      </c>
      <c r="N183" s="24">
        <v>-0.0015462762442570064</v>
      </c>
      <c r="O183" s="24">
        <v>0.005597642415973435</v>
      </c>
      <c r="P183" s="24">
        <v>0.000713100723169799</v>
      </c>
      <c r="Q183" s="24">
        <v>-0.000845115289742476</v>
      </c>
      <c r="R183" s="24">
        <v>-0.00012426675380650015</v>
      </c>
      <c r="S183" s="24">
        <v>4.857016616744173E-05</v>
      </c>
      <c r="T183" s="24">
        <v>5.077002794896341E-05</v>
      </c>
      <c r="U183" s="24">
        <v>-2.430079680418777E-05</v>
      </c>
      <c r="V183" s="24">
        <v>-9.802690554171708E-06</v>
      </c>
      <c r="W183" s="24">
        <v>2.2709182172609997E-06</v>
      </c>
      <c r="X183" s="24">
        <v>67.5</v>
      </c>
    </row>
    <row r="184" spans="1:24" ht="12.75" hidden="1">
      <c r="A184" s="24">
        <v>1242</v>
      </c>
      <c r="B184" s="24">
        <v>161.5399932861328</v>
      </c>
      <c r="C184" s="24">
        <v>155.0399932861328</v>
      </c>
      <c r="D184" s="24">
        <v>8.430922508239746</v>
      </c>
      <c r="E184" s="24">
        <v>8.976421356201172</v>
      </c>
      <c r="F184" s="24">
        <v>28.27225920994701</v>
      </c>
      <c r="G184" s="24" t="s">
        <v>58</v>
      </c>
      <c r="H184" s="24">
        <v>-14.09646949293348</v>
      </c>
      <c r="I184" s="24">
        <v>79.94352379319933</v>
      </c>
      <c r="J184" s="24" t="s">
        <v>61</v>
      </c>
      <c r="K184" s="24">
        <v>-0.6942836305597673</v>
      </c>
      <c r="L184" s="24">
        <v>1.145345827131682</v>
      </c>
      <c r="M184" s="24">
        <v>-0.16395618020373384</v>
      </c>
      <c r="N184" s="24">
        <v>-0.14949139541077192</v>
      </c>
      <c r="O184" s="24">
        <v>-0.027945392235004373</v>
      </c>
      <c r="P184" s="24">
        <v>0.032848930855294306</v>
      </c>
      <c r="Q184" s="24">
        <v>-0.0033648398258697265</v>
      </c>
      <c r="R184" s="24">
        <v>-0.002297805111450922</v>
      </c>
      <c r="S184" s="24">
        <v>-0.0003707332067480744</v>
      </c>
      <c r="T184" s="24">
        <v>0.0004807806078928155</v>
      </c>
      <c r="U184" s="24">
        <v>-7.192767444350697E-05</v>
      </c>
      <c r="V184" s="24">
        <v>-8.482271280127362E-05</v>
      </c>
      <c r="W184" s="24">
        <v>-2.319501834442798E-05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1243</v>
      </c>
      <c r="B186" s="24">
        <v>103.9</v>
      </c>
      <c r="C186" s="24">
        <v>106.5</v>
      </c>
      <c r="D186" s="24">
        <v>8.79058722034171</v>
      </c>
      <c r="E186" s="24">
        <v>9.5404223240215</v>
      </c>
      <c r="F186" s="24">
        <v>17.98718932944959</v>
      </c>
      <c r="G186" s="24" t="s">
        <v>59</v>
      </c>
      <c r="H186" s="24">
        <v>12.262225536442465</v>
      </c>
      <c r="I186" s="24">
        <v>48.66222553644247</v>
      </c>
      <c r="J186" s="24" t="s">
        <v>73</v>
      </c>
      <c r="K186" s="24">
        <v>1.991645550971238</v>
      </c>
      <c r="M186" s="24" t="s">
        <v>68</v>
      </c>
      <c r="N186" s="24">
        <v>1.1938348168507873</v>
      </c>
      <c r="X186" s="24">
        <v>67.5</v>
      </c>
    </row>
    <row r="187" spans="1:24" ht="12.75" hidden="1">
      <c r="A187" s="24">
        <v>1241</v>
      </c>
      <c r="B187" s="24">
        <v>100.76000213623047</v>
      </c>
      <c r="C187" s="24">
        <v>137.05999755859375</v>
      </c>
      <c r="D187" s="24">
        <v>8.989643096923828</v>
      </c>
      <c r="E187" s="24">
        <v>9.488245010375977</v>
      </c>
      <c r="F187" s="24">
        <v>14.06342194728568</v>
      </c>
      <c r="G187" s="24" t="s">
        <v>56</v>
      </c>
      <c r="H187" s="24">
        <v>3.939554251910657</v>
      </c>
      <c r="I187" s="24">
        <v>37.199556388141126</v>
      </c>
      <c r="J187" s="24" t="s">
        <v>62</v>
      </c>
      <c r="K187" s="24">
        <v>1.249064729164717</v>
      </c>
      <c r="L187" s="24">
        <v>0.5642922246366578</v>
      </c>
      <c r="M187" s="24">
        <v>0.2956995594693399</v>
      </c>
      <c r="N187" s="24">
        <v>0.1509872499525682</v>
      </c>
      <c r="O187" s="24">
        <v>0.05016484441826693</v>
      </c>
      <c r="P187" s="24">
        <v>0.01618779479750937</v>
      </c>
      <c r="Q187" s="24">
        <v>0.006106131697312068</v>
      </c>
      <c r="R187" s="24">
        <v>0.002324092763913561</v>
      </c>
      <c r="S187" s="24">
        <v>0.0006581544173888758</v>
      </c>
      <c r="T187" s="24">
        <v>0.00023817731055042346</v>
      </c>
      <c r="U187" s="24">
        <v>0.00013354576483589904</v>
      </c>
      <c r="V187" s="24">
        <v>8.62662939311745E-05</v>
      </c>
      <c r="W187" s="24">
        <v>4.104280781158882E-05</v>
      </c>
      <c r="X187" s="24">
        <v>67.5</v>
      </c>
    </row>
    <row r="188" spans="1:24" ht="12.75" hidden="1">
      <c r="A188" s="24">
        <v>1242</v>
      </c>
      <c r="B188" s="24">
        <v>161.5399932861328</v>
      </c>
      <c r="C188" s="24">
        <v>155.0399932861328</v>
      </c>
      <c r="D188" s="24">
        <v>8.430922508239746</v>
      </c>
      <c r="E188" s="24">
        <v>8.976421356201172</v>
      </c>
      <c r="F188" s="24">
        <v>30.650561676022356</v>
      </c>
      <c r="G188" s="24" t="s">
        <v>57</v>
      </c>
      <c r="H188" s="24">
        <v>-7.371507105872965</v>
      </c>
      <c r="I188" s="24">
        <v>86.66848618025985</v>
      </c>
      <c r="J188" s="24" t="s">
        <v>60</v>
      </c>
      <c r="K188" s="24">
        <v>0.7590201664196401</v>
      </c>
      <c r="L188" s="24">
        <v>-0.0030688938840280067</v>
      </c>
      <c r="M188" s="24">
        <v>-0.17700663910504044</v>
      </c>
      <c r="N188" s="24">
        <v>-0.0015611194784208692</v>
      </c>
      <c r="O188" s="24">
        <v>0.030911590887794906</v>
      </c>
      <c r="P188" s="24">
        <v>-0.00035139768635660386</v>
      </c>
      <c r="Q188" s="24">
        <v>-0.003525533417869113</v>
      </c>
      <c r="R188" s="24">
        <v>-0.00012550525910985747</v>
      </c>
      <c r="S188" s="24">
        <v>0.0004396396547146258</v>
      </c>
      <c r="T188" s="24">
        <v>-2.5038568942403033E-05</v>
      </c>
      <c r="U188" s="24">
        <v>-6.821753955003848E-05</v>
      </c>
      <c r="V188" s="24">
        <v>-9.895626413091334E-06</v>
      </c>
      <c r="W188" s="24">
        <v>2.8412157270618076E-05</v>
      </c>
      <c r="X188" s="24">
        <v>67.5</v>
      </c>
    </row>
    <row r="189" spans="1:24" ht="12.75" hidden="1">
      <c r="A189" s="24">
        <v>1244</v>
      </c>
      <c r="B189" s="24">
        <v>94.26000213623047</v>
      </c>
      <c r="C189" s="24">
        <v>125.86000061035156</v>
      </c>
      <c r="D189" s="24">
        <v>9.137904167175293</v>
      </c>
      <c r="E189" s="24">
        <v>9.288182258605957</v>
      </c>
      <c r="F189" s="24">
        <v>21.744209355099184</v>
      </c>
      <c r="G189" s="24" t="s">
        <v>58</v>
      </c>
      <c r="H189" s="24">
        <v>29.80756400077439</v>
      </c>
      <c r="I189" s="24">
        <v>56.56756613700486</v>
      </c>
      <c r="J189" s="24" t="s">
        <v>61</v>
      </c>
      <c r="K189" s="24">
        <v>0.9919934902062763</v>
      </c>
      <c r="L189" s="24">
        <v>-0.5642838795107626</v>
      </c>
      <c r="M189" s="24">
        <v>0.23686890716828934</v>
      </c>
      <c r="N189" s="24">
        <v>-0.1509791792076424</v>
      </c>
      <c r="O189" s="24">
        <v>0.039509304781209724</v>
      </c>
      <c r="P189" s="24">
        <v>-0.016183980353185513</v>
      </c>
      <c r="Q189" s="24">
        <v>0.0049855248895585</v>
      </c>
      <c r="R189" s="24">
        <v>-0.0023207015329876316</v>
      </c>
      <c r="S189" s="24">
        <v>0.0004897797577798567</v>
      </c>
      <c r="T189" s="24">
        <v>-0.00023685755492774426</v>
      </c>
      <c r="U189" s="24">
        <v>0.00011480783337100385</v>
      </c>
      <c r="V189" s="24">
        <v>-8.569684968837725E-05</v>
      </c>
      <c r="W189" s="24">
        <v>2.961859875633351E-05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1243</v>
      </c>
      <c r="B191" s="24">
        <v>103.9</v>
      </c>
      <c r="C191" s="24">
        <v>106.5</v>
      </c>
      <c r="D191" s="24">
        <v>8.79058722034171</v>
      </c>
      <c r="E191" s="24">
        <v>9.5404223240215</v>
      </c>
      <c r="F191" s="24">
        <v>20.317000889127762</v>
      </c>
      <c r="G191" s="24" t="s">
        <v>59</v>
      </c>
      <c r="H191" s="24">
        <v>18.565256738146033</v>
      </c>
      <c r="I191" s="24">
        <v>54.96525673814604</v>
      </c>
      <c r="J191" s="24" t="s">
        <v>73</v>
      </c>
      <c r="K191" s="24">
        <v>3.624232893443052</v>
      </c>
      <c r="M191" s="24" t="s">
        <v>68</v>
      </c>
      <c r="N191" s="24">
        <v>2.458092730784167</v>
      </c>
      <c r="X191" s="24">
        <v>67.5</v>
      </c>
    </row>
    <row r="192" spans="1:24" ht="12.75" hidden="1">
      <c r="A192" s="24">
        <v>1242</v>
      </c>
      <c r="B192" s="24">
        <v>161.5399932861328</v>
      </c>
      <c r="C192" s="24">
        <v>155.0399932861328</v>
      </c>
      <c r="D192" s="24">
        <v>8.430922508239746</v>
      </c>
      <c r="E192" s="24">
        <v>8.976421356201172</v>
      </c>
      <c r="F192" s="24">
        <v>25.00443868072823</v>
      </c>
      <c r="G192" s="24" t="s">
        <v>56</v>
      </c>
      <c r="H192" s="24">
        <v>-23.336660957278653</v>
      </c>
      <c r="I192" s="24">
        <v>70.70333232885416</v>
      </c>
      <c r="J192" s="24" t="s">
        <v>62</v>
      </c>
      <c r="K192" s="24">
        <v>1.4730231441423418</v>
      </c>
      <c r="L192" s="24">
        <v>1.1427102779060854</v>
      </c>
      <c r="M192" s="24">
        <v>0.3487182377598757</v>
      </c>
      <c r="N192" s="24">
        <v>0.14970633270055458</v>
      </c>
      <c r="O192" s="24">
        <v>0.059160118154222535</v>
      </c>
      <c r="P192" s="24">
        <v>0.0327808328478236</v>
      </c>
      <c r="Q192" s="24">
        <v>0.007200965493700246</v>
      </c>
      <c r="R192" s="24">
        <v>0.002304242454492728</v>
      </c>
      <c r="S192" s="24">
        <v>0.0007762158939665956</v>
      </c>
      <c r="T192" s="24">
        <v>0.0004823436028469867</v>
      </c>
      <c r="U192" s="24">
        <v>0.0001574628133664511</v>
      </c>
      <c r="V192" s="24">
        <v>8.550222986317084E-05</v>
      </c>
      <c r="W192" s="24">
        <v>4.8411508783298045E-05</v>
      </c>
      <c r="X192" s="24">
        <v>67.5</v>
      </c>
    </row>
    <row r="193" spans="1:24" ht="12.75" hidden="1">
      <c r="A193" s="24">
        <v>1244</v>
      </c>
      <c r="B193" s="24">
        <v>94.26000213623047</v>
      </c>
      <c r="C193" s="24">
        <v>125.86000061035156</v>
      </c>
      <c r="D193" s="24">
        <v>9.137904167175293</v>
      </c>
      <c r="E193" s="24">
        <v>9.288182258605957</v>
      </c>
      <c r="F193" s="24">
        <v>21.744209355099184</v>
      </c>
      <c r="G193" s="24" t="s">
        <v>57</v>
      </c>
      <c r="H193" s="24">
        <v>29.80756400077439</v>
      </c>
      <c r="I193" s="24">
        <v>56.56756613700486</v>
      </c>
      <c r="J193" s="24" t="s">
        <v>60</v>
      </c>
      <c r="K193" s="24">
        <v>-0.4269215774972425</v>
      </c>
      <c r="L193" s="24">
        <v>0.0062184573129786406</v>
      </c>
      <c r="M193" s="24">
        <v>0.10485528284447004</v>
      </c>
      <c r="N193" s="24">
        <v>-0.0015490160461006375</v>
      </c>
      <c r="O193" s="24">
        <v>-0.016534531545490786</v>
      </c>
      <c r="P193" s="24">
        <v>0.0007114139628293132</v>
      </c>
      <c r="Q193" s="24">
        <v>0.0023447733466821184</v>
      </c>
      <c r="R193" s="24">
        <v>-0.00012450035899119516</v>
      </c>
      <c r="S193" s="24">
        <v>-0.00016605405008883285</v>
      </c>
      <c r="T193" s="24">
        <v>5.0661722993978645E-05</v>
      </c>
      <c r="U193" s="24">
        <v>6.288631171010196E-05</v>
      </c>
      <c r="V193" s="24">
        <v>-9.823638572159786E-06</v>
      </c>
      <c r="W193" s="24">
        <v>-8.761985171661299E-06</v>
      </c>
      <c r="X193" s="24">
        <v>67.5</v>
      </c>
    </row>
    <row r="194" spans="1:24" ht="12.75" hidden="1">
      <c r="A194" s="24">
        <v>1241</v>
      </c>
      <c r="B194" s="24">
        <v>100.76000213623047</v>
      </c>
      <c r="C194" s="24">
        <v>137.05999755859375</v>
      </c>
      <c r="D194" s="24">
        <v>8.989643096923828</v>
      </c>
      <c r="E194" s="24">
        <v>9.488245010375977</v>
      </c>
      <c r="F194" s="24">
        <v>17.59236964956147</v>
      </c>
      <c r="G194" s="24" t="s">
        <v>58</v>
      </c>
      <c r="H194" s="24">
        <v>13.274073939485433</v>
      </c>
      <c r="I194" s="24">
        <v>46.5340760757159</v>
      </c>
      <c r="J194" s="24" t="s">
        <v>61</v>
      </c>
      <c r="K194" s="24">
        <v>1.4097996842978282</v>
      </c>
      <c r="L194" s="24">
        <v>1.142693357826521</v>
      </c>
      <c r="M194" s="24">
        <v>0.33258048500469684</v>
      </c>
      <c r="N194" s="24">
        <v>-0.14969831862762542</v>
      </c>
      <c r="O194" s="24">
        <v>0.05680254260675961</v>
      </c>
      <c r="P194" s="24">
        <v>0.03277311233878226</v>
      </c>
      <c r="Q194" s="24">
        <v>0.006808519809338206</v>
      </c>
      <c r="R194" s="24">
        <v>-0.002300876561160493</v>
      </c>
      <c r="S194" s="24">
        <v>0.0007582461120872673</v>
      </c>
      <c r="T194" s="24">
        <v>0.0004796756623289252</v>
      </c>
      <c r="U194" s="24">
        <v>0.00014436013782473923</v>
      </c>
      <c r="V194" s="24">
        <v>-8.493601966644115E-05</v>
      </c>
      <c r="W194" s="24">
        <v>4.76119921713735E-05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1243</v>
      </c>
      <c r="B196" s="24">
        <v>103.9</v>
      </c>
      <c r="C196" s="24">
        <v>106.5</v>
      </c>
      <c r="D196" s="24">
        <v>8.79058722034171</v>
      </c>
      <c r="E196" s="24">
        <v>9.5404223240215</v>
      </c>
      <c r="F196" s="24">
        <v>17.98718932944959</v>
      </c>
      <c r="G196" s="24" t="s">
        <v>59</v>
      </c>
      <c r="H196" s="24">
        <v>12.262225536442465</v>
      </c>
      <c r="I196" s="24">
        <v>48.66222553644247</v>
      </c>
      <c r="J196" s="24" t="s">
        <v>73</v>
      </c>
      <c r="K196" s="24">
        <v>4.240295866730477</v>
      </c>
      <c r="M196" s="24" t="s">
        <v>68</v>
      </c>
      <c r="N196" s="24">
        <v>2.4851858176667254</v>
      </c>
      <c r="X196" s="24">
        <v>67.5</v>
      </c>
    </row>
    <row r="197" spans="1:24" ht="12.75" hidden="1">
      <c r="A197" s="24">
        <v>1242</v>
      </c>
      <c r="B197" s="24">
        <v>161.5399932861328</v>
      </c>
      <c r="C197" s="24">
        <v>155.0399932861328</v>
      </c>
      <c r="D197" s="24">
        <v>8.430922508239746</v>
      </c>
      <c r="E197" s="24">
        <v>8.976421356201172</v>
      </c>
      <c r="F197" s="24">
        <v>25.00443868072823</v>
      </c>
      <c r="G197" s="24" t="s">
        <v>56</v>
      </c>
      <c r="H197" s="24">
        <v>-23.336660957278653</v>
      </c>
      <c r="I197" s="24">
        <v>70.70333232885416</v>
      </c>
      <c r="J197" s="24" t="s">
        <v>62</v>
      </c>
      <c r="K197" s="24">
        <v>1.8434887643755977</v>
      </c>
      <c r="L197" s="24">
        <v>0.7893031038206998</v>
      </c>
      <c r="M197" s="24">
        <v>0.436420808477958</v>
      </c>
      <c r="N197" s="24">
        <v>0.14933354888067146</v>
      </c>
      <c r="O197" s="24">
        <v>0.07403866490463598</v>
      </c>
      <c r="P197" s="24">
        <v>0.022642734944659924</v>
      </c>
      <c r="Q197" s="24">
        <v>0.009012039716365496</v>
      </c>
      <c r="R197" s="24">
        <v>0.0022985044851832033</v>
      </c>
      <c r="S197" s="24">
        <v>0.0009714119867487695</v>
      </c>
      <c r="T197" s="24">
        <v>0.00033316597950974644</v>
      </c>
      <c r="U197" s="24">
        <v>0.00019708227755147367</v>
      </c>
      <c r="V197" s="24">
        <v>8.529217720254183E-05</v>
      </c>
      <c r="W197" s="24">
        <v>6.058234098207144E-05</v>
      </c>
      <c r="X197" s="24">
        <v>67.5</v>
      </c>
    </row>
    <row r="198" spans="1:24" ht="12.75" hidden="1">
      <c r="A198" s="24">
        <v>1241</v>
      </c>
      <c r="B198" s="24">
        <v>100.76000213623047</v>
      </c>
      <c r="C198" s="24">
        <v>137.05999755859375</v>
      </c>
      <c r="D198" s="24">
        <v>8.989643096923828</v>
      </c>
      <c r="E198" s="24">
        <v>9.488245010375977</v>
      </c>
      <c r="F198" s="24">
        <v>22.79159271035825</v>
      </c>
      <c r="G198" s="24" t="s">
        <v>57</v>
      </c>
      <c r="H198" s="24">
        <v>27.02668636550755</v>
      </c>
      <c r="I198" s="24">
        <v>60.28668850173802</v>
      </c>
      <c r="J198" s="24" t="s">
        <v>60</v>
      </c>
      <c r="K198" s="24">
        <v>-0.5610448615828235</v>
      </c>
      <c r="L198" s="24">
        <v>0.004295438504883317</v>
      </c>
      <c r="M198" s="24">
        <v>0.13753664491817802</v>
      </c>
      <c r="N198" s="24">
        <v>-0.0015451531776281475</v>
      </c>
      <c r="O198" s="24">
        <v>-0.02177077126884211</v>
      </c>
      <c r="P198" s="24">
        <v>0.0004914077864208294</v>
      </c>
      <c r="Q198" s="24">
        <v>0.003063625644862912</v>
      </c>
      <c r="R198" s="24">
        <v>-0.00012420290909754148</v>
      </c>
      <c r="S198" s="24">
        <v>-0.00022223383350015056</v>
      </c>
      <c r="T198" s="24">
        <v>3.499669895552598E-05</v>
      </c>
      <c r="U198" s="24">
        <v>8.145693935215142E-05</v>
      </c>
      <c r="V198" s="24">
        <v>-9.801515648713924E-06</v>
      </c>
      <c r="W198" s="24">
        <v>-1.1876952845777001E-05</v>
      </c>
      <c r="X198" s="24">
        <v>67.5</v>
      </c>
    </row>
    <row r="199" spans="1:24" ht="12.75" hidden="1">
      <c r="A199" s="24">
        <v>1244</v>
      </c>
      <c r="B199" s="24">
        <v>94.26000213623047</v>
      </c>
      <c r="C199" s="24">
        <v>125.86000061035156</v>
      </c>
      <c r="D199" s="24">
        <v>9.137904167175293</v>
      </c>
      <c r="E199" s="24">
        <v>9.288182258605957</v>
      </c>
      <c r="F199" s="24">
        <v>18.843951640331593</v>
      </c>
      <c r="G199" s="24" t="s">
        <v>58</v>
      </c>
      <c r="H199" s="24">
        <v>22.2625428222508</v>
      </c>
      <c r="I199" s="24">
        <v>49.02254495848127</v>
      </c>
      <c r="J199" s="24" t="s">
        <v>61</v>
      </c>
      <c r="K199" s="24">
        <v>1.756040855922942</v>
      </c>
      <c r="L199" s="24">
        <v>0.7892914157071779</v>
      </c>
      <c r="M199" s="24">
        <v>0.41418207756638326</v>
      </c>
      <c r="N199" s="24">
        <v>-0.1493255548221856</v>
      </c>
      <c r="O199" s="24">
        <v>0.07076551009652043</v>
      </c>
      <c r="P199" s="24">
        <v>0.022637401886293592</v>
      </c>
      <c r="Q199" s="24">
        <v>0.00847532051060533</v>
      </c>
      <c r="R199" s="24">
        <v>-0.00229514629289268</v>
      </c>
      <c r="S199" s="24">
        <v>0.0009456497085321916</v>
      </c>
      <c r="T199" s="24">
        <v>0.0003313228047764069</v>
      </c>
      <c r="U199" s="24">
        <v>0.00017946083460258406</v>
      </c>
      <c r="V199" s="24">
        <v>-8.472712542590957E-05</v>
      </c>
      <c r="W199" s="24">
        <v>5.9406717044179126E-05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1243</v>
      </c>
      <c r="B201" s="100">
        <v>121.46</v>
      </c>
      <c r="C201" s="100">
        <v>120.56</v>
      </c>
      <c r="D201" s="100">
        <v>8.702854939300147</v>
      </c>
      <c r="E201" s="100">
        <v>9.512150421662799</v>
      </c>
      <c r="F201" s="100">
        <v>29.317060260911283</v>
      </c>
      <c r="G201" s="100" t="s">
        <v>59</v>
      </c>
      <c r="H201" s="100">
        <v>26.212564964441043</v>
      </c>
      <c r="I201" s="100">
        <v>80.17256496444104</v>
      </c>
      <c r="J201" s="100" t="s">
        <v>73</v>
      </c>
      <c r="K201" s="100">
        <v>1.4898365972019905</v>
      </c>
      <c r="M201" s="100" t="s">
        <v>68</v>
      </c>
      <c r="N201" s="100">
        <v>1.063497728529958</v>
      </c>
      <c r="X201" s="100">
        <v>67.5</v>
      </c>
    </row>
    <row r="202" spans="1:24" s="100" customFormat="1" ht="12.75">
      <c r="A202" s="100">
        <v>1244</v>
      </c>
      <c r="B202" s="100">
        <v>102.80000305175781</v>
      </c>
      <c r="C202" s="100">
        <v>125.19999694824219</v>
      </c>
      <c r="D202" s="100">
        <v>8.996217727661133</v>
      </c>
      <c r="E202" s="100">
        <v>9.379830360412598</v>
      </c>
      <c r="F202" s="100">
        <v>17.17284217254324</v>
      </c>
      <c r="G202" s="100" t="s">
        <v>56</v>
      </c>
      <c r="H202" s="100">
        <v>10.095066026388729</v>
      </c>
      <c r="I202" s="100">
        <v>45.39506907814654</v>
      </c>
      <c r="J202" s="100" t="s">
        <v>62</v>
      </c>
      <c r="K202" s="100">
        <v>0.8965763321781487</v>
      </c>
      <c r="L202" s="100">
        <v>0.7835472781795353</v>
      </c>
      <c r="M202" s="100">
        <v>0.21225152138382805</v>
      </c>
      <c r="N202" s="100">
        <v>0.15862885517934167</v>
      </c>
      <c r="O202" s="100">
        <v>0.036007851718752516</v>
      </c>
      <c r="P202" s="100">
        <v>0.022477294018958784</v>
      </c>
      <c r="Q202" s="100">
        <v>0.004383109174212532</v>
      </c>
      <c r="R202" s="100">
        <v>0.002441718381865437</v>
      </c>
      <c r="S202" s="100">
        <v>0.00047242474199565284</v>
      </c>
      <c r="T202" s="100">
        <v>0.00033073360217006</v>
      </c>
      <c r="U202" s="100">
        <v>9.590675234326127E-05</v>
      </c>
      <c r="V202" s="100">
        <v>9.060998884702924E-05</v>
      </c>
      <c r="W202" s="100">
        <v>2.9453708739708974E-05</v>
      </c>
      <c r="X202" s="100">
        <v>67.5</v>
      </c>
    </row>
    <row r="203" spans="1:24" s="100" customFormat="1" ht="12.75">
      <c r="A203" s="100">
        <v>1241</v>
      </c>
      <c r="B203" s="100">
        <v>98.80000305175781</v>
      </c>
      <c r="C203" s="100">
        <v>135.89999389648438</v>
      </c>
      <c r="D203" s="100">
        <v>8.990453720092773</v>
      </c>
      <c r="E203" s="100">
        <v>9.238033294677734</v>
      </c>
      <c r="F203" s="100">
        <v>17.17360199209695</v>
      </c>
      <c r="G203" s="100" t="s">
        <v>57</v>
      </c>
      <c r="H203" s="100">
        <v>14.118538949689338</v>
      </c>
      <c r="I203" s="100">
        <v>45.41854200144715</v>
      </c>
      <c r="J203" s="100" t="s">
        <v>60</v>
      </c>
      <c r="K203" s="100">
        <v>0.46217632573192835</v>
      </c>
      <c r="L203" s="100">
        <v>0.004265271552207633</v>
      </c>
      <c r="M203" s="100">
        <v>-0.11147343568029068</v>
      </c>
      <c r="N203" s="100">
        <v>-0.0016404237920511577</v>
      </c>
      <c r="O203" s="100">
        <v>0.01822770231242037</v>
      </c>
      <c r="P203" s="100">
        <v>0.0004878208103542692</v>
      </c>
      <c r="Q203" s="100">
        <v>-0.0023989728506920906</v>
      </c>
      <c r="R203" s="100">
        <v>-0.0001318410902280576</v>
      </c>
      <c r="S203" s="100">
        <v>0.0002111332834347463</v>
      </c>
      <c r="T203" s="100">
        <v>3.472297774755925E-05</v>
      </c>
      <c r="U203" s="100">
        <v>-5.869606877909517E-05</v>
      </c>
      <c r="V203" s="100">
        <v>-1.0398189996512607E-05</v>
      </c>
      <c r="W203" s="100">
        <v>1.2290974449555668E-05</v>
      </c>
      <c r="X203" s="100">
        <v>67.5</v>
      </c>
    </row>
    <row r="204" spans="1:24" s="100" customFormat="1" ht="12.75">
      <c r="A204" s="100">
        <v>1242</v>
      </c>
      <c r="B204" s="100">
        <v>158.9600067138672</v>
      </c>
      <c r="C204" s="100">
        <v>169.75999450683594</v>
      </c>
      <c r="D204" s="100">
        <v>8.862430572509766</v>
      </c>
      <c r="E204" s="100">
        <v>9.193554878234863</v>
      </c>
      <c r="F204" s="100">
        <v>30.3485094522432</v>
      </c>
      <c r="G204" s="100" t="s">
        <v>58</v>
      </c>
      <c r="H204" s="100">
        <v>-9.832714950312806</v>
      </c>
      <c r="I204" s="100">
        <v>81.62729176355438</v>
      </c>
      <c r="J204" s="100" t="s">
        <v>61</v>
      </c>
      <c r="K204" s="100">
        <v>-0.7682721935323161</v>
      </c>
      <c r="L204" s="100">
        <v>0.7835356690037435</v>
      </c>
      <c r="M204" s="100">
        <v>-0.18062220646249927</v>
      </c>
      <c r="N204" s="100">
        <v>-0.15862037292003517</v>
      </c>
      <c r="O204" s="100">
        <v>-0.03105344189956169</v>
      </c>
      <c r="P204" s="100">
        <v>0.02247199985029605</v>
      </c>
      <c r="Q204" s="100">
        <v>-0.0036683205005435832</v>
      </c>
      <c r="R204" s="100">
        <v>-0.002438156390239774</v>
      </c>
      <c r="S204" s="100">
        <v>-0.00042262024735656266</v>
      </c>
      <c r="T204" s="100">
        <v>0.0003289058078245594</v>
      </c>
      <c r="U204" s="100">
        <v>-7.584772016950398E-05</v>
      </c>
      <c r="V204" s="100">
        <v>-9.001137552362584E-05</v>
      </c>
      <c r="W204" s="100">
        <v>-2.676663792118798E-05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1243</v>
      </c>
      <c r="B206" s="24">
        <v>121.46</v>
      </c>
      <c r="C206" s="24">
        <v>120.56</v>
      </c>
      <c r="D206" s="24">
        <v>8.702854939300147</v>
      </c>
      <c r="E206" s="24">
        <v>9.512150421662799</v>
      </c>
      <c r="F206" s="24">
        <v>23.032541823774423</v>
      </c>
      <c r="G206" s="24" t="s">
        <v>59</v>
      </c>
      <c r="H206" s="24">
        <v>9.026463827849085</v>
      </c>
      <c r="I206" s="24">
        <v>62.98646382784908</v>
      </c>
      <c r="J206" s="24" t="s">
        <v>73</v>
      </c>
      <c r="K206" s="24">
        <v>2.9982371827170398</v>
      </c>
      <c r="M206" s="24" t="s">
        <v>68</v>
      </c>
      <c r="N206" s="24">
        <v>2.0204978126181907</v>
      </c>
      <c r="X206" s="24">
        <v>67.5</v>
      </c>
    </row>
    <row r="207" spans="1:24" ht="12.75" hidden="1">
      <c r="A207" s="24">
        <v>1244</v>
      </c>
      <c r="B207" s="24">
        <v>102.80000305175781</v>
      </c>
      <c r="C207" s="24">
        <v>125.19999694824219</v>
      </c>
      <c r="D207" s="24">
        <v>8.996217727661133</v>
      </c>
      <c r="E207" s="24">
        <v>9.379830360412598</v>
      </c>
      <c r="F207" s="24">
        <v>17.17284217254324</v>
      </c>
      <c r="G207" s="24" t="s">
        <v>56</v>
      </c>
      <c r="H207" s="24">
        <v>10.095066026388729</v>
      </c>
      <c r="I207" s="24">
        <v>45.39506907814654</v>
      </c>
      <c r="J207" s="24" t="s">
        <v>62</v>
      </c>
      <c r="K207" s="24">
        <v>1.35501396481748</v>
      </c>
      <c r="L207" s="24">
        <v>1.015047455625249</v>
      </c>
      <c r="M207" s="24">
        <v>0.32078166267225877</v>
      </c>
      <c r="N207" s="24">
        <v>0.1584050445315619</v>
      </c>
      <c r="O207" s="24">
        <v>0.05441993122540697</v>
      </c>
      <c r="P207" s="24">
        <v>0.02911855640177791</v>
      </c>
      <c r="Q207" s="24">
        <v>0.006624080725435479</v>
      </c>
      <c r="R207" s="24">
        <v>0.0024382988622401046</v>
      </c>
      <c r="S207" s="24">
        <v>0.0007139619041057392</v>
      </c>
      <c r="T207" s="24">
        <v>0.00042844355322044773</v>
      </c>
      <c r="U207" s="24">
        <v>0.00014487137644193722</v>
      </c>
      <c r="V207" s="24">
        <v>9.051048645432749E-05</v>
      </c>
      <c r="W207" s="24">
        <v>4.451846048833748E-05</v>
      </c>
      <c r="X207" s="24">
        <v>67.5</v>
      </c>
    </row>
    <row r="208" spans="1:24" ht="12.75" hidden="1">
      <c r="A208" s="24">
        <v>1242</v>
      </c>
      <c r="B208" s="24">
        <v>158.9600067138672</v>
      </c>
      <c r="C208" s="24">
        <v>169.75999450683594</v>
      </c>
      <c r="D208" s="24">
        <v>8.862430572509766</v>
      </c>
      <c r="E208" s="24">
        <v>9.193554878234863</v>
      </c>
      <c r="F208" s="24">
        <v>28.534456653359136</v>
      </c>
      <c r="G208" s="24" t="s">
        <v>57</v>
      </c>
      <c r="H208" s="24">
        <v>-14.711907364095637</v>
      </c>
      <c r="I208" s="24">
        <v>76.74809934977155</v>
      </c>
      <c r="J208" s="24" t="s">
        <v>60</v>
      </c>
      <c r="K208" s="24">
        <v>0.9169166601272133</v>
      </c>
      <c r="L208" s="24">
        <v>-0.005521326999707357</v>
      </c>
      <c r="M208" s="24">
        <v>-0.21436888398376042</v>
      </c>
      <c r="N208" s="24">
        <v>-0.0016376122618516143</v>
      </c>
      <c r="O208" s="24">
        <v>0.03725518047188173</v>
      </c>
      <c r="P208" s="24">
        <v>-0.0006320267962093906</v>
      </c>
      <c r="Q208" s="24">
        <v>-0.00429584136466532</v>
      </c>
      <c r="R208" s="24">
        <v>-0.0001316653865531314</v>
      </c>
      <c r="S208" s="24">
        <v>0.0005228064832977377</v>
      </c>
      <c r="T208" s="24">
        <v>-4.5025247073514795E-05</v>
      </c>
      <c r="U208" s="24">
        <v>-8.49035069437443E-05</v>
      </c>
      <c r="V208" s="24">
        <v>-1.0380995581434807E-05</v>
      </c>
      <c r="W208" s="24">
        <v>3.35840767834091E-05</v>
      </c>
      <c r="X208" s="24">
        <v>67.5</v>
      </c>
    </row>
    <row r="209" spans="1:24" ht="12.75" hidden="1">
      <c r="A209" s="24">
        <v>1241</v>
      </c>
      <c r="B209" s="24">
        <v>98.80000305175781</v>
      </c>
      <c r="C209" s="24">
        <v>135.89999389648438</v>
      </c>
      <c r="D209" s="24">
        <v>8.990453720092773</v>
      </c>
      <c r="E209" s="24">
        <v>9.238033294677734</v>
      </c>
      <c r="F209" s="24">
        <v>25.495181258349202</v>
      </c>
      <c r="G209" s="24" t="s">
        <v>58</v>
      </c>
      <c r="H209" s="24">
        <v>36.12638550375405</v>
      </c>
      <c r="I209" s="24">
        <v>67.42638855551186</v>
      </c>
      <c r="J209" s="24" t="s">
        <v>61</v>
      </c>
      <c r="K209" s="24">
        <v>0.997660605231831</v>
      </c>
      <c r="L209" s="24">
        <v>-1.0150324389493441</v>
      </c>
      <c r="M209" s="24">
        <v>0.2386354053495329</v>
      </c>
      <c r="N209" s="24">
        <v>-0.15839657937949903</v>
      </c>
      <c r="O209" s="24">
        <v>0.03966838089190869</v>
      </c>
      <c r="P209" s="24">
        <v>-0.029111696430342126</v>
      </c>
      <c r="Q209" s="24">
        <v>0.005042240814034592</v>
      </c>
      <c r="R209" s="24">
        <v>-0.0024347413759135085</v>
      </c>
      <c r="S209" s="24">
        <v>0.00048622523745291656</v>
      </c>
      <c r="T209" s="24">
        <v>-0.0004260711271866841</v>
      </c>
      <c r="U209" s="24">
        <v>0.00011738445476652794</v>
      </c>
      <c r="V209" s="24">
        <v>-8.991319752370745E-05</v>
      </c>
      <c r="W209" s="24">
        <v>2.9223331618036773E-05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1243</v>
      </c>
      <c r="B211" s="24">
        <v>121.46</v>
      </c>
      <c r="C211" s="24">
        <v>120.56</v>
      </c>
      <c r="D211" s="24">
        <v>8.702854939300147</v>
      </c>
      <c r="E211" s="24">
        <v>9.512150421662799</v>
      </c>
      <c r="F211" s="24">
        <v>29.317060260911283</v>
      </c>
      <c r="G211" s="24" t="s">
        <v>59</v>
      </c>
      <c r="H211" s="24">
        <v>26.212564964441043</v>
      </c>
      <c r="I211" s="24">
        <v>80.17256496444104</v>
      </c>
      <c r="J211" s="24" t="s">
        <v>73</v>
      </c>
      <c r="K211" s="24">
        <v>2.085542168865963</v>
      </c>
      <c r="M211" s="24" t="s">
        <v>68</v>
      </c>
      <c r="N211" s="24">
        <v>1.455989877722197</v>
      </c>
      <c r="X211" s="24">
        <v>67.5</v>
      </c>
    </row>
    <row r="212" spans="1:24" ht="12.75" hidden="1">
      <c r="A212" s="24">
        <v>1241</v>
      </c>
      <c r="B212" s="24">
        <v>98.80000305175781</v>
      </c>
      <c r="C212" s="24">
        <v>135.89999389648438</v>
      </c>
      <c r="D212" s="24">
        <v>8.990453720092773</v>
      </c>
      <c r="E212" s="24">
        <v>9.238033294677734</v>
      </c>
      <c r="F212" s="24">
        <v>16.391457116813637</v>
      </c>
      <c r="G212" s="24" t="s">
        <v>56</v>
      </c>
      <c r="H212" s="24">
        <v>12.050022404027025</v>
      </c>
      <c r="I212" s="24">
        <v>43.35002545578484</v>
      </c>
      <c r="J212" s="24" t="s">
        <v>62</v>
      </c>
      <c r="K212" s="24">
        <v>1.086106988687959</v>
      </c>
      <c r="L212" s="24">
        <v>0.9010199826374005</v>
      </c>
      <c r="M212" s="24">
        <v>0.25712052195236934</v>
      </c>
      <c r="N212" s="24">
        <v>0.15924932120685986</v>
      </c>
      <c r="O212" s="24">
        <v>0.04361978558371038</v>
      </c>
      <c r="P212" s="24">
        <v>0.02584719120359924</v>
      </c>
      <c r="Q212" s="24">
        <v>0.005309694195256296</v>
      </c>
      <c r="R212" s="24">
        <v>0.002451271874284955</v>
      </c>
      <c r="S212" s="24">
        <v>0.0005722829856354811</v>
      </c>
      <c r="T212" s="24">
        <v>0.0003803137605555575</v>
      </c>
      <c r="U212" s="24">
        <v>0.00011617379394825679</v>
      </c>
      <c r="V212" s="24">
        <v>9.096124327900803E-05</v>
      </c>
      <c r="W212" s="24">
        <v>3.567810917746713E-05</v>
      </c>
      <c r="X212" s="24">
        <v>67.5</v>
      </c>
    </row>
    <row r="213" spans="1:24" ht="12.75" hidden="1">
      <c r="A213" s="24">
        <v>1244</v>
      </c>
      <c r="B213" s="24">
        <v>102.80000305175781</v>
      </c>
      <c r="C213" s="24">
        <v>125.19999694824219</v>
      </c>
      <c r="D213" s="24">
        <v>8.996217727661133</v>
      </c>
      <c r="E213" s="24">
        <v>9.379830360412598</v>
      </c>
      <c r="F213" s="24">
        <v>19.86120996873231</v>
      </c>
      <c r="G213" s="24" t="s">
        <v>57</v>
      </c>
      <c r="H213" s="24">
        <v>17.201556646245976</v>
      </c>
      <c r="I213" s="24">
        <v>52.50155969800379</v>
      </c>
      <c r="J213" s="24" t="s">
        <v>60</v>
      </c>
      <c r="K213" s="24">
        <v>0.34257523190340705</v>
      </c>
      <c r="L213" s="24">
        <v>0.004904510646210133</v>
      </c>
      <c r="M213" s="24">
        <v>-0.08386731800485951</v>
      </c>
      <c r="N213" s="24">
        <v>-0.0016468832808723066</v>
      </c>
      <c r="O213" s="24">
        <v>0.013310907500895919</v>
      </c>
      <c r="P213" s="24">
        <v>0.0005609843619325493</v>
      </c>
      <c r="Q213" s="24">
        <v>-0.0018629386084381971</v>
      </c>
      <c r="R213" s="24">
        <v>-0.00013235801066569495</v>
      </c>
      <c r="S213" s="24">
        <v>0.00013748731057488175</v>
      </c>
      <c r="T213" s="24">
        <v>3.993371755919292E-05</v>
      </c>
      <c r="U213" s="24">
        <v>-4.927366929002647E-05</v>
      </c>
      <c r="V213" s="24">
        <v>-1.0440182205911927E-05</v>
      </c>
      <c r="W213" s="24">
        <v>7.426957807471021E-06</v>
      </c>
      <c r="X213" s="24">
        <v>67.5</v>
      </c>
    </row>
    <row r="214" spans="1:24" ht="12.75" hidden="1">
      <c r="A214" s="24">
        <v>1242</v>
      </c>
      <c r="B214" s="24">
        <v>158.9600067138672</v>
      </c>
      <c r="C214" s="24">
        <v>169.75999450683594</v>
      </c>
      <c r="D214" s="24">
        <v>8.862430572509766</v>
      </c>
      <c r="E214" s="24">
        <v>9.193554878234863</v>
      </c>
      <c r="F214" s="24">
        <v>28.534456653359136</v>
      </c>
      <c r="G214" s="24" t="s">
        <v>58</v>
      </c>
      <c r="H214" s="24">
        <v>-14.711907364095637</v>
      </c>
      <c r="I214" s="24">
        <v>76.74809934977155</v>
      </c>
      <c r="J214" s="24" t="s">
        <v>61</v>
      </c>
      <c r="K214" s="24">
        <v>-1.0306651257140476</v>
      </c>
      <c r="L214" s="24">
        <v>0.9010066342082186</v>
      </c>
      <c r="M214" s="24">
        <v>-0.24305809136856688</v>
      </c>
      <c r="N214" s="24">
        <v>-0.15924080532421583</v>
      </c>
      <c r="O214" s="24">
        <v>-0.041539203601795985</v>
      </c>
      <c r="P214" s="24">
        <v>0.025841102717590925</v>
      </c>
      <c r="Q214" s="24">
        <v>-0.004972153677062763</v>
      </c>
      <c r="R214" s="24">
        <v>-0.002447695887701962</v>
      </c>
      <c r="S214" s="24">
        <v>-0.0005555223263548877</v>
      </c>
      <c r="T214" s="24">
        <v>0.00037821138886846406</v>
      </c>
      <c r="U214" s="24">
        <v>-0.0001052067294189356</v>
      </c>
      <c r="V214" s="24">
        <v>-9.036011495328148E-05</v>
      </c>
      <c r="W214" s="24">
        <v>-3.489652951520121E-05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1243</v>
      </c>
      <c r="B216" s="24">
        <v>121.46</v>
      </c>
      <c r="C216" s="24">
        <v>120.56</v>
      </c>
      <c r="D216" s="24">
        <v>8.702854939300147</v>
      </c>
      <c r="E216" s="24">
        <v>9.512150421662799</v>
      </c>
      <c r="F216" s="24">
        <v>21.178318132973747</v>
      </c>
      <c r="G216" s="24" t="s">
        <v>59</v>
      </c>
      <c r="H216" s="24">
        <v>3.9557688814144356</v>
      </c>
      <c r="I216" s="24">
        <v>57.91576888141443</v>
      </c>
      <c r="J216" s="24" t="s">
        <v>73</v>
      </c>
      <c r="K216" s="24">
        <v>2.1221874842327284</v>
      </c>
      <c r="M216" s="24" t="s">
        <v>68</v>
      </c>
      <c r="N216" s="24">
        <v>1.5699265319296851</v>
      </c>
      <c r="X216" s="24">
        <v>67.5</v>
      </c>
    </row>
    <row r="217" spans="1:24" ht="12.75" hidden="1">
      <c r="A217" s="24">
        <v>1241</v>
      </c>
      <c r="B217" s="24">
        <v>98.80000305175781</v>
      </c>
      <c r="C217" s="24">
        <v>135.89999389648438</v>
      </c>
      <c r="D217" s="24">
        <v>8.990453720092773</v>
      </c>
      <c r="E217" s="24">
        <v>9.238033294677734</v>
      </c>
      <c r="F217" s="24">
        <v>16.391457116813637</v>
      </c>
      <c r="G217" s="24" t="s">
        <v>56</v>
      </c>
      <c r="H217" s="24">
        <v>12.050022404027025</v>
      </c>
      <c r="I217" s="24">
        <v>43.35002545578484</v>
      </c>
      <c r="J217" s="24" t="s">
        <v>62</v>
      </c>
      <c r="K217" s="24">
        <v>1.001217478786518</v>
      </c>
      <c r="L217" s="24">
        <v>1.0179716023923417</v>
      </c>
      <c r="M217" s="24">
        <v>0.23702497314010046</v>
      </c>
      <c r="N217" s="24">
        <v>0.15749289325986465</v>
      </c>
      <c r="O217" s="24">
        <v>0.04021084914469319</v>
      </c>
      <c r="P217" s="24">
        <v>0.029202443888524564</v>
      </c>
      <c r="Q217" s="24">
        <v>0.0048944971683238326</v>
      </c>
      <c r="R217" s="24">
        <v>0.0024242568937612313</v>
      </c>
      <c r="S217" s="24">
        <v>0.0005275359025980081</v>
      </c>
      <c r="T217" s="24">
        <v>0.0004296905782314004</v>
      </c>
      <c r="U217" s="24">
        <v>0.000107046518286324</v>
      </c>
      <c r="V217" s="24">
        <v>8.998462256105751E-05</v>
      </c>
      <c r="W217" s="24">
        <v>3.28954163603164E-05</v>
      </c>
      <c r="X217" s="24">
        <v>67.5</v>
      </c>
    </row>
    <row r="218" spans="1:24" ht="12.75" hidden="1">
      <c r="A218" s="24">
        <v>1242</v>
      </c>
      <c r="B218" s="24">
        <v>158.9600067138672</v>
      </c>
      <c r="C218" s="24">
        <v>169.75999450683594</v>
      </c>
      <c r="D218" s="24">
        <v>8.862430572509766</v>
      </c>
      <c r="E218" s="24">
        <v>9.193554878234863</v>
      </c>
      <c r="F218" s="24">
        <v>30.3485094522432</v>
      </c>
      <c r="G218" s="24" t="s">
        <v>57</v>
      </c>
      <c r="H218" s="24">
        <v>-9.832714950312806</v>
      </c>
      <c r="I218" s="24">
        <v>81.62729176355438</v>
      </c>
      <c r="J218" s="24" t="s">
        <v>60</v>
      </c>
      <c r="K218" s="24">
        <v>0.5336346633556867</v>
      </c>
      <c r="L218" s="24">
        <v>-0.005537263202468188</v>
      </c>
      <c r="M218" s="24">
        <v>-0.12404290933392638</v>
      </c>
      <c r="N218" s="24">
        <v>-0.0016283062531781453</v>
      </c>
      <c r="O218" s="24">
        <v>0.021797620450573225</v>
      </c>
      <c r="P218" s="24">
        <v>-0.0006337812350657306</v>
      </c>
      <c r="Q218" s="24">
        <v>-0.002451126221435573</v>
      </c>
      <c r="R218" s="24">
        <v>-0.00013092249324732604</v>
      </c>
      <c r="S218" s="24">
        <v>0.00031526343741224275</v>
      </c>
      <c r="T218" s="24">
        <v>-4.514649763938587E-05</v>
      </c>
      <c r="U218" s="24">
        <v>-4.608335136234005E-05</v>
      </c>
      <c r="V218" s="24">
        <v>-1.0326002337961531E-05</v>
      </c>
      <c r="W218" s="24">
        <v>2.0519631910811808E-05</v>
      </c>
      <c r="X218" s="24">
        <v>67.5</v>
      </c>
    </row>
    <row r="219" spans="1:24" ht="12.75" hidden="1">
      <c r="A219" s="24">
        <v>1244</v>
      </c>
      <c r="B219" s="24">
        <v>102.80000305175781</v>
      </c>
      <c r="C219" s="24">
        <v>125.19999694824219</v>
      </c>
      <c r="D219" s="24">
        <v>8.996217727661133</v>
      </c>
      <c r="E219" s="24">
        <v>9.379830360412598</v>
      </c>
      <c r="F219" s="24">
        <v>26.26500503979697</v>
      </c>
      <c r="G219" s="24" t="s">
        <v>58</v>
      </c>
      <c r="H219" s="24">
        <v>34.12948952377867</v>
      </c>
      <c r="I219" s="24">
        <v>69.42949257553649</v>
      </c>
      <c r="J219" s="24" t="s">
        <v>61</v>
      </c>
      <c r="K219" s="24">
        <v>0.8471543459682508</v>
      </c>
      <c r="L219" s="24">
        <v>-1.0179565422912014</v>
      </c>
      <c r="M219" s="24">
        <v>0.20197572759131396</v>
      </c>
      <c r="N219" s="24">
        <v>-0.15748447557174955</v>
      </c>
      <c r="O219" s="24">
        <v>0.03379017803489684</v>
      </c>
      <c r="P219" s="24">
        <v>-0.029195565594941027</v>
      </c>
      <c r="Q219" s="24">
        <v>0.004236517765491016</v>
      </c>
      <c r="R219" s="24">
        <v>-0.0024207190641854243</v>
      </c>
      <c r="S219" s="24">
        <v>0.00042296937662307423</v>
      </c>
      <c r="T219" s="24">
        <v>-0.00042731228249575525</v>
      </c>
      <c r="U219" s="24">
        <v>9.661926207770069E-05</v>
      </c>
      <c r="V219" s="24">
        <v>-8.939018946826544E-05</v>
      </c>
      <c r="W219" s="24">
        <v>2.5710953381066316E-05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1243</v>
      </c>
      <c r="B221" s="24">
        <v>121.46</v>
      </c>
      <c r="C221" s="24">
        <v>120.56</v>
      </c>
      <c r="D221" s="24">
        <v>8.702854939300147</v>
      </c>
      <c r="E221" s="24">
        <v>9.512150421662799</v>
      </c>
      <c r="F221" s="24">
        <v>23.032541823774423</v>
      </c>
      <c r="G221" s="24" t="s">
        <v>59</v>
      </c>
      <c r="H221" s="24">
        <v>9.026463827849085</v>
      </c>
      <c r="I221" s="24">
        <v>62.98646382784908</v>
      </c>
      <c r="J221" s="24" t="s">
        <v>73</v>
      </c>
      <c r="K221" s="24">
        <v>3.283120708910644</v>
      </c>
      <c r="M221" s="24" t="s">
        <v>68</v>
      </c>
      <c r="N221" s="24">
        <v>2.068044665838025</v>
      </c>
      <c r="X221" s="24">
        <v>67.5</v>
      </c>
    </row>
    <row r="222" spans="1:24" ht="12.75" hidden="1">
      <c r="A222" s="24">
        <v>1242</v>
      </c>
      <c r="B222" s="24">
        <v>158.9600067138672</v>
      </c>
      <c r="C222" s="24">
        <v>169.75999450683594</v>
      </c>
      <c r="D222" s="24">
        <v>8.862430572509766</v>
      </c>
      <c r="E222" s="24">
        <v>9.193554878234863</v>
      </c>
      <c r="F222" s="24">
        <v>27.83740770896909</v>
      </c>
      <c r="G222" s="24" t="s">
        <v>56</v>
      </c>
      <c r="H222" s="24">
        <v>-16.58673478014188</v>
      </c>
      <c r="I222" s="24">
        <v>74.8732719337253</v>
      </c>
      <c r="J222" s="24" t="s">
        <v>62</v>
      </c>
      <c r="K222" s="24">
        <v>1.525438406791399</v>
      </c>
      <c r="L222" s="24">
        <v>0.8921854470831394</v>
      </c>
      <c r="M222" s="24">
        <v>0.3611266460665516</v>
      </c>
      <c r="N222" s="24">
        <v>0.15899735851566366</v>
      </c>
      <c r="O222" s="24">
        <v>0.06126507962282113</v>
      </c>
      <c r="P222" s="24">
        <v>0.025594049178908448</v>
      </c>
      <c r="Q222" s="24">
        <v>0.007457198671706498</v>
      </c>
      <c r="R222" s="24">
        <v>0.0024472671389966275</v>
      </c>
      <c r="S222" s="24">
        <v>0.0008037892112252794</v>
      </c>
      <c r="T222" s="24">
        <v>0.00037657460927593305</v>
      </c>
      <c r="U222" s="24">
        <v>0.00016306026952586566</v>
      </c>
      <c r="V222" s="24">
        <v>9.080559279768814E-05</v>
      </c>
      <c r="W222" s="24">
        <v>5.012289164113347E-05</v>
      </c>
      <c r="X222" s="24">
        <v>67.5</v>
      </c>
    </row>
    <row r="223" spans="1:24" ht="12.75" hidden="1">
      <c r="A223" s="24">
        <v>1244</v>
      </c>
      <c r="B223" s="24">
        <v>102.80000305175781</v>
      </c>
      <c r="C223" s="24">
        <v>125.19999694824219</v>
      </c>
      <c r="D223" s="24">
        <v>8.996217727661133</v>
      </c>
      <c r="E223" s="24">
        <v>9.379830360412598</v>
      </c>
      <c r="F223" s="24">
        <v>26.26500503979697</v>
      </c>
      <c r="G223" s="24" t="s">
        <v>57</v>
      </c>
      <c r="H223" s="24">
        <v>34.12948952377867</v>
      </c>
      <c r="I223" s="24">
        <v>69.42949257553649</v>
      </c>
      <c r="J223" s="24" t="s">
        <v>60</v>
      </c>
      <c r="K223" s="24">
        <v>-0.9609133954843513</v>
      </c>
      <c r="L223" s="24">
        <v>0.004855444477283555</v>
      </c>
      <c r="M223" s="24">
        <v>0.23065683917691274</v>
      </c>
      <c r="N223" s="24">
        <v>-0.0016451888464441783</v>
      </c>
      <c r="O223" s="24">
        <v>-0.038076739212419344</v>
      </c>
      <c r="P223" s="24">
        <v>0.0005555521190030331</v>
      </c>
      <c r="Q223" s="24">
        <v>0.004912019289443873</v>
      </c>
      <c r="R223" s="24">
        <v>-0.00013224604466398476</v>
      </c>
      <c r="S223" s="24">
        <v>-0.0004558424737694093</v>
      </c>
      <c r="T223" s="24">
        <v>3.9566721494012904E-05</v>
      </c>
      <c r="U223" s="24">
        <v>0.00011678351594410285</v>
      </c>
      <c r="V223" s="24">
        <v>-1.0440266218644853E-05</v>
      </c>
      <c r="W223" s="24">
        <v>-2.7021618202146122E-05</v>
      </c>
      <c r="X223" s="24">
        <v>67.5</v>
      </c>
    </row>
    <row r="224" spans="1:24" ht="12.75" hidden="1">
      <c r="A224" s="24">
        <v>1241</v>
      </c>
      <c r="B224" s="24">
        <v>98.80000305175781</v>
      </c>
      <c r="C224" s="24">
        <v>135.89999389648438</v>
      </c>
      <c r="D224" s="24">
        <v>8.990453720092773</v>
      </c>
      <c r="E224" s="24">
        <v>9.238033294677734</v>
      </c>
      <c r="F224" s="24">
        <v>17.17360199209695</v>
      </c>
      <c r="G224" s="24" t="s">
        <v>58</v>
      </c>
      <c r="H224" s="24">
        <v>14.118538949689338</v>
      </c>
      <c r="I224" s="24">
        <v>45.41854200144715</v>
      </c>
      <c r="J224" s="24" t="s">
        <v>61</v>
      </c>
      <c r="K224" s="24">
        <v>1.1847395406978771</v>
      </c>
      <c r="L224" s="24">
        <v>0.8921722348548342</v>
      </c>
      <c r="M224" s="24">
        <v>0.27786665334327587</v>
      </c>
      <c r="N224" s="24">
        <v>-0.15898884667994173</v>
      </c>
      <c r="O224" s="24">
        <v>0.047995540544304945</v>
      </c>
      <c r="P224" s="24">
        <v>0.02558801897794074</v>
      </c>
      <c r="Q224" s="24">
        <v>0.00561087145900104</v>
      </c>
      <c r="R224" s="24">
        <v>-0.0024436913539322984</v>
      </c>
      <c r="S224" s="24">
        <v>0.0006620307660448585</v>
      </c>
      <c r="T224" s="24">
        <v>0.00037449020134248755</v>
      </c>
      <c r="U224" s="24">
        <v>0.0001137992174910769</v>
      </c>
      <c r="V224" s="24">
        <v>-9.020341747751786E-05</v>
      </c>
      <c r="W224" s="24">
        <v>4.221535758709445E-05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1243</v>
      </c>
      <c r="B226" s="24">
        <v>121.46</v>
      </c>
      <c r="C226" s="24">
        <v>120.56</v>
      </c>
      <c r="D226" s="24">
        <v>8.702854939300147</v>
      </c>
      <c r="E226" s="24">
        <v>9.512150421662799</v>
      </c>
      <c r="F226" s="24">
        <v>21.178318132973747</v>
      </c>
      <c r="G226" s="24" t="s">
        <v>59</v>
      </c>
      <c r="H226" s="24">
        <v>3.9557688814144356</v>
      </c>
      <c r="I226" s="24">
        <v>57.91576888141443</v>
      </c>
      <c r="J226" s="24" t="s">
        <v>73</v>
      </c>
      <c r="K226" s="24">
        <v>4.027097177597621</v>
      </c>
      <c r="M226" s="24" t="s">
        <v>68</v>
      </c>
      <c r="N226" s="24">
        <v>2.3671203005796353</v>
      </c>
      <c r="X226" s="24">
        <v>67.5</v>
      </c>
    </row>
    <row r="227" spans="1:24" ht="12.75" hidden="1">
      <c r="A227" s="24">
        <v>1242</v>
      </c>
      <c r="B227" s="24">
        <v>158.9600067138672</v>
      </c>
      <c r="C227" s="24">
        <v>169.75999450683594</v>
      </c>
      <c r="D227" s="24">
        <v>8.862430572509766</v>
      </c>
      <c r="E227" s="24">
        <v>9.193554878234863</v>
      </c>
      <c r="F227" s="24">
        <v>27.83740770896909</v>
      </c>
      <c r="G227" s="24" t="s">
        <v>56</v>
      </c>
      <c r="H227" s="24">
        <v>-16.58673478014188</v>
      </c>
      <c r="I227" s="24">
        <v>74.8732719337253</v>
      </c>
      <c r="J227" s="24" t="s">
        <v>62</v>
      </c>
      <c r="K227" s="24">
        <v>1.7944142447525446</v>
      </c>
      <c r="L227" s="24">
        <v>0.7717885959264311</v>
      </c>
      <c r="M227" s="24">
        <v>0.4248028850106567</v>
      </c>
      <c r="N227" s="24">
        <v>0.15903348068893033</v>
      </c>
      <c r="O227" s="24">
        <v>0.07206759439411917</v>
      </c>
      <c r="P227" s="24">
        <v>0.02214026451690695</v>
      </c>
      <c r="Q227" s="24">
        <v>0.008772116340462252</v>
      </c>
      <c r="R227" s="24">
        <v>0.0024478181908377536</v>
      </c>
      <c r="S227" s="24">
        <v>0.0009455083293718516</v>
      </c>
      <c r="T227" s="24">
        <v>0.00032574713947438537</v>
      </c>
      <c r="U227" s="24">
        <v>0.00019182098348928287</v>
      </c>
      <c r="V227" s="24">
        <v>9.082451648602406E-05</v>
      </c>
      <c r="W227" s="24">
        <v>5.8958198253634104E-05</v>
      </c>
      <c r="X227" s="24">
        <v>67.5</v>
      </c>
    </row>
    <row r="228" spans="1:24" ht="12.75" hidden="1">
      <c r="A228" s="24">
        <v>1241</v>
      </c>
      <c r="B228" s="24">
        <v>98.80000305175781</v>
      </c>
      <c r="C228" s="24">
        <v>135.89999389648438</v>
      </c>
      <c r="D228" s="24">
        <v>8.990453720092773</v>
      </c>
      <c r="E228" s="24">
        <v>9.238033294677734</v>
      </c>
      <c r="F228" s="24">
        <v>25.495181258349202</v>
      </c>
      <c r="G228" s="24" t="s">
        <v>57</v>
      </c>
      <c r="H228" s="24">
        <v>36.12638550375405</v>
      </c>
      <c r="I228" s="24">
        <v>67.42638855551186</v>
      </c>
      <c r="J228" s="24" t="s">
        <v>60</v>
      </c>
      <c r="K228" s="24">
        <v>-1.232284363721782</v>
      </c>
      <c r="L228" s="24">
        <v>0.0042002817657433985</v>
      </c>
      <c r="M228" s="24">
        <v>0.29521795455236133</v>
      </c>
      <c r="N228" s="24">
        <v>-0.0016456510568646184</v>
      </c>
      <c r="O228" s="24">
        <v>-0.048922975799498385</v>
      </c>
      <c r="P228" s="24">
        <v>0.0004806354788203476</v>
      </c>
      <c r="Q228" s="24">
        <v>0.0062596921760655466</v>
      </c>
      <c r="R228" s="24">
        <v>-0.00013229089311493614</v>
      </c>
      <c r="S228" s="24">
        <v>-0.000593459105710594</v>
      </c>
      <c r="T228" s="24">
        <v>3.423483609975023E-05</v>
      </c>
      <c r="U228" s="24">
        <v>0.00014709440174763392</v>
      </c>
      <c r="V228" s="24">
        <v>-1.0446281621209124E-05</v>
      </c>
      <c r="W228" s="24">
        <v>-3.544468740751461E-05</v>
      </c>
      <c r="X228" s="24">
        <v>67.5</v>
      </c>
    </row>
    <row r="229" spans="1:24" ht="12.75" hidden="1">
      <c r="A229" s="24">
        <v>1244</v>
      </c>
      <c r="B229" s="24">
        <v>102.80000305175781</v>
      </c>
      <c r="C229" s="24">
        <v>125.19999694824219</v>
      </c>
      <c r="D229" s="24">
        <v>8.996217727661133</v>
      </c>
      <c r="E229" s="24">
        <v>9.379830360412598</v>
      </c>
      <c r="F229" s="24">
        <v>19.86120996873231</v>
      </c>
      <c r="G229" s="24" t="s">
        <v>58</v>
      </c>
      <c r="H229" s="24">
        <v>17.201556646245976</v>
      </c>
      <c r="I229" s="24">
        <v>52.50155969800379</v>
      </c>
      <c r="J229" s="24" t="s">
        <v>61</v>
      </c>
      <c r="K229" s="24">
        <v>1.3043763753984692</v>
      </c>
      <c r="L229" s="24">
        <v>0.7717771663085016</v>
      </c>
      <c r="M229" s="24">
        <v>0.3054567897809724</v>
      </c>
      <c r="N229" s="24">
        <v>-0.15902496600419513</v>
      </c>
      <c r="O229" s="24">
        <v>0.0529176775820422</v>
      </c>
      <c r="P229" s="24">
        <v>0.022135046925974837</v>
      </c>
      <c r="Q229" s="24">
        <v>0.006145427483219425</v>
      </c>
      <c r="R229" s="24">
        <v>-0.0024442407849872456</v>
      </c>
      <c r="S229" s="24">
        <v>0.0007360654120122285</v>
      </c>
      <c r="T229" s="24">
        <v>0.0003239431661155517</v>
      </c>
      <c r="U229" s="24">
        <v>0.00012311996865375412</v>
      </c>
      <c r="V229" s="24">
        <v>-9.022177118196275E-05</v>
      </c>
      <c r="W229" s="24">
        <v>4.7114151545988794E-05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2004-07-13T05:00:28Z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