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<sst xmlns="http://schemas.openxmlformats.org/spreadsheetml/2006/main" count="626" uniqueCount="146">
  <si>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</si>
  <si>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</si>
  <si>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</si>
  <si>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</si>
  <si>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</si>
  <si>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</si>
  <si>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</si>
  <si>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</si>
  <si>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</si>
  <si>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</si>
  <si>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</si>
  <si>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</si>
  <si>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</si>
  <si>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</si>
  <si>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</si>
  <si>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</si>
  <si>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</si>
  <si>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</si>
  <si>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</si>
  <si>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</si>
  <si>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</si>
  <si>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</si>
  <si>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</si>
  <si>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</si>
  <si>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</si>
  <si>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</si>
  <si>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</si>
  <si>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</si>
  <si>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</si>
  <si>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</si>
  <si>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</si>
  <si>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</si>
  <si>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</si>
  <si>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</si>
  <si>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</si>
  <si>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</si>
  <si>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</si>
  <si>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</si>
  <si>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</si>
  <si>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</si>
  <si>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</si>
  <si>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</si>
  <si>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</si>
  <si>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</si>
  <si>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</si>
  <si>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</si>
  <si>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</si>
  <si>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</si>
  <si>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</si>
  <si>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</si>
  <si>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</si>
  <si>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</si>
  <si>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</si>
  <si>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</si>
  <si>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</si>
  <si>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</si>
  <si>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</si>
  <si>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</si>
  <si>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</si>
  <si>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</si>
  <si>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</si>
  <si>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</si>
  <si>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</si>
  <si>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</si>
  <si>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</si>
  <si>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</si>
  <si>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</si>
  <si>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</si>
  <si>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</si>
  <si>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</si>
  <si>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</si>
  <si>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</si>
  <si>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</si>
  <si>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</si>
  <si>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</si>
  <si>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</si>
  <si>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</si>
  <si>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</si>
  <si>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</si>
  <si>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</si>
  <si>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</si>
  <si>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</si>
  <si>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</si>
  <si>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</si>
  <si>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</si>
  <si>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</si>
  <si>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</si>
  <si>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</si>
  <si>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</si>
  <si>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</si>
  <si>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</si>
  <si>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</si>
  <si>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</si>
  <si>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</si>
  <si>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</si>
  <si>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</si>
  <si>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</si>
  <si>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</si>
  <si>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</si>
  <si>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</si>
  <si>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</si>
  <si>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</si>
  <si>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</si>
  <si>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</si>
  <si>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</si>
  <si>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</si>
  <si>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</si>
  <si>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</si>
  <si>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</si>
  <si>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</si>
  <si>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</si>
  <si>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</si>
  <si>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</si>
  <si>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</si>
  <si>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</si>
  <si>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</si>
  <si>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</si>
  <si>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</si>
  <si>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</si>
  <si>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</si>
  <si>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</si>
  <si>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</si>
  <si>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</si>
  <si>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</si>
  <si>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</si>
  <si>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</si>
  <si>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</si>
  <si>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</si>
  <si>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</si>
  <si>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</si>
  <si>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</si>
  <si>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</si>
  <si>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</si>
  <si>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</si>
  <si>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</si>
  <si>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</si>
  <si>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</si>
  <si>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</si>
  <si>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midplane Lotnr.:</t>
  </si>
  <si>
    <t>between to Coillegs Polyimidfilm 1 X 125µ on the protctionsheet length</t>
  </si>
  <si>
    <t>Cas 2</t>
  </si>
  <si>
    <t>calculation-build with 0.95</t>
  </si>
  <si>
    <t>AP 303</t>
  </si>
  <si>
    <t>PS = 0.95 montiert</t>
  </si>
  <si>
    <t>Achtung PS 0.95 und midplane</t>
  </si>
  <si>
    <t>WE 700923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</si>
</sst>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12.28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14.37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13.97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9.876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15.99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18.98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21.90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14.29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-1.1015808627903318</v>
      </c>
      <c r="C41" s="77">
        <f aca="true" t="shared" si="0" ref="C41:C55">($B$41*H41+$B$42*J41+$B$43*L41+$B$44*N41+$B$45*P41+$B$46*R41+$B$47*T41+$B$48*V41)/100</f>
        <v>-7.886812417790262E-09</v>
      </c>
      <c r="D41" s="77">
        <f aca="true" t="shared" si="1" ref="D41:D55">($B$41*I41+$B$42*K41+$B$43*M41+$B$44*O41+$B$45*Q41+$B$46*S41+$B$47*U41+$B$48*W41)/100</f>
        <v>-7.232456404775487E-09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-2.139758231665004</v>
      </c>
      <c r="C42" s="77">
        <f t="shared" si="0"/>
        <v>3.65838523789297E-11</v>
      </c>
      <c r="D42" s="77">
        <f t="shared" si="1"/>
        <v>1.3635780768784316E-08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-3.3703176137753115</v>
      </c>
      <c r="C43" s="77">
        <f t="shared" si="0"/>
        <v>0.09455230311099377</v>
      </c>
      <c r="D43" s="77">
        <f t="shared" si="1"/>
        <v>-0.08762919445866435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0.32741266562155147</v>
      </c>
      <c r="C44" s="77">
        <f t="shared" si="0"/>
        <v>0.000282759202800741</v>
      </c>
      <c r="D44" s="77">
        <f t="shared" si="1"/>
        <v>0.05200711120112301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-1.1015808627903318</v>
      </c>
      <c r="C45" s="77">
        <f t="shared" si="0"/>
        <v>-0.022618368634776165</v>
      </c>
      <c r="D45" s="77">
        <f t="shared" si="1"/>
        <v>-0.020489192643547382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-2.139758231665004</v>
      </c>
      <c r="C46" s="77">
        <f t="shared" si="0"/>
        <v>0.00025399698644870835</v>
      </c>
      <c r="D46" s="77">
        <f t="shared" si="1"/>
        <v>0.02455600532274115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-3.3703176137753115</v>
      </c>
      <c r="C47" s="77">
        <f t="shared" si="0"/>
        <v>0.003759194791929161</v>
      </c>
      <c r="D47" s="77">
        <f t="shared" si="1"/>
        <v>-0.0035601501785638566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0.32741266562155147</v>
      </c>
      <c r="C48" s="77">
        <f t="shared" si="0"/>
        <v>3.2357195683706844E-05</v>
      </c>
      <c r="D48" s="77">
        <f t="shared" si="1"/>
        <v>0.0014915963084906716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-0.0004780133596499565</v>
      </c>
      <c r="D49" s="77">
        <f t="shared" si="1"/>
        <v>-0.00041068225296234654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2.042171485124467E-05</v>
      </c>
      <c r="D50" s="77">
        <f t="shared" si="1"/>
        <v>0.0003774463976159047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4.604963918221166E-05</v>
      </c>
      <c r="D51" s="77">
        <f t="shared" si="1"/>
        <v>-4.9930058018332724E-05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2.304496382793367E-06</v>
      </c>
      <c r="D52" s="77">
        <f t="shared" si="1"/>
        <v>2.1836140270486147E-05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-1.1132315338735605E-05</v>
      </c>
      <c r="D53" s="77">
        <f t="shared" si="1"/>
        <v>-8.12435423757818E-06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1.6121555465517612E-06</v>
      </c>
      <c r="D54" s="77">
        <f t="shared" si="1"/>
        <v>1.3934657741281886E-05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2.76577326954529E-06</v>
      </c>
      <c r="D55" s="77">
        <f t="shared" si="1"/>
        <v>-3.2081424381245963E-06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F11" sqref="F11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1.0125</v>
      </c>
      <c r="I2" s="55" t="s">
        <v>141</v>
      </c>
    </row>
    <row r="3" spans="1:8" s="2" customFormat="1" ht="13.5" thickBot="1">
      <c r="A3" s="10">
        <v>66</v>
      </c>
      <c r="B3" s="11">
        <v>13.97</v>
      </c>
      <c r="C3" s="11">
        <v>12.286666666666667</v>
      </c>
      <c r="D3" s="11">
        <v>9.362320717091489</v>
      </c>
      <c r="E3" s="11">
        <v>9.924095499447205</v>
      </c>
      <c r="F3" s="12" t="s">
        <v>69</v>
      </c>
      <c r="H3" s="102">
        <v>0.0625</v>
      </c>
    </row>
    <row r="4" spans="1:9" ht="16.5" customHeight="1">
      <c r="A4" s="13">
        <v>68</v>
      </c>
      <c r="B4" s="14">
        <v>14.293333333333331</v>
      </c>
      <c r="C4" s="14">
        <v>9.876666666666667</v>
      </c>
      <c r="D4" s="14">
        <v>10.000843775655836</v>
      </c>
      <c r="E4" s="14">
        <v>10.277453214528771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67</v>
      </c>
      <c r="B5" s="26">
        <v>18.98</v>
      </c>
      <c r="C5" s="26">
        <v>15.99666666666667</v>
      </c>
      <c r="D5" s="26">
        <v>8.591041731605864</v>
      </c>
      <c r="E5" s="26">
        <v>8.750541449662103</v>
      </c>
      <c r="F5" s="15" t="s">
        <v>71</v>
      </c>
      <c r="I5" s="75">
        <v>2036</v>
      </c>
    </row>
    <row r="6" spans="1:6" s="2" customFormat="1" ht="13.5" thickBot="1">
      <c r="A6" s="16">
        <v>65</v>
      </c>
      <c r="B6" s="17">
        <v>21.903333333333332</v>
      </c>
      <c r="C6" s="17">
        <v>14.37</v>
      </c>
      <c r="D6" s="17">
        <v>8.987939959920626</v>
      </c>
      <c r="E6" s="17">
        <v>9.452364398417194</v>
      </c>
      <c r="F6" s="18" t="s">
        <v>72</v>
      </c>
    </row>
    <row r="7" spans="1:6" s="2" customFormat="1" ht="12.75">
      <c r="A7" s="19" t="s">
        <v>140</v>
      </c>
      <c r="B7" s="19"/>
      <c r="C7" s="19"/>
      <c r="D7" s="19"/>
      <c r="E7" s="19"/>
      <c r="F7" s="19"/>
    </row>
    <row r="8" ht="12.75"/>
    <row r="9" spans="1:3" ht="24" customHeight="1">
      <c r="A9" s="108" t="s">
        <v>75</v>
      </c>
      <c r="B9" s="109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138</v>
      </c>
      <c r="E11" s="106" t="s">
        <v>145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10" t="s">
        <v>142</v>
      </c>
      <c r="B13" s="110"/>
      <c r="C13" s="107" t="s">
        <v>144</v>
      </c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143</v>
      </c>
      <c r="B15" s="6"/>
      <c r="C15" s="6"/>
      <c r="D15" s="6"/>
      <c r="E15" s="6"/>
      <c r="F15" s="75">
        <v>2038</v>
      </c>
      <c r="K15" s="75">
        <v>1992</v>
      </c>
    </row>
    <row r="16" ht="12.75">
      <c r="A16" s="104" t="s">
        <v>139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-1.1015808627903318</v>
      </c>
      <c r="C19" s="34">
        <v>25.691752470542955</v>
      </c>
      <c r="D19" s="35">
        <v>10.844843053636566</v>
      </c>
      <c r="K19" s="97" t="s">
        <v>131</v>
      </c>
    </row>
    <row r="20" spans="1:11" ht="12.75">
      <c r="A20" s="33" t="s">
        <v>57</v>
      </c>
      <c r="B20" s="34">
        <v>-2.139758231665004</v>
      </c>
      <c r="C20" s="34">
        <v>29.340241768334952</v>
      </c>
      <c r="D20" s="35">
        <v>10.636935231711847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-3.3703176137753115</v>
      </c>
      <c r="C21" s="34">
        <v>31.033015719557977</v>
      </c>
      <c r="D21" s="35">
        <v>11.768945980060682</v>
      </c>
      <c r="F21" s="24" t="s">
        <v>134</v>
      </c>
    </row>
    <row r="22" spans="1:11" ht="16.5" thickBot="1">
      <c r="A22" s="36" t="s">
        <v>59</v>
      </c>
      <c r="B22" s="37">
        <v>0.32741266562155147</v>
      </c>
      <c r="C22" s="37">
        <v>26.797412665621508</v>
      </c>
      <c r="D22" s="38">
        <v>10.589493898725943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7.587976932525635</v>
      </c>
      <c r="I23" s="75">
        <v>2044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0.09455230311099377</v>
      </c>
      <c r="C27" s="44">
        <v>0.000282759202800741</v>
      </c>
      <c r="D27" s="44">
        <v>-0.022618368634776165</v>
      </c>
      <c r="E27" s="44">
        <v>0.00025399698644870835</v>
      </c>
      <c r="F27" s="44">
        <v>0.003759194791929161</v>
      </c>
      <c r="G27" s="44">
        <v>3.2357195683706844E-05</v>
      </c>
      <c r="H27" s="44">
        <v>-0.0004780133596499565</v>
      </c>
      <c r="I27" s="45">
        <v>2.042171485124467E-05</v>
      </c>
    </row>
    <row r="28" spans="1:9" ht="13.5" thickBot="1">
      <c r="A28" s="46" t="s">
        <v>61</v>
      </c>
      <c r="B28" s="47">
        <v>-0.08762919445866435</v>
      </c>
      <c r="C28" s="47">
        <v>0.05200711120112301</v>
      </c>
      <c r="D28" s="47">
        <v>-0.020489192643547382</v>
      </c>
      <c r="E28" s="47">
        <v>0.02455600532274115</v>
      </c>
      <c r="F28" s="47">
        <v>-0.0035601501785638566</v>
      </c>
      <c r="G28" s="47">
        <v>0.0014915963084906716</v>
      </c>
      <c r="H28" s="47">
        <v>-0.00041068225296234654</v>
      </c>
      <c r="I28" s="48">
        <v>0.0003774463976159047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66</v>
      </c>
      <c r="B39" s="50">
        <v>13.97</v>
      </c>
      <c r="C39" s="50">
        <v>12.286666666666667</v>
      </c>
      <c r="D39" s="50">
        <v>9.362320717091489</v>
      </c>
      <c r="E39" s="50">
        <v>9.924095499447205</v>
      </c>
      <c r="F39" s="54">
        <f>I39*D39/(23678+B39)*1000</f>
        <v>10.589493898725943</v>
      </c>
      <c r="G39" s="59" t="s">
        <v>59</v>
      </c>
      <c r="H39" s="58">
        <f>I39-B39+X39</f>
        <v>0.32741266562155147</v>
      </c>
      <c r="I39" s="58">
        <f>(B39+C42-2*X39)*(23678+B39)*E42/((23678+C42)*D39+E42*(23678+B39))</f>
        <v>26.797412665621508</v>
      </c>
      <c r="J39" s="24" t="s">
        <v>73</v>
      </c>
      <c r="K39" s="24">
        <f>(K40*K40+L40*L40+M40*M40+N40*N40+O40*O40+P40*P40+Q40*Q40+R40*R40+S40*S40+T40*T40+U40*U40+V40*V40+W40*W40)</f>
        <v>0.020887870501267333</v>
      </c>
      <c r="M39" s="24" t="s">
        <v>68</v>
      </c>
      <c r="N39" s="24">
        <f>(K44*K44+L44*L44+M44*M44+N44*N44+O44*O44+P44*P44+Q44*Q44+R44*R44+S44*S44+T44*T44+U44*U44+V44*V44+W44*W44)</f>
        <v>0.012709332577714913</v>
      </c>
      <c r="X39" s="55">
        <f>(1-$H$2)*1000</f>
        <v>-12.499999999999956</v>
      </c>
    </row>
    <row r="40" spans="1:24" ht="12.75">
      <c r="A40" s="49">
        <v>68</v>
      </c>
      <c r="B40" s="50">
        <v>14.293333333333331</v>
      </c>
      <c r="C40" s="50">
        <v>9.876666666666667</v>
      </c>
      <c r="D40" s="50">
        <v>10.000843775655836</v>
      </c>
      <c r="E40" s="50">
        <v>10.277453214528771</v>
      </c>
      <c r="F40" s="54">
        <f>I40*D40/(23678+B40)*1000</f>
        <v>10.844843053636566</v>
      </c>
      <c r="G40" s="59" t="s">
        <v>56</v>
      </c>
      <c r="H40" s="58">
        <f>I40-B40+X40</f>
        <v>-1.1015808627903318</v>
      </c>
      <c r="I40" s="58">
        <f>(B40+C39-2*X40)*(23678+B40)*E39/((23678+C39)*D40+E39*(23678+B40))</f>
        <v>25.691752470542955</v>
      </c>
      <c r="J40" s="24" t="s">
        <v>62</v>
      </c>
      <c r="K40" s="52">
        <f aca="true" t="shared" si="0" ref="K40:W40">SQRT(K41*K41+K42*K42)</f>
        <v>0.12891475379128509</v>
      </c>
      <c r="L40" s="52">
        <f t="shared" si="0"/>
        <v>0.05200787986692731</v>
      </c>
      <c r="M40" s="52">
        <f t="shared" si="0"/>
        <v>0.030518807559978853</v>
      </c>
      <c r="N40" s="52">
        <f t="shared" si="0"/>
        <v>0.024557318906582956</v>
      </c>
      <c r="O40" s="52">
        <f t="shared" si="0"/>
        <v>0.005177471851936579</v>
      </c>
      <c r="P40" s="52">
        <f t="shared" si="0"/>
        <v>0.0014919472295009339</v>
      </c>
      <c r="Q40" s="52">
        <f t="shared" si="0"/>
        <v>0.0006302036852495131</v>
      </c>
      <c r="R40" s="52">
        <f t="shared" si="0"/>
        <v>0.000377998451730545</v>
      </c>
      <c r="S40" s="52">
        <f t="shared" si="0"/>
        <v>6.792333886467858E-05</v>
      </c>
      <c r="T40" s="52">
        <f t="shared" si="0"/>
        <v>2.195740707576044E-05</v>
      </c>
      <c r="U40" s="52">
        <f t="shared" si="0"/>
        <v>1.3781639110740876E-05</v>
      </c>
      <c r="V40" s="52">
        <f t="shared" si="0"/>
        <v>1.4027606063507231E-05</v>
      </c>
      <c r="W40" s="52">
        <f t="shared" si="0"/>
        <v>4.235761995417976E-06</v>
      </c>
      <c r="X40" s="55">
        <f>(1-$H$2)*1000</f>
        <v>-12.499999999999956</v>
      </c>
    </row>
    <row r="41" spans="1:24" ht="12.75">
      <c r="A41" s="49">
        <v>67</v>
      </c>
      <c r="B41" s="50">
        <v>18.98</v>
      </c>
      <c r="C41" s="50">
        <v>15.99666666666667</v>
      </c>
      <c r="D41" s="50">
        <v>8.591041731605864</v>
      </c>
      <c r="E41" s="50">
        <v>8.750541449662103</v>
      </c>
      <c r="F41" s="54">
        <f>I41*D41/(23678+B41)*1000</f>
        <v>10.636935231711847</v>
      </c>
      <c r="G41" s="59" t="s">
        <v>57</v>
      </c>
      <c r="H41" s="58">
        <f>I41-B41+X41</f>
        <v>-2.139758231665004</v>
      </c>
      <c r="I41" s="58">
        <f>(B41+C40-2*X41)*(23678+B41)*E40/((23678+C40)*D41+E40*(23678+B41))</f>
        <v>29.340241768334952</v>
      </c>
      <c r="J41" s="24" t="s">
        <v>60</v>
      </c>
      <c r="K41" s="52">
        <f>'calcul config'!C43</f>
        <v>0.09455230311099377</v>
      </c>
      <c r="L41" s="52">
        <f>'calcul config'!C44</f>
        <v>0.000282759202800741</v>
      </c>
      <c r="M41" s="52">
        <f>'calcul config'!C45</f>
        <v>-0.022618368634776165</v>
      </c>
      <c r="N41" s="52">
        <f>'calcul config'!C46</f>
        <v>0.00025399698644870835</v>
      </c>
      <c r="O41" s="52">
        <f>'calcul config'!C47</f>
        <v>0.003759194791929161</v>
      </c>
      <c r="P41" s="52">
        <f>'calcul config'!C48</f>
        <v>3.2357195683706844E-05</v>
      </c>
      <c r="Q41" s="52">
        <f>'calcul config'!C49</f>
        <v>-0.0004780133596499565</v>
      </c>
      <c r="R41" s="52">
        <f>'calcul config'!C50</f>
        <v>2.042171485124467E-05</v>
      </c>
      <c r="S41" s="52">
        <f>'calcul config'!C51</f>
        <v>4.604963918221166E-05</v>
      </c>
      <c r="T41" s="52">
        <f>'calcul config'!C52</f>
        <v>2.304496382793367E-06</v>
      </c>
      <c r="U41" s="52">
        <f>'calcul config'!C53</f>
        <v>-1.1132315338735605E-05</v>
      </c>
      <c r="V41" s="52">
        <f>'calcul config'!C54</f>
        <v>1.6121555465517612E-06</v>
      </c>
      <c r="W41" s="52">
        <f>'calcul config'!C55</f>
        <v>2.76577326954529E-06</v>
      </c>
      <c r="X41" s="55">
        <f>(1-$H$2)*1000</f>
        <v>-12.499999999999956</v>
      </c>
    </row>
    <row r="42" spans="1:24" ht="12.75">
      <c r="A42" s="49">
        <v>65</v>
      </c>
      <c r="B42" s="50">
        <v>21.903333333333332</v>
      </c>
      <c r="C42" s="50">
        <v>14.37</v>
      </c>
      <c r="D42" s="50">
        <v>8.987939959920626</v>
      </c>
      <c r="E42" s="50">
        <v>9.452364398417194</v>
      </c>
      <c r="F42" s="54">
        <f>I42*D42/(23678+B42)*1000</f>
        <v>11.768945980060682</v>
      </c>
      <c r="G42" s="59" t="s">
        <v>58</v>
      </c>
      <c r="H42" s="58">
        <f>I42-B42+X42</f>
        <v>-3.3703176137753115</v>
      </c>
      <c r="I42" s="58">
        <f>(B42+C41-2*X42)*(23678+B42)*E41/((23678+C41)*D42+E41*(23678+B42))</f>
        <v>31.033015719557977</v>
      </c>
      <c r="J42" s="24" t="s">
        <v>61</v>
      </c>
      <c r="K42" s="52">
        <f>'calcul config'!D43</f>
        <v>-0.08762919445866435</v>
      </c>
      <c r="L42" s="52">
        <f>'calcul config'!D44</f>
        <v>0.05200711120112301</v>
      </c>
      <c r="M42" s="52">
        <f>'calcul config'!D45</f>
        <v>-0.020489192643547382</v>
      </c>
      <c r="N42" s="52">
        <f>'calcul config'!D46</f>
        <v>0.02455600532274115</v>
      </c>
      <c r="O42" s="52">
        <f>'calcul config'!D47</f>
        <v>-0.0035601501785638566</v>
      </c>
      <c r="P42" s="52">
        <f>'calcul config'!D48</f>
        <v>0.0014915963084906716</v>
      </c>
      <c r="Q42" s="52">
        <f>'calcul config'!D49</f>
        <v>-0.00041068225296234654</v>
      </c>
      <c r="R42" s="52">
        <f>'calcul config'!D50</f>
        <v>0.0003774463976159047</v>
      </c>
      <c r="S42" s="52">
        <f>'calcul config'!D51</f>
        <v>-4.9930058018332724E-05</v>
      </c>
      <c r="T42" s="52">
        <f>'calcul config'!D52</f>
        <v>2.1836140270486147E-05</v>
      </c>
      <c r="U42" s="52">
        <f>'calcul config'!D53</f>
        <v>-8.12435423757818E-06</v>
      </c>
      <c r="V42" s="52">
        <f>'calcul config'!D54</f>
        <v>1.3934657741281886E-05</v>
      </c>
      <c r="W42" s="52">
        <f>'calcul config'!D55</f>
        <v>-3.2081424381245963E-06</v>
      </c>
      <c r="X42" s="55">
        <f>(1-$H$2)*1000</f>
        <v>-12.499999999999956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270</v>
      </c>
      <c r="J44" s="24" t="s">
        <v>67</v>
      </c>
      <c r="K44" s="52">
        <f>K40/(K43*1.5)</f>
        <v>0.08594316919419005</v>
      </c>
      <c r="L44" s="52">
        <f>L40/(L43*1.5)</f>
        <v>0.0495313141589784</v>
      </c>
      <c r="M44" s="52">
        <f aca="true" t="shared" si="1" ref="M44:W44">M40/(M43*1.5)</f>
        <v>0.03390978617775429</v>
      </c>
      <c r="N44" s="52">
        <f t="shared" si="1"/>
        <v>0.03274309187544394</v>
      </c>
      <c r="O44" s="52">
        <f t="shared" si="1"/>
        <v>0.02301098600860702</v>
      </c>
      <c r="P44" s="52">
        <f t="shared" si="1"/>
        <v>0.009946314863339557</v>
      </c>
      <c r="Q44" s="52">
        <f t="shared" si="1"/>
        <v>0.00420135790166342</v>
      </c>
      <c r="R44" s="52">
        <f t="shared" si="1"/>
        <v>0.0008399965594012112</v>
      </c>
      <c r="S44" s="52">
        <f t="shared" si="1"/>
        <v>0.0009056445181957142</v>
      </c>
      <c r="T44" s="52">
        <f t="shared" si="1"/>
        <v>0.0002927654276768058</v>
      </c>
      <c r="U44" s="52">
        <f t="shared" si="1"/>
        <v>0.00018375518814321164</v>
      </c>
      <c r="V44" s="52">
        <f t="shared" si="1"/>
        <v>0.00018703474751342972</v>
      </c>
      <c r="W44" s="52">
        <f t="shared" si="1"/>
        <v>5.6476826605573E-05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65</v>
      </c>
      <c r="B51" s="24">
        <v>31.08</v>
      </c>
      <c r="C51" s="24">
        <v>20.98</v>
      </c>
      <c r="D51" s="24">
        <v>8.667582291929005</v>
      </c>
      <c r="E51" s="24">
        <v>9.253534604737027</v>
      </c>
      <c r="F51" s="24">
        <v>13.072976373858186</v>
      </c>
      <c r="G51" s="24" t="s">
        <v>59</v>
      </c>
      <c r="H51" s="24">
        <v>-7.820519184394859</v>
      </c>
      <c r="I51" s="24">
        <v>35.759480815605095</v>
      </c>
      <c r="J51" s="24" t="s">
        <v>73</v>
      </c>
      <c r="K51" s="24">
        <v>0.16016046699447375</v>
      </c>
      <c r="M51" s="24" t="s">
        <v>68</v>
      </c>
      <c r="N51" s="24">
        <v>0.1282436993598305</v>
      </c>
      <c r="X51" s="24">
        <v>-12.5</v>
      </c>
    </row>
    <row r="52" spans="1:24" ht="12.75" hidden="1">
      <c r="A52" s="24">
        <v>68</v>
      </c>
      <c r="B52" s="24">
        <v>16.780000686645508</v>
      </c>
      <c r="C52" s="24">
        <v>11.680000305175781</v>
      </c>
      <c r="D52" s="24">
        <v>10.220697402954102</v>
      </c>
      <c r="E52" s="24">
        <v>10.297309875488281</v>
      </c>
      <c r="F52" s="24">
        <v>12.862272410665327</v>
      </c>
      <c r="G52" s="24" t="s">
        <v>56</v>
      </c>
      <c r="H52" s="24">
        <v>0.5387781171892652</v>
      </c>
      <c r="I52" s="24">
        <v>29.81877880383473</v>
      </c>
      <c r="J52" s="24" t="s">
        <v>62</v>
      </c>
      <c r="K52" s="24">
        <v>0.22718008499659664</v>
      </c>
      <c r="L52" s="24">
        <v>0.3238780932960398</v>
      </c>
      <c r="M52" s="24">
        <v>0.05378158073095028</v>
      </c>
      <c r="N52" s="24">
        <v>0.024273932878724733</v>
      </c>
      <c r="O52" s="24">
        <v>0.009123856713223844</v>
      </c>
      <c r="P52" s="24">
        <v>0.00929100421800492</v>
      </c>
      <c r="Q52" s="24">
        <v>0.0011106009122726975</v>
      </c>
      <c r="R52" s="24">
        <v>0.000373633318685789</v>
      </c>
      <c r="S52" s="24">
        <v>0.00011970350037134684</v>
      </c>
      <c r="T52" s="24">
        <v>0.00013671365700593179</v>
      </c>
      <c r="U52" s="24">
        <v>2.4301957481154312E-05</v>
      </c>
      <c r="V52" s="24">
        <v>1.3864230799722783E-05</v>
      </c>
      <c r="W52" s="24">
        <v>7.464210242305835E-06</v>
      </c>
      <c r="X52" s="24">
        <v>-12.5</v>
      </c>
    </row>
    <row r="53" spans="1:24" ht="12.75" hidden="1">
      <c r="A53" s="24">
        <v>67</v>
      </c>
      <c r="B53" s="24">
        <v>24.84000015258789</v>
      </c>
      <c r="C53" s="24">
        <v>26.34000015258789</v>
      </c>
      <c r="D53" s="24">
        <v>8.464442253112793</v>
      </c>
      <c r="E53" s="24">
        <v>8.564837455749512</v>
      </c>
      <c r="F53" s="24">
        <v>12.060726725411323</v>
      </c>
      <c r="G53" s="24" t="s">
        <v>57</v>
      </c>
      <c r="H53" s="24">
        <v>-3.566543224240439</v>
      </c>
      <c r="I53" s="24">
        <v>33.77345692834741</v>
      </c>
      <c r="J53" s="24" t="s">
        <v>60</v>
      </c>
      <c r="K53" s="24">
        <v>-0.16300237389556785</v>
      </c>
      <c r="L53" s="24">
        <v>-0.0017625461350790224</v>
      </c>
      <c r="M53" s="24">
        <v>0.03901175030528232</v>
      </c>
      <c r="N53" s="24">
        <v>0.00025104967384982483</v>
      </c>
      <c r="O53" s="24">
        <v>-0.006477443811648085</v>
      </c>
      <c r="P53" s="24">
        <v>-0.00020161805520693324</v>
      </c>
      <c r="Q53" s="24">
        <v>0.0008253668619241978</v>
      </c>
      <c r="R53" s="24">
        <v>2.016951689646253E-05</v>
      </c>
      <c r="S53" s="24">
        <v>-7.91079812424243E-05</v>
      </c>
      <c r="T53" s="24">
        <v>-1.4354325383810272E-05</v>
      </c>
      <c r="U53" s="24">
        <v>1.9292572594781818E-05</v>
      </c>
      <c r="V53" s="24">
        <v>1.5896428519158718E-06</v>
      </c>
      <c r="W53" s="24">
        <v>-4.7465561646458425E-06</v>
      </c>
      <c r="X53" s="24">
        <v>-12.5</v>
      </c>
    </row>
    <row r="54" spans="1:24" ht="12.75" hidden="1">
      <c r="A54" s="24">
        <v>66</v>
      </c>
      <c r="B54" s="24">
        <v>14.0600004196167</v>
      </c>
      <c r="C54" s="24">
        <v>10.859999656677246</v>
      </c>
      <c r="D54" s="24">
        <v>9.385526657104492</v>
      </c>
      <c r="E54" s="24">
        <v>9.931967735290527</v>
      </c>
      <c r="F54" s="24">
        <v>12.358386054717254</v>
      </c>
      <c r="G54" s="24" t="s">
        <v>58</v>
      </c>
      <c r="H54" s="24">
        <v>4.636504008302152</v>
      </c>
      <c r="I54" s="24">
        <v>31.196504427918807</v>
      </c>
      <c r="J54" s="24" t="s">
        <v>61</v>
      </c>
      <c r="K54" s="24">
        <v>0.15824353738295405</v>
      </c>
      <c r="L54" s="24">
        <v>-0.32387329736827636</v>
      </c>
      <c r="M54" s="24">
        <v>0.037020828786482184</v>
      </c>
      <c r="N54" s="24">
        <v>0.02427263462136102</v>
      </c>
      <c r="O54" s="24">
        <v>0.006425533673585544</v>
      </c>
      <c r="P54" s="24">
        <v>-0.009288816369096753</v>
      </c>
      <c r="Q54" s="24">
        <v>0.0007431042521600521</v>
      </c>
      <c r="R54" s="24">
        <v>0.0003730885249110721</v>
      </c>
      <c r="S54" s="24">
        <v>8.983793911762046E-05</v>
      </c>
      <c r="T54" s="24">
        <v>-0.00013595799849479715</v>
      </c>
      <c r="U54" s="24">
        <v>1.4777746109975822E-05</v>
      </c>
      <c r="V54" s="24">
        <v>1.3772796784652513E-05</v>
      </c>
      <c r="W54" s="24">
        <v>5.76061100207312E-06</v>
      </c>
      <c r="X54" s="24">
        <v>-12.5</v>
      </c>
    </row>
    <row r="55" ht="12.75" hidden="1">
      <c r="A55" s="24" t="s">
        <v>108</v>
      </c>
    </row>
    <row r="56" spans="1:24" ht="12.75" hidden="1">
      <c r="A56" s="24">
        <v>65</v>
      </c>
      <c r="B56" s="24">
        <v>31.08</v>
      </c>
      <c r="C56" s="24">
        <v>20.98</v>
      </c>
      <c r="D56" s="24">
        <v>8.667582291929005</v>
      </c>
      <c r="E56" s="24">
        <v>9.253534604737027</v>
      </c>
      <c r="F56" s="24">
        <v>14.977261655748755</v>
      </c>
      <c r="G56" s="24" t="s">
        <v>59</v>
      </c>
      <c r="H56" s="24">
        <v>-2.6115865696786056</v>
      </c>
      <c r="I56" s="24">
        <v>40.96841343032135</v>
      </c>
      <c r="J56" s="24" t="s">
        <v>73</v>
      </c>
      <c r="K56" s="24">
        <v>0.052660039405779756</v>
      </c>
      <c r="M56" s="24" t="s">
        <v>68</v>
      </c>
      <c r="N56" s="24">
        <v>0.028383917956199777</v>
      </c>
      <c r="X56" s="24">
        <v>-12.5</v>
      </c>
    </row>
    <row r="57" spans="1:24" ht="12.75" hidden="1">
      <c r="A57" s="24">
        <v>68</v>
      </c>
      <c r="B57" s="24">
        <v>16.780000686645508</v>
      </c>
      <c r="C57" s="24">
        <v>11.680000305175781</v>
      </c>
      <c r="D57" s="24">
        <v>10.220697402954102</v>
      </c>
      <c r="E57" s="24">
        <v>10.297309875488281</v>
      </c>
      <c r="F57" s="24">
        <v>12.862272410665327</v>
      </c>
      <c r="G57" s="24" t="s">
        <v>56</v>
      </c>
      <c r="H57" s="24">
        <v>0.5387781171892652</v>
      </c>
      <c r="I57" s="24">
        <v>29.81877880383473</v>
      </c>
      <c r="J57" s="24" t="s">
        <v>62</v>
      </c>
      <c r="K57" s="24">
        <v>0.22010207876921034</v>
      </c>
      <c r="L57" s="24">
        <v>0.027302270621594165</v>
      </c>
      <c r="M57" s="24">
        <v>0.0521062519779533</v>
      </c>
      <c r="N57" s="24">
        <v>0.02597214760544519</v>
      </c>
      <c r="O57" s="24">
        <v>0.008839739975536151</v>
      </c>
      <c r="P57" s="24">
        <v>0.0007832166066765754</v>
      </c>
      <c r="Q57" s="24">
        <v>0.001075982686508489</v>
      </c>
      <c r="R57" s="24">
        <v>0.00039977457433301435</v>
      </c>
      <c r="S57" s="24">
        <v>0.0001159791178816611</v>
      </c>
      <c r="T57" s="24">
        <v>1.1522067199518581E-05</v>
      </c>
      <c r="U57" s="24">
        <v>2.3532669659353764E-05</v>
      </c>
      <c r="V57" s="24">
        <v>1.4838053497956745E-05</v>
      </c>
      <c r="W57" s="24">
        <v>7.233264889558159E-06</v>
      </c>
      <c r="X57" s="24">
        <v>-12.5</v>
      </c>
    </row>
    <row r="58" spans="1:24" ht="12.75" hidden="1">
      <c r="A58" s="24">
        <v>66</v>
      </c>
      <c r="B58" s="24">
        <v>14.0600004196167</v>
      </c>
      <c r="C58" s="24">
        <v>10.859999656677246</v>
      </c>
      <c r="D58" s="24">
        <v>9.385526657104492</v>
      </c>
      <c r="E58" s="24">
        <v>9.931967735290527</v>
      </c>
      <c r="F58" s="24">
        <v>10.516305475545936</v>
      </c>
      <c r="G58" s="24" t="s">
        <v>57</v>
      </c>
      <c r="H58" s="24">
        <v>-0.013494356392572016</v>
      </c>
      <c r="I58" s="24">
        <v>26.546506063224083</v>
      </c>
      <c r="J58" s="24" t="s">
        <v>60</v>
      </c>
      <c r="K58" s="24">
        <v>-0.10069033920747925</v>
      </c>
      <c r="L58" s="24">
        <v>0.00014832463351629265</v>
      </c>
      <c r="M58" s="24">
        <v>0.02330884146878163</v>
      </c>
      <c r="N58" s="24">
        <v>0.00026857738506893126</v>
      </c>
      <c r="O58" s="24">
        <v>-0.004128443408624419</v>
      </c>
      <c r="P58" s="24">
        <v>1.7012255200874832E-05</v>
      </c>
      <c r="Q58" s="24">
        <v>0.00045590174178215424</v>
      </c>
      <c r="R58" s="24">
        <v>2.1590565456164986E-05</v>
      </c>
      <c r="S58" s="24">
        <v>-6.096898618231806E-05</v>
      </c>
      <c r="T58" s="24">
        <v>1.2135791453780704E-06</v>
      </c>
      <c r="U58" s="24">
        <v>8.250998946480418E-06</v>
      </c>
      <c r="V58" s="24">
        <v>1.7024584687813275E-06</v>
      </c>
      <c r="W58" s="24">
        <v>-4.004475535565096E-06</v>
      </c>
      <c r="X58" s="24">
        <v>-12.5</v>
      </c>
    </row>
    <row r="59" spans="1:24" ht="12.75" hidden="1">
      <c r="A59" s="24">
        <v>67</v>
      </c>
      <c r="B59" s="24">
        <v>24.84000015258789</v>
      </c>
      <c r="C59" s="24">
        <v>26.34000015258789</v>
      </c>
      <c r="D59" s="24">
        <v>8.464442253112793</v>
      </c>
      <c r="E59" s="24">
        <v>8.564837455749512</v>
      </c>
      <c r="F59" s="24">
        <v>11.705952154637663</v>
      </c>
      <c r="G59" s="24" t="s">
        <v>58</v>
      </c>
      <c r="H59" s="24">
        <v>-4.560012685749063</v>
      </c>
      <c r="I59" s="24">
        <v>32.77998746683878</v>
      </c>
      <c r="J59" s="24" t="s">
        <v>61</v>
      </c>
      <c r="K59" s="24">
        <v>-0.1957201590761934</v>
      </c>
      <c r="L59" s="24">
        <v>0.027301867718122437</v>
      </c>
      <c r="M59" s="24">
        <v>-0.046602139484933185</v>
      </c>
      <c r="N59" s="24">
        <v>0.02597075889201665</v>
      </c>
      <c r="O59" s="24">
        <v>-0.007816454302103829</v>
      </c>
      <c r="P59" s="24">
        <v>0.0007830318232019371</v>
      </c>
      <c r="Q59" s="24">
        <v>-0.0009746242063000607</v>
      </c>
      <c r="R59" s="24">
        <v>0.000399191129368409</v>
      </c>
      <c r="S59" s="24">
        <v>-9.866072424480044E-05</v>
      </c>
      <c r="T59" s="24">
        <v>1.1457977928418495E-05</v>
      </c>
      <c r="U59" s="24">
        <v>-2.203877396048719E-05</v>
      </c>
      <c r="V59" s="24">
        <v>1.474006332314421E-05</v>
      </c>
      <c r="W59" s="24">
        <v>-6.023644797593517E-06</v>
      </c>
      <c r="X59" s="24">
        <v>-12.5</v>
      </c>
    </row>
    <row r="60" ht="12.75" hidden="1">
      <c r="A60" s="24" t="s">
        <v>107</v>
      </c>
    </row>
    <row r="61" spans="1:24" ht="12.75" hidden="1">
      <c r="A61" s="24">
        <v>65</v>
      </c>
      <c r="B61" s="24">
        <v>31.08</v>
      </c>
      <c r="C61" s="24">
        <v>20.98</v>
      </c>
      <c r="D61" s="24">
        <v>8.667582291929005</v>
      </c>
      <c r="E61" s="24">
        <v>9.253534604737027</v>
      </c>
      <c r="F61" s="24">
        <v>13.072976373858186</v>
      </c>
      <c r="G61" s="24" t="s">
        <v>59</v>
      </c>
      <c r="H61" s="24">
        <v>-7.820519184394859</v>
      </c>
      <c r="I61" s="24">
        <v>35.759480815605095</v>
      </c>
      <c r="J61" s="24" t="s">
        <v>73</v>
      </c>
      <c r="K61" s="24">
        <v>0.15712186937932426</v>
      </c>
      <c r="M61" s="24" t="s">
        <v>68</v>
      </c>
      <c r="N61" s="24">
        <v>0.08726490507205512</v>
      </c>
      <c r="X61" s="24">
        <v>-12.5</v>
      </c>
    </row>
    <row r="62" spans="1:24" ht="12.75" hidden="1">
      <c r="A62" s="24">
        <v>67</v>
      </c>
      <c r="B62" s="24">
        <v>24.84000015258789</v>
      </c>
      <c r="C62" s="24">
        <v>26.34000015258789</v>
      </c>
      <c r="D62" s="24">
        <v>8.464442253112793</v>
      </c>
      <c r="E62" s="24">
        <v>8.564837455749512</v>
      </c>
      <c r="F62" s="24">
        <v>13.209342377242455</v>
      </c>
      <c r="G62" s="24" t="s">
        <v>56</v>
      </c>
      <c r="H62" s="24">
        <v>-0.3500934921848877</v>
      </c>
      <c r="I62" s="24">
        <v>36.98990666040296</v>
      </c>
      <c r="J62" s="24" t="s">
        <v>62</v>
      </c>
      <c r="K62" s="24">
        <v>0.36913514121654306</v>
      </c>
      <c r="L62" s="24">
        <v>0.11118933035738393</v>
      </c>
      <c r="M62" s="24">
        <v>0.08738761891736857</v>
      </c>
      <c r="N62" s="24">
        <v>0.02506092967186029</v>
      </c>
      <c r="O62" s="24">
        <v>0.014825068142056629</v>
      </c>
      <c r="P62" s="24">
        <v>0.0031896402035698143</v>
      </c>
      <c r="Q62" s="24">
        <v>0.0018045421524736397</v>
      </c>
      <c r="R62" s="24">
        <v>0.0003857564977847941</v>
      </c>
      <c r="S62" s="24">
        <v>0.00019450667908310545</v>
      </c>
      <c r="T62" s="24">
        <v>4.694233703319766E-05</v>
      </c>
      <c r="U62" s="24">
        <v>3.947035211739456E-05</v>
      </c>
      <c r="V62" s="24">
        <v>1.4318852824375786E-05</v>
      </c>
      <c r="W62" s="24">
        <v>1.2128830926434607E-05</v>
      </c>
      <c r="X62" s="24">
        <v>-12.5</v>
      </c>
    </row>
    <row r="63" spans="1:24" ht="12.75" hidden="1">
      <c r="A63" s="24">
        <v>68</v>
      </c>
      <c r="B63" s="24">
        <v>16.780000686645508</v>
      </c>
      <c r="C63" s="24">
        <v>11.680000305175781</v>
      </c>
      <c r="D63" s="24">
        <v>10.220697402954102</v>
      </c>
      <c r="E63" s="24">
        <v>10.297309875488281</v>
      </c>
      <c r="F63" s="24">
        <v>13.39376676008309</v>
      </c>
      <c r="G63" s="24" t="s">
        <v>57</v>
      </c>
      <c r="H63" s="24">
        <v>1.7709486026809902</v>
      </c>
      <c r="I63" s="24">
        <v>31.050949289326454</v>
      </c>
      <c r="J63" s="24" t="s">
        <v>60</v>
      </c>
      <c r="K63" s="24">
        <v>-0.3688548527396803</v>
      </c>
      <c r="L63" s="24">
        <v>-0.0006053120741230635</v>
      </c>
      <c r="M63" s="24">
        <v>0.08735433235563898</v>
      </c>
      <c r="N63" s="24">
        <v>0.0002590569879407725</v>
      </c>
      <c r="O63" s="24">
        <v>-0.014806719633770256</v>
      </c>
      <c r="P63" s="24">
        <v>-6.917424680149649E-05</v>
      </c>
      <c r="Q63" s="24">
        <v>0.0018045404713730262</v>
      </c>
      <c r="R63" s="24">
        <v>2.0816835355076533E-05</v>
      </c>
      <c r="S63" s="24">
        <v>-0.0001931699832810729</v>
      </c>
      <c r="T63" s="24">
        <v>-4.9207107305684446E-06</v>
      </c>
      <c r="U63" s="24">
        <v>3.935072209244146E-05</v>
      </c>
      <c r="V63" s="24">
        <v>1.6390440995232689E-06</v>
      </c>
      <c r="W63" s="24">
        <v>-1.1991891570379672E-05</v>
      </c>
      <c r="X63" s="24">
        <v>-12.5</v>
      </c>
    </row>
    <row r="64" spans="1:24" ht="12.75" hidden="1">
      <c r="A64" s="24">
        <v>66</v>
      </c>
      <c r="B64" s="24">
        <v>14.0600004196167</v>
      </c>
      <c r="C64" s="24">
        <v>10.859999656677246</v>
      </c>
      <c r="D64" s="24">
        <v>9.385526657104492</v>
      </c>
      <c r="E64" s="24">
        <v>9.931967735290527</v>
      </c>
      <c r="F64" s="24">
        <v>10.516305475545936</v>
      </c>
      <c r="G64" s="24" t="s">
        <v>58</v>
      </c>
      <c r="H64" s="24">
        <v>-0.013494356392572016</v>
      </c>
      <c r="I64" s="24">
        <v>26.546506063224083</v>
      </c>
      <c r="J64" s="24" t="s">
        <v>61</v>
      </c>
      <c r="K64" s="24">
        <v>0.014382283940528238</v>
      </c>
      <c r="L64" s="24">
        <v>-0.11118768269289715</v>
      </c>
      <c r="M64" s="24">
        <v>0.0024117542884377788</v>
      </c>
      <c r="N64" s="24">
        <v>0.02505959068889447</v>
      </c>
      <c r="O64" s="24">
        <v>0.0007373595483512615</v>
      </c>
      <c r="P64" s="24">
        <v>-0.0031888900187695924</v>
      </c>
      <c r="Q64" s="24">
        <v>2.4631749862644006E-06</v>
      </c>
      <c r="R64" s="24">
        <v>0.00038519441188702297</v>
      </c>
      <c r="S64" s="24">
        <v>2.276413334893708E-05</v>
      </c>
      <c r="T64" s="24">
        <v>-4.668371891831658E-05</v>
      </c>
      <c r="U64" s="24">
        <v>-3.070727450385879E-06</v>
      </c>
      <c r="V64" s="24">
        <v>1.422473481812411E-05</v>
      </c>
      <c r="W64" s="24">
        <v>1.8174367131467095E-06</v>
      </c>
      <c r="X64" s="24">
        <v>-12.5</v>
      </c>
    </row>
    <row r="65" ht="12.75" hidden="1">
      <c r="A65" s="24" t="s">
        <v>106</v>
      </c>
    </row>
    <row r="66" spans="1:24" ht="12.75" hidden="1">
      <c r="A66" s="24">
        <v>65</v>
      </c>
      <c r="B66" s="24">
        <v>31.08</v>
      </c>
      <c r="C66" s="24">
        <v>20.98</v>
      </c>
      <c r="D66" s="24">
        <v>8.667582291929005</v>
      </c>
      <c r="E66" s="24">
        <v>9.253534604737027</v>
      </c>
      <c r="F66" s="24">
        <v>13.455273128611175</v>
      </c>
      <c r="G66" s="24" t="s">
        <v>59</v>
      </c>
      <c r="H66" s="24">
        <v>-6.7747945478235945</v>
      </c>
      <c r="I66" s="24">
        <v>36.80520545217636</v>
      </c>
      <c r="J66" s="24" t="s">
        <v>73</v>
      </c>
      <c r="K66" s="24">
        <v>0.21910833539484892</v>
      </c>
      <c r="M66" s="24" t="s">
        <v>68</v>
      </c>
      <c r="N66" s="24">
        <v>0.11427800440892451</v>
      </c>
      <c r="X66" s="24">
        <v>-12.5</v>
      </c>
    </row>
    <row r="67" spans="1:24" ht="12.75" hidden="1">
      <c r="A67" s="24">
        <v>67</v>
      </c>
      <c r="B67" s="24">
        <v>24.84000015258789</v>
      </c>
      <c r="C67" s="24">
        <v>26.34000015258789</v>
      </c>
      <c r="D67" s="24">
        <v>8.464442253112793</v>
      </c>
      <c r="E67" s="24">
        <v>8.564837455749512</v>
      </c>
      <c r="F67" s="24">
        <v>13.209342377242455</v>
      </c>
      <c r="G67" s="24" t="s">
        <v>56</v>
      </c>
      <c r="H67" s="24">
        <v>-0.3500934921848877</v>
      </c>
      <c r="I67" s="24">
        <v>36.98990666040296</v>
      </c>
      <c r="J67" s="24" t="s">
        <v>62</v>
      </c>
      <c r="K67" s="24">
        <v>0.45365751724587894</v>
      </c>
      <c r="L67" s="24">
        <v>0.03022527325099896</v>
      </c>
      <c r="M67" s="24">
        <v>0.10739730279524819</v>
      </c>
      <c r="N67" s="24">
        <v>0.022751605465648764</v>
      </c>
      <c r="O67" s="24">
        <v>0.018219664807754436</v>
      </c>
      <c r="P67" s="24">
        <v>0.0008670870311610026</v>
      </c>
      <c r="Q67" s="24">
        <v>0.0022177416119793123</v>
      </c>
      <c r="R67" s="24">
        <v>0.00035021320064856074</v>
      </c>
      <c r="S67" s="24">
        <v>0.00023903987144555878</v>
      </c>
      <c r="T67" s="24">
        <v>1.274692368773858E-05</v>
      </c>
      <c r="U67" s="24">
        <v>4.850329053339653E-05</v>
      </c>
      <c r="V67" s="24">
        <v>1.3002310173262363E-05</v>
      </c>
      <c r="W67" s="24">
        <v>1.4904838951007965E-05</v>
      </c>
      <c r="X67" s="24">
        <v>-12.5</v>
      </c>
    </row>
    <row r="68" spans="1:24" ht="12.75" hidden="1">
      <c r="A68" s="24">
        <v>66</v>
      </c>
      <c r="B68" s="24">
        <v>14.0600004196167</v>
      </c>
      <c r="C68" s="24">
        <v>10.859999656677246</v>
      </c>
      <c r="D68" s="24">
        <v>9.385526657104492</v>
      </c>
      <c r="E68" s="24">
        <v>9.931967735290527</v>
      </c>
      <c r="F68" s="24">
        <v>12.358386054717254</v>
      </c>
      <c r="G68" s="24" t="s">
        <v>57</v>
      </c>
      <c r="H68" s="24">
        <v>4.636504008302152</v>
      </c>
      <c r="I68" s="24">
        <v>31.196504427918807</v>
      </c>
      <c r="J68" s="24" t="s">
        <v>60</v>
      </c>
      <c r="K68" s="24">
        <v>-0.4393457194904042</v>
      </c>
      <c r="L68" s="24">
        <v>0.00016417391024637888</v>
      </c>
      <c r="M68" s="24">
        <v>0.10369816251081178</v>
      </c>
      <c r="N68" s="24">
        <v>0.0002351198416301775</v>
      </c>
      <c r="O68" s="24">
        <v>-0.01769282417325096</v>
      </c>
      <c r="P68" s="24">
        <v>1.8879327459361388E-05</v>
      </c>
      <c r="Q68" s="24">
        <v>0.002125474628304751</v>
      </c>
      <c r="R68" s="24">
        <v>1.8895976990291116E-05</v>
      </c>
      <c r="S68" s="24">
        <v>-0.00023545108511821062</v>
      </c>
      <c r="T68" s="24">
        <v>1.350150450066859E-06</v>
      </c>
      <c r="U68" s="24">
        <v>4.5241991752717184E-05</v>
      </c>
      <c r="V68" s="24">
        <v>1.4869241375746897E-06</v>
      </c>
      <c r="W68" s="24">
        <v>-1.4758302388811571E-05</v>
      </c>
      <c r="X68" s="24">
        <v>-12.5</v>
      </c>
    </row>
    <row r="69" spans="1:24" ht="12.75" hidden="1">
      <c r="A69" s="24">
        <v>68</v>
      </c>
      <c r="B69" s="24">
        <v>16.780000686645508</v>
      </c>
      <c r="C69" s="24">
        <v>11.680000305175781</v>
      </c>
      <c r="D69" s="24">
        <v>10.220697402954102</v>
      </c>
      <c r="E69" s="24">
        <v>10.297309875488281</v>
      </c>
      <c r="F69" s="24">
        <v>11.19184220817513</v>
      </c>
      <c r="G69" s="24" t="s">
        <v>58</v>
      </c>
      <c r="H69" s="24">
        <v>-3.3338026465331456</v>
      </c>
      <c r="I69" s="24">
        <v>25.946198040112318</v>
      </c>
      <c r="J69" s="24" t="s">
        <v>61</v>
      </c>
      <c r="K69" s="24">
        <v>-0.11305079265159526</v>
      </c>
      <c r="L69" s="24">
        <v>0.030224827377914796</v>
      </c>
      <c r="M69" s="24">
        <v>-0.027944082371326718</v>
      </c>
      <c r="N69" s="24">
        <v>0.02275039054444144</v>
      </c>
      <c r="O69" s="24">
        <v>-0.0043497308515989715</v>
      </c>
      <c r="P69" s="24">
        <v>0.0008668814743679113</v>
      </c>
      <c r="Q69" s="24">
        <v>-0.0006330366987287382</v>
      </c>
      <c r="R69" s="24">
        <v>0.00034970305683835746</v>
      </c>
      <c r="S69" s="24">
        <v>-4.126556260814101E-05</v>
      </c>
      <c r="T69" s="24">
        <v>1.2675218233356584E-05</v>
      </c>
      <c r="U69" s="24">
        <v>-1.7485175858828066E-05</v>
      </c>
      <c r="V69" s="24">
        <v>1.2917009191404165E-05</v>
      </c>
      <c r="W69" s="24">
        <v>-2.08488243214885E-06</v>
      </c>
      <c r="X69" s="24">
        <v>-12.5</v>
      </c>
    </row>
    <row r="70" s="100" customFormat="1" ht="12.75">
      <c r="A70" s="100" t="s">
        <v>105</v>
      </c>
    </row>
    <row r="71" spans="1:24" s="100" customFormat="1" ht="12.75">
      <c r="A71" s="100">
        <v>65</v>
      </c>
      <c r="B71" s="100">
        <v>31.08</v>
      </c>
      <c r="C71" s="100">
        <v>20.98</v>
      </c>
      <c r="D71" s="100">
        <v>8.667582291929005</v>
      </c>
      <c r="E71" s="100">
        <v>9.253534604737027</v>
      </c>
      <c r="F71" s="100">
        <v>14.977261655748755</v>
      </c>
      <c r="G71" s="100" t="s">
        <v>59</v>
      </c>
      <c r="H71" s="100">
        <v>-2.6115865696786056</v>
      </c>
      <c r="I71" s="100">
        <v>40.96841343032135</v>
      </c>
      <c r="J71" s="100" t="s">
        <v>73</v>
      </c>
      <c r="K71" s="100">
        <v>0.08606645516473224</v>
      </c>
      <c r="M71" s="100" t="s">
        <v>68</v>
      </c>
      <c r="N71" s="100">
        <v>0.05039017815333594</v>
      </c>
      <c r="X71" s="100">
        <v>-12.5</v>
      </c>
    </row>
    <row r="72" spans="1:24" s="100" customFormat="1" ht="12.75">
      <c r="A72" s="100">
        <v>66</v>
      </c>
      <c r="B72" s="100">
        <v>14.0600004196167</v>
      </c>
      <c r="C72" s="100">
        <v>10.859999656677246</v>
      </c>
      <c r="D72" s="100">
        <v>9.385526657104492</v>
      </c>
      <c r="E72" s="100">
        <v>9.931967735290527</v>
      </c>
      <c r="F72" s="100">
        <v>11.80636645199702</v>
      </c>
      <c r="G72" s="100" t="s">
        <v>56</v>
      </c>
      <c r="H72" s="100">
        <v>3.2430306288242203</v>
      </c>
      <c r="I72" s="100">
        <v>29.803031048440875</v>
      </c>
      <c r="J72" s="100" t="s">
        <v>62</v>
      </c>
      <c r="K72" s="100">
        <v>0.26337989826211355</v>
      </c>
      <c r="L72" s="100">
        <v>0.10993626251563164</v>
      </c>
      <c r="M72" s="100">
        <v>0.0623516329090044</v>
      </c>
      <c r="N72" s="100">
        <v>0.024497251449563603</v>
      </c>
      <c r="O72" s="100">
        <v>0.010577928652851157</v>
      </c>
      <c r="P72" s="100">
        <v>0.003153738634353144</v>
      </c>
      <c r="Q72" s="100">
        <v>0.0012875521608410707</v>
      </c>
      <c r="R72" s="100">
        <v>0.0003770591481848811</v>
      </c>
      <c r="S72" s="100">
        <v>0.00013878789690738554</v>
      </c>
      <c r="T72" s="100">
        <v>4.640555541616076E-05</v>
      </c>
      <c r="U72" s="100">
        <v>2.8157744755720844E-05</v>
      </c>
      <c r="V72" s="100">
        <v>1.3992610521025657E-05</v>
      </c>
      <c r="W72" s="100">
        <v>8.656113306652533E-06</v>
      </c>
      <c r="X72" s="100">
        <v>-12.5</v>
      </c>
    </row>
    <row r="73" spans="1:24" s="100" customFormat="1" ht="12.75">
      <c r="A73" s="100">
        <v>68</v>
      </c>
      <c r="B73" s="100">
        <v>16.780000686645508</v>
      </c>
      <c r="C73" s="100">
        <v>11.680000305175781</v>
      </c>
      <c r="D73" s="100">
        <v>10.220697402954102</v>
      </c>
      <c r="E73" s="100">
        <v>10.297309875488281</v>
      </c>
      <c r="F73" s="100">
        <v>11.19184220817513</v>
      </c>
      <c r="G73" s="100" t="s">
        <v>57</v>
      </c>
      <c r="H73" s="100">
        <v>-3.3338026465331456</v>
      </c>
      <c r="I73" s="100">
        <v>25.946198040112318</v>
      </c>
      <c r="J73" s="100" t="s">
        <v>60</v>
      </c>
      <c r="K73" s="100">
        <v>0.02675880959099982</v>
      </c>
      <c r="L73" s="100">
        <v>-0.0005983225734395815</v>
      </c>
      <c r="M73" s="100">
        <v>-0.007039464821470467</v>
      </c>
      <c r="N73" s="100">
        <v>0.00025343522442403636</v>
      </c>
      <c r="O73" s="100">
        <v>0.0009611509438873689</v>
      </c>
      <c r="P73" s="100">
        <v>-6.843738708746634E-05</v>
      </c>
      <c r="Q73" s="100">
        <v>-0.00017889256277717598</v>
      </c>
      <c r="R73" s="100">
        <v>2.0371270765247543E-05</v>
      </c>
      <c r="S73" s="100">
        <v>3.2415515238057647E-06</v>
      </c>
      <c r="T73" s="100">
        <v>-4.8732053220855756E-06</v>
      </c>
      <c r="U73" s="100">
        <v>-6.1064720385936315E-06</v>
      </c>
      <c r="V73" s="100">
        <v>1.6070861171787218E-06</v>
      </c>
      <c r="W73" s="100">
        <v>-8.732618194122435E-08</v>
      </c>
      <c r="X73" s="100">
        <v>-12.5</v>
      </c>
    </row>
    <row r="74" spans="1:24" s="100" customFormat="1" ht="12.75">
      <c r="A74" s="100">
        <v>67</v>
      </c>
      <c r="B74" s="100">
        <v>24.84000015258789</v>
      </c>
      <c r="C74" s="100">
        <v>26.34000015258789</v>
      </c>
      <c r="D74" s="100">
        <v>8.464442253112793</v>
      </c>
      <c r="E74" s="100">
        <v>8.564837455749512</v>
      </c>
      <c r="F74" s="100">
        <v>12.060726725411323</v>
      </c>
      <c r="G74" s="100" t="s">
        <v>58</v>
      </c>
      <c r="H74" s="100">
        <v>-3.566543224240439</v>
      </c>
      <c r="I74" s="100">
        <v>33.77345692834741</v>
      </c>
      <c r="J74" s="100" t="s">
        <v>61</v>
      </c>
      <c r="K74" s="100">
        <v>-0.2620170546316287</v>
      </c>
      <c r="L74" s="100">
        <v>-0.10993463433333459</v>
      </c>
      <c r="M74" s="100">
        <v>-0.061952982667879034</v>
      </c>
      <c r="N74" s="100">
        <v>0.024495940463067897</v>
      </c>
      <c r="O74" s="100">
        <v>-0.010534171227385376</v>
      </c>
      <c r="P74" s="100">
        <v>-0.003152995987606117</v>
      </c>
      <c r="Q74" s="100">
        <v>-0.001275063926973673</v>
      </c>
      <c r="R74" s="100">
        <v>0.0003765084495164977</v>
      </c>
      <c r="S74" s="100">
        <v>-0.00013875003665474682</v>
      </c>
      <c r="T74" s="100">
        <v>-4.6148970122540805E-05</v>
      </c>
      <c r="U74" s="100">
        <v>-2.748762610649015E-05</v>
      </c>
      <c r="V74" s="100">
        <v>1.3900015230390553E-05</v>
      </c>
      <c r="W74" s="100">
        <v>-8.655672805481652E-06</v>
      </c>
      <c r="X74" s="100">
        <v>-12.5</v>
      </c>
    </row>
    <row r="75" ht="12.75" hidden="1">
      <c r="A75" s="24" t="s">
        <v>104</v>
      </c>
    </row>
    <row r="76" spans="1:24" ht="12.75" hidden="1">
      <c r="A76" s="24">
        <v>65</v>
      </c>
      <c r="B76" s="24">
        <v>31.08</v>
      </c>
      <c r="C76" s="24">
        <v>20.98</v>
      </c>
      <c r="D76" s="24">
        <v>8.667582291929005</v>
      </c>
      <c r="E76" s="24">
        <v>9.253534604737027</v>
      </c>
      <c r="F76" s="24">
        <v>13.455273128611175</v>
      </c>
      <c r="G76" s="24" t="s">
        <v>59</v>
      </c>
      <c r="H76" s="24">
        <v>-6.7747945478235945</v>
      </c>
      <c r="I76" s="24">
        <v>36.80520545217636</v>
      </c>
      <c r="J76" s="24" t="s">
        <v>73</v>
      </c>
      <c r="K76" s="24">
        <v>0.11396942423557438</v>
      </c>
      <c r="M76" s="24" t="s">
        <v>68</v>
      </c>
      <c r="N76" s="24">
        <v>0.10325254314859915</v>
      </c>
      <c r="X76" s="24">
        <v>-12.5</v>
      </c>
    </row>
    <row r="77" spans="1:24" ht="12.75" hidden="1">
      <c r="A77" s="24">
        <v>66</v>
      </c>
      <c r="B77" s="24">
        <v>14.0600004196167</v>
      </c>
      <c r="C77" s="24">
        <v>10.859999656677246</v>
      </c>
      <c r="D77" s="24">
        <v>9.385526657104492</v>
      </c>
      <c r="E77" s="24">
        <v>9.931967735290527</v>
      </c>
      <c r="F77" s="24">
        <v>11.80636645199702</v>
      </c>
      <c r="G77" s="24" t="s">
        <v>56</v>
      </c>
      <c r="H77" s="24">
        <v>3.2430306288242203</v>
      </c>
      <c r="I77" s="24">
        <v>29.803031048440875</v>
      </c>
      <c r="J77" s="24" t="s">
        <v>62</v>
      </c>
      <c r="K77" s="24">
        <v>0.10228490792696117</v>
      </c>
      <c r="L77" s="24">
        <v>0.3197020230093415</v>
      </c>
      <c r="M77" s="24">
        <v>0.024214517943088355</v>
      </c>
      <c r="N77" s="24">
        <v>0.02470005847928831</v>
      </c>
      <c r="O77" s="24">
        <v>0.004107926911584808</v>
      </c>
      <c r="P77" s="24">
        <v>0.009171232251503002</v>
      </c>
      <c r="Q77" s="24">
        <v>0.000500010730541907</v>
      </c>
      <c r="R77" s="24">
        <v>0.0003801815129089361</v>
      </c>
      <c r="S77" s="24">
        <v>5.391202610090983E-05</v>
      </c>
      <c r="T77" s="24">
        <v>0.0001349512563280746</v>
      </c>
      <c r="U77" s="24">
        <v>1.0939122832206488E-05</v>
      </c>
      <c r="V77" s="24">
        <v>1.410713222710344E-05</v>
      </c>
      <c r="W77" s="24">
        <v>3.3654787787819657E-06</v>
      </c>
      <c r="X77" s="24">
        <v>-12.5</v>
      </c>
    </row>
    <row r="78" spans="1:24" ht="12.75" hidden="1">
      <c r="A78" s="24">
        <v>67</v>
      </c>
      <c r="B78" s="24">
        <v>24.84000015258789</v>
      </c>
      <c r="C78" s="24">
        <v>26.34000015258789</v>
      </c>
      <c r="D78" s="24">
        <v>8.464442253112793</v>
      </c>
      <c r="E78" s="24">
        <v>8.564837455749512</v>
      </c>
      <c r="F78" s="24">
        <v>11.705952154637663</v>
      </c>
      <c r="G78" s="24" t="s">
        <v>57</v>
      </c>
      <c r="H78" s="24">
        <v>-4.560012685749063</v>
      </c>
      <c r="I78" s="24">
        <v>32.77998746683878</v>
      </c>
      <c r="J78" s="24" t="s">
        <v>60</v>
      </c>
      <c r="K78" s="24">
        <v>-0.08540469572457637</v>
      </c>
      <c r="L78" s="24">
        <v>-0.0017397411351948314</v>
      </c>
      <c r="M78" s="24">
        <v>0.020065513593480043</v>
      </c>
      <c r="N78" s="24">
        <v>0.0002555239752198503</v>
      </c>
      <c r="O78" s="24">
        <v>-0.003454098182194748</v>
      </c>
      <c r="P78" s="24">
        <v>-0.00019901774718082994</v>
      </c>
      <c r="Q78" s="24">
        <v>0.00040685597251954484</v>
      </c>
      <c r="R78" s="24">
        <v>2.053095177352117E-05</v>
      </c>
      <c r="S78" s="24">
        <v>-4.719560674774314E-05</v>
      </c>
      <c r="T78" s="24">
        <v>-1.4170530435569876E-05</v>
      </c>
      <c r="U78" s="24">
        <v>8.375618890166652E-06</v>
      </c>
      <c r="V78" s="24">
        <v>1.618594934478571E-06</v>
      </c>
      <c r="W78" s="24">
        <v>-2.9982706519731605E-06</v>
      </c>
      <c r="X78" s="24">
        <v>-12.5</v>
      </c>
    </row>
    <row r="79" spans="1:24" ht="12.75" hidden="1">
      <c r="A79" s="24">
        <v>68</v>
      </c>
      <c r="B79" s="24">
        <v>16.780000686645508</v>
      </c>
      <c r="C79" s="24">
        <v>11.680000305175781</v>
      </c>
      <c r="D79" s="24">
        <v>10.220697402954102</v>
      </c>
      <c r="E79" s="24">
        <v>10.297309875488281</v>
      </c>
      <c r="F79" s="24">
        <v>13.39376676008309</v>
      </c>
      <c r="G79" s="24" t="s">
        <v>58</v>
      </c>
      <c r="H79" s="24">
        <v>1.7709486026809902</v>
      </c>
      <c r="I79" s="24">
        <v>31.050949289326454</v>
      </c>
      <c r="J79" s="24" t="s">
        <v>61</v>
      </c>
      <c r="K79" s="24">
        <v>-0.056287124085526434</v>
      </c>
      <c r="L79" s="24">
        <v>-0.31969728934892144</v>
      </c>
      <c r="M79" s="24">
        <v>-0.013554262925220814</v>
      </c>
      <c r="N79" s="24">
        <v>0.024698736736488168</v>
      </c>
      <c r="O79" s="24">
        <v>-0.002223571284821253</v>
      </c>
      <c r="P79" s="24">
        <v>-0.009169072632895646</v>
      </c>
      <c r="Q79" s="24">
        <v>-0.0002906526247640419</v>
      </c>
      <c r="R79" s="24">
        <v>0.0003796267413881705</v>
      </c>
      <c r="S79" s="24">
        <v>-2.6059187669947917E-05</v>
      </c>
      <c r="T79" s="24">
        <v>-0.00013420520724510016</v>
      </c>
      <c r="U79" s="24">
        <v>-7.036577047456016E-06</v>
      </c>
      <c r="V79" s="24">
        <v>1.4013969106254686E-05</v>
      </c>
      <c r="W79" s="24">
        <v>-1.5286662513276696E-06</v>
      </c>
      <c r="X79" s="24">
        <v>-12.5</v>
      </c>
    </row>
    <row r="80" ht="12.75" hidden="1">
      <c r="A80" s="24" t="s">
        <v>113</v>
      </c>
    </row>
    <row r="81" spans="1:24" ht="12.75" hidden="1">
      <c r="A81" s="24">
        <v>65</v>
      </c>
      <c r="B81" s="24">
        <v>24.7</v>
      </c>
      <c r="C81" s="24">
        <v>15.6</v>
      </c>
      <c r="D81" s="24">
        <v>8.610432993001314</v>
      </c>
      <c r="E81" s="24">
        <v>9.138480291301303</v>
      </c>
      <c r="F81" s="24">
        <v>12.75415319457246</v>
      </c>
      <c r="G81" s="24" t="s">
        <v>59</v>
      </c>
      <c r="H81" s="24">
        <v>-2.0905151261599375</v>
      </c>
      <c r="I81" s="24">
        <v>35.10948487384002</v>
      </c>
      <c r="J81" s="24" t="s">
        <v>73</v>
      </c>
      <c r="K81" s="24">
        <v>0.058735582209555104</v>
      </c>
      <c r="M81" s="24" t="s">
        <v>68</v>
      </c>
      <c r="N81" s="24">
        <v>0.033564076444464866</v>
      </c>
      <c r="X81" s="24">
        <v>-12.5</v>
      </c>
    </row>
    <row r="82" spans="1:24" ht="12.75" hidden="1">
      <c r="A82" s="24">
        <v>68</v>
      </c>
      <c r="B82" s="24">
        <v>16.459999084472656</v>
      </c>
      <c r="C82" s="24">
        <v>19.559999465942383</v>
      </c>
      <c r="D82" s="24">
        <v>10.022275924682617</v>
      </c>
      <c r="E82" s="24">
        <v>10.25622844696045</v>
      </c>
      <c r="F82" s="24">
        <v>11.511207413920978</v>
      </c>
      <c r="G82" s="24" t="s">
        <v>56</v>
      </c>
      <c r="H82" s="24">
        <v>-1.7454376754628438</v>
      </c>
      <c r="I82" s="24">
        <v>27.214561409009768</v>
      </c>
      <c r="J82" s="24" t="s">
        <v>62</v>
      </c>
      <c r="K82" s="24">
        <v>0.22003915852488545</v>
      </c>
      <c r="L82" s="24">
        <v>0.08669253311694987</v>
      </c>
      <c r="M82" s="24">
        <v>0.05209122372840903</v>
      </c>
      <c r="N82" s="24">
        <v>0.0019508913439501678</v>
      </c>
      <c r="O82" s="24">
        <v>0.008837190456210144</v>
      </c>
      <c r="P82" s="24">
        <v>0.0024869092573652682</v>
      </c>
      <c r="Q82" s="24">
        <v>0.001075693511946733</v>
      </c>
      <c r="R82" s="24">
        <v>3.0035571780201412E-05</v>
      </c>
      <c r="S82" s="24">
        <v>0.00011594268057625088</v>
      </c>
      <c r="T82" s="24">
        <v>3.6593200514506746E-05</v>
      </c>
      <c r="U82" s="24">
        <v>2.353011535603359E-05</v>
      </c>
      <c r="V82" s="24">
        <v>1.1138809321044818E-06</v>
      </c>
      <c r="W82" s="24">
        <v>7.229622209663724E-06</v>
      </c>
      <c r="X82" s="24">
        <v>-12.5</v>
      </c>
    </row>
    <row r="83" spans="1:24" ht="12.75" hidden="1">
      <c r="A83" s="24">
        <v>67</v>
      </c>
      <c r="B83" s="24">
        <v>27.860000610351562</v>
      </c>
      <c r="C83" s="24">
        <v>25.260000228881836</v>
      </c>
      <c r="D83" s="24">
        <v>8.322892189025879</v>
      </c>
      <c r="E83" s="24">
        <v>8.521464347839355</v>
      </c>
      <c r="F83" s="24">
        <v>14.038080489531815</v>
      </c>
      <c r="G83" s="24" t="s">
        <v>57</v>
      </c>
      <c r="H83" s="24">
        <v>-0.37573033457730354</v>
      </c>
      <c r="I83" s="24">
        <v>39.984270275774215</v>
      </c>
      <c r="J83" s="24" t="s">
        <v>60</v>
      </c>
      <c r="K83" s="24">
        <v>-0.06513702430641896</v>
      </c>
      <c r="L83" s="24">
        <v>-0.0004717946397459384</v>
      </c>
      <c r="M83" s="24">
        <v>0.015984800841039974</v>
      </c>
      <c r="N83" s="24">
        <v>2.0142211754351055E-05</v>
      </c>
      <c r="O83" s="24">
        <v>-0.0025247986172414814</v>
      </c>
      <c r="P83" s="24">
        <v>-5.3971775301213815E-05</v>
      </c>
      <c r="Q83" s="24">
        <v>0.000356836967041209</v>
      </c>
      <c r="R83" s="24">
        <v>1.6152453265777018E-06</v>
      </c>
      <c r="S83" s="24">
        <v>-2.554872796842877E-05</v>
      </c>
      <c r="T83" s="24">
        <v>-3.842139043567047E-06</v>
      </c>
      <c r="U83" s="24">
        <v>9.541570111770385E-06</v>
      </c>
      <c r="V83" s="24">
        <v>1.2698492918548892E-07</v>
      </c>
      <c r="W83" s="24">
        <v>-1.358258016328346E-06</v>
      </c>
      <c r="X83" s="24">
        <v>-12.5</v>
      </c>
    </row>
    <row r="84" spans="1:24" ht="12.75" hidden="1">
      <c r="A84" s="24">
        <v>66</v>
      </c>
      <c r="B84" s="24">
        <v>15.619999885559082</v>
      </c>
      <c r="C84" s="24">
        <v>16.020000457763672</v>
      </c>
      <c r="D84" s="24">
        <v>9.110740661621094</v>
      </c>
      <c r="E84" s="24">
        <v>9.872331619262695</v>
      </c>
      <c r="F84" s="24">
        <v>12.240303033244425</v>
      </c>
      <c r="G84" s="24" t="s">
        <v>58</v>
      </c>
      <c r="H84" s="24">
        <v>3.7124382799607165</v>
      </c>
      <c r="I84" s="24">
        <v>31.832438165519754</v>
      </c>
      <c r="J84" s="24" t="s">
        <v>61</v>
      </c>
      <c r="K84" s="24">
        <v>0.21017706665772232</v>
      </c>
      <c r="L84" s="24">
        <v>-0.08669124931647575</v>
      </c>
      <c r="M84" s="24">
        <v>0.04957803678641835</v>
      </c>
      <c r="N84" s="24">
        <v>0.0019507873608380116</v>
      </c>
      <c r="O84" s="24">
        <v>0.008468844496252553</v>
      </c>
      <c r="P84" s="24">
        <v>-0.0024863235312082587</v>
      </c>
      <c r="Q84" s="24">
        <v>0.0010147826913172728</v>
      </c>
      <c r="R84" s="24">
        <v>2.999210820697005E-05</v>
      </c>
      <c r="S84" s="24">
        <v>0.00011309273928242153</v>
      </c>
      <c r="T84" s="24">
        <v>-3.639093694128793E-05</v>
      </c>
      <c r="U84" s="24">
        <v>2.15087137800106E-05</v>
      </c>
      <c r="V84" s="24">
        <v>1.1066189762812246E-06</v>
      </c>
      <c r="W84" s="24">
        <v>7.100885328995447E-06</v>
      </c>
      <c r="X84" s="24">
        <v>-12.5</v>
      </c>
    </row>
    <row r="85" ht="12.75" hidden="1">
      <c r="A85" s="24" t="s">
        <v>103</v>
      </c>
    </row>
    <row r="86" spans="1:24" ht="12.75" hidden="1">
      <c r="A86" s="24">
        <v>65</v>
      </c>
      <c r="B86" s="24">
        <v>24.7</v>
      </c>
      <c r="C86" s="24">
        <v>15.6</v>
      </c>
      <c r="D86" s="24">
        <v>8.610432993001314</v>
      </c>
      <c r="E86" s="24">
        <v>9.138480291301303</v>
      </c>
      <c r="F86" s="24">
        <v>13.544418425140156</v>
      </c>
      <c r="G86" s="24" t="s">
        <v>59</v>
      </c>
      <c r="H86" s="24">
        <v>0.08491782776957102</v>
      </c>
      <c r="I86" s="24">
        <v>37.284917827769526</v>
      </c>
      <c r="J86" s="24" t="s">
        <v>73</v>
      </c>
      <c r="K86" s="24">
        <v>0.051396450575293046</v>
      </c>
      <c r="M86" s="24" t="s">
        <v>68</v>
      </c>
      <c r="N86" s="24">
        <v>0.03851462627821594</v>
      </c>
      <c r="X86" s="24">
        <v>-12.5</v>
      </c>
    </row>
    <row r="87" spans="1:24" ht="12.75" hidden="1">
      <c r="A87" s="24">
        <v>68</v>
      </c>
      <c r="B87" s="24">
        <v>16.459999084472656</v>
      </c>
      <c r="C87" s="24">
        <v>19.559999465942383</v>
      </c>
      <c r="D87" s="24">
        <v>10.022275924682617</v>
      </c>
      <c r="E87" s="24">
        <v>10.25622844696045</v>
      </c>
      <c r="F87" s="24">
        <v>11.511207413920978</v>
      </c>
      <c r="G87" s="24" t="s">
        <v>56</v>
      </c>
      <c r="H87" s="24">
        <v>-1.7454376754628438</v>
      </c>
      <c r="I87" s="24">
        <v>27.214561409009768</v>
      </c>
      <c r="J87" s="24" t="s">
        <v>62</v>
      </c>
      <c r="K87" s="24">
        <v>0.1486318880042337</v>
      </c>
      <c r="L87" s="24">
        <v>0.16731870550285358</v>
      </c>
      <c r="M87" s="24">
        <v>0.03518664008241514</v>
      </c>
      <c r="N87" s="24">
        <v>0.003485657163756064</v>
      </c>
      <c r="O87" s="24">
        <v>0.0059693375696277095</v>
      </c>
      <c r="P87" s="24">
        <v>0.004799850141395029</v>
      </c>
      <c r="Q87" s="24">
        <v>0.0007266041610794712</v>
      </c>
      <c r="R87" s="24">
        <v>5.3663171121213836E-05</v>
      </c>
      <c r="S87" s="24">
        <v>7.831114576406067E-05</v>
      </c>
      <c r="T87" s="24">
        <v>7.062330962596989E-05</v>
      </c>
      <c r="U87" s="24">
        <v>1.5888622699564402E-05</v>
      </c>
      <c r="V87" s="24">
        <v>1.9947502478822056E-06</v>
      </c>
      <c r="W87" s="24">
        <v>4.881499878730549E-06</v>
      </c>
      <c r="X87" s="24">
        <v>-12.5</v>
      </c>
    </row>
    <row r="88" spans="1:24" ht="12.75" hidden="1">
      <c r="A88" s="24">
        <v>66</v>
      </c>
      <c r="B88" s="24">
        <v>15.619999885559082</v>
      </c>
      <c r="C88" s="24">
        <v>16.020000457763672</v>
      </c>
      <c r="D88" s="24">
        <v>9.110740661621094</v>
      </c>
      <c r="E88" s="24">
        <v>9.872331619262695</v>
      </c>
      <c r="F88" s="24">
        <v>12.253678965339088</v>
      </c>
      <c r="G88" s="24" t="s">
        <v>57</v>
      </c>
      <c r="H88" s="24">
        <v>3.747224063462406</v>
      </c>
      <c r="I88" s="24">
        <v>31.867223949021444</v>
      </c>
      <c r="J88" s="24" t="s">
        <v>60</v>
      </c>
      <c r="K88" s="24">
        <v>-0.14104354366681005</v>
      </c>
      <c r="L88" s="24">
        <v>0.0009103272609770548</v>
      </c>
      <c r="M88" s="24">
        <v>0.03326185394360539</v>
      </c>
      <c r="N88" s="24">
        <v>3.594056624034033E-05</v>
      </c>
      <c r="O88" s="24">
        <v>-0.005684570445952964</v>
      </c>
      <c r="P88" s="24">
        <v>0.00010418318440877075</v>
      </c>
      <c r="Q88" s="24">
        <v>0.000680399083486466</v>
      </c>
      <c r="R88" s="24">
        <v>2.892220171276627E-06</v>
      </c>
      <c r="S88" s="24">
        <v>-7.601979656267672E-05</v>
      </c>
      <c r="T88" s="24">
        <v>7.420819009970239E-06</v>
      </c>
      <c r="U88" s="24">
        <v>1.43880165618898E-05</v>
      </c>
      <c r="V88" s="24">
        <v>2.2715744735523152E-07</v>
      </c>
      <c r="W88" s="24">
        <v>-4.775024548101827E-06</v>
      </c>
      <c r="X88" s="24">
        <v>-12.5</v>
      </c>
    </row>
    <row r="89" spans="1:24" ht="12.75" hidden="1">
      <c r="A89" s="24">
        <v>67</v>
      </c>
      <c r="B89" s="24">
        <v>27.860000610351562</v>
      </c>
      <c r="C89" s="24">
        <v>25.260000228881836</v>
      </c>
      <c r="D89" s="24">
        <v>8.322892189025879</v>
      </c>
      <c r="E89" s="24">
        <v>8.521464347839355</v>
      </c>
      <c r="F89" s="24">
        <v>13.124212785477445</v>
      </c>
      <c r="G89" s="24" t="s">
        <v>58</v>
      </c>
      <c r="H89" s="24">
        <v>-2.978674042049226</v>
      </c>
      <c r="I89" s="24">
        <v>37.38132656830229</v>
      </c>
      <c r="J89" s="24" t="s">
        <v>61</v>
      </c>
      <c r="K89" s="24">
        <v>-0.04688450619993468</v>
      </c>
      <c r="L89" s="24">
        <v>0.16731622908561072</v>
      </c>
      <c r="M89" s="24">
        <v>-0.011478184199762884</v>
      </c>
      <c r="N89" s="24">
        <v>0.003485471867472508</v>
      </c>
      <c r="O89" s="24">
        <v>-0.0018217161867774508</v>
      </c>
      <c r="P89" s="24">
        <v>0.004798719333732317</v>
      </c>
      <c r="Q89" s="24">
        <v>-0.000254971947650676</v>
      </c>
      <c r="R89" s="24">
        <v>5.358517516315066E-05</v>
      </c>
      <c r="S89" s="24">
        <v>-1.8804948323491957E-05</v>
      </c>
      <c r="T89" s="24">
        <v>7.023235228686902E-05</v>
      </c>
      <c r="U89" s="24">
        <v>-6.740423629409211E-06</v>
      </c>
      <c r="V89" s="24">
        <v>1.981773964289867E-06</v>
      </c>
      <c r="W89" s="24">
        <v>-1.01399291470469E-06</v>
      </c>
      <c r="X89" s="24">
        <v>-12.5</v>
      </c>
    </row>
    <row r="90" ht="12.75" hidden="1">
      <c r="A90" s="24" t="s">
        <v>102</v>
      </c>
    </row>
    <row r="91" spans="1:24" ht="12.75" hidden="1">
      <c r="A91" s="24">
        <v>65</v>
      </c>
      <c r="B91" s="24">
        <v>24.7</v>
      </c>
      <c r="C91" s="24">
        <v>15.6</v>
      </c>
      <c r="D91" s="24">
        <v>8.610432993001314</v>
      </c>
      <c r="E91" s="24">
        <v>9.138480291301303</v>
      </c>
      <c r="F91" s="24">
        <v>12.75415319457246</v>
      </c>
      <c r="G91" s="24" t="s">
        <v>59</v>
      </c>
      <c r="H91" s="24">
        <v>-2.0905151261599375</v>
      </c>
      <c r="I91" s="24">
        <v>35.10948487384002</v>
      </c>
      <c r="J91" s="24" t="s">
        <v>73</v>
      </c>
      <c r="K91" s="24">
        <v>0.12948603382803106</v>
      </c>
      <c r="M91" s="24" t="s">
        <v>68</v>
      </c>
      <c r="N91" s="24">
        <v>0.06696822381508243</v>
      </c>
      <c r="X91" s="24">
        <v>-12.5</v>
      </c>
    </row>
    <row r="92" spans="1:24" ht="12.75" hidden="1">
      <c r="A92" s="24">
        <v>67</v>
      </c>
      <c r="B92" s="24">
        <v>27.860000610351562</v>
      </c>
      <c r="C92" s="24">
        <v>25.260000228881836</v>
      </c>
      <c r="D92" s="24">
        <v>8.322892189025879</v>
      </c>
      <c r="E92" s="24">
        <v>8.521464347839355</v>
      </c>
      <c r="F92" s="24">
        <v>12.582244652741203</v>
      </c>
      <c r="G92" s="24" t="s">
        <v>56</v>
      </c>
      <c r="H92" s="24">
        <v>-4.522346648595542</v>
      </c>
      <c r="I92" s="24">
        <v>35.837653961755976</v>
      </c>
      <c r="J92" s="24" t="s">
        <v>62</v>
      </c>
      <c r="K92" s="24">
        <v>0.349789620489617</v>
      </c>
      <c r="L92" s="24">
        <v>0.0074020045576961326</v>
      </c>
      <c r="M92" s="24">
        <v>0.08280782863996469</v>
      </c>
      <c r="N92" s="24">
        <v>0.004578863800238515</v>
      </c>
      <c r="O92" s="24">
        <v>0.014048252559814995</v>
      </c>
      <c r="P92" s="24">
        <v>0.00021238416819879897</v>
      </c>
      <c r="Q92" s="24">
        <v>0.0017099940844596886</v>
      </c>
      <c r="R92" s="24">
        <v>7.049843467179806E-05</v>
      </c>
      <c r="S92" s="24">
        <v>0.00018431518342104864</v>
      </c>
      <c r="T92" s="24">
        <v>3.1247574913237493E-06</v>
      </c>
      <c r="U92" s="24">
        <v>3.74020395293666E-05</v>
      </c>
      <c r="V92" s="24">
        <v>2.616875744998287E-06</v>
      </c>
      <c r="W92" s="24">
        <v>1.1493160501164354E-05</v>
      </c>
      <c r="X92" s="24">
        <v>-12.5</v>
      </c>
    </row>
    <row r="93" spans="1:24" ht="12.75" hidden="1">
      <c r="A93" s="24">
        <v>68</v>
      </c>
      <c r="B93" s="24">
        <v>16.459999084472656</v>
      </c>
      <c r="C93" s="24">
        <v>19.559999465942383</v>
      </c>
      <c r="D93" s="24">
        <v>10.022275924682617</v>
      </c>
      <c r="E93" s="24">
        <v>10.25622844696045</v>
      </c>
      <c r="F93" s="24">
        <v>12.965978664438756</v>
      </c>
      <c r="G93" s="24" t="s">
        <v>57</v>
      </c>
      <c r="H93" s="24">
        <v>1.693902795928457</v>
      </c>
      <c r="I93" s="24">
        <v>30.65390188040107</v>
      </c>
      <c r="J93" s="24" t="s">
        <v>60</v>
      </c>
      <c r="K93" s="24">
        <v>-0.14431819486091238</v>
      </c>
      <c r="L93" s="24">
        <v>4.008998263903244E-05</v>
      </c>
      <c r="M93" s="24">
        <v>0.03502047382924</v>
      </c>
      <c r="N93" s="24">
        <v>4.723602296218775E-05</v>
      </c>
      <c r="O93" s="24">
        <v>-0.005657709551992757</v>
      </c>
      <c r="P93" s="24">
        <v>4.609323091223741E-06</v>
      </c>
      <c r="Q93" s="24">
        <v>0.0007635843968714616</v>
      </c>
      <c r="R93" s="24">
        <v>3.7946527804048382E-06</v>
      </c>
      <c r="S93" s="24">
        <v>-6.266681471013785E-05</v>
      </c>
      <c r="T93" s="24">
        <v>3.309168241526573E-07</v>
      </c>
      <c r="U93" s="24">
        <v>1.930093917075711E-05</v>
      </c>
      <c r="V93" s="24">
        <v>2.9852705363948993E-07</v>
      </c>
      <c r="W93" s="24">
        <v>-3.5456923544854035E-06</v>
      </c>
      <c r="X93" s="24">
        <v>-12.5</v>
      </c>
    </row>
    <row r="94" spans="1:24" ht="12.75" hidden="1">
      <c r="A94" s="24">
        <v>66</v>
      </c>
      <c r="B94" s="24">
        <v>15.619999885559082</v>
      </c>
      <c r="C94" s="24">
        <v>16.020000457763672</v>
      </c>
      <c r="D94" s="24">
        <v>9.110740661621094</v>
      </c>
      <c r="E94" s="24">
        <v>9.872331619262695</v>
      </c>
      <c r="F94" s="24">
        <v>12.253678965339088</v>
      </c>
      <c r="G94" s="24" t="s">
        <v>58</v>
      </c>
      <c r="H94" s="24">
        <v>3.747224063462406</v>
      </c>
      <c r="I94" s="24">
        <v>31.867223949021444</v>
      </c>
      <c r="J94" s="24" t="s">
        <v>61</v>
      </c>
      <c r="K94" s="24">
        <v>0.31862993775594595</v>
      </c>
      <c r="L94" s="24">
        <v>0.007401895991261044</v>
      </c>
      <c r="M94" s="24">
        <v>0.07503800968070297</v>
      </c>
      <c r="N94" s="24">
        <v>0.004578620147956086</v>
      </c>
      <c r="O94" s="24">
        <v>0.012858605002473577</v>
      </c>
      <c r="P94" s="24">
        <v>0.00021233414478631657</v>
      </c>
      <c r="Q94" s="24">
        <v>0.001530038770012569</v>
      </c>
      <c r="R94" s="24">
        <v>7.039623499484858E-05</v>
      </c>
      <c r="S94" s="24">
        <v>0.00017333481235349134</v>
      </c>
      <c r="T94" s="24">
        <v>3.107185774149433E-06</v>
      </c>
      <c r="U94" s="24">
        <v>3.203726436640675E-05</v>
      </c>
      <c r="V94" s="24">
        <v>2.599792349978295E-06</v>
      </c>
      <c r="W94" s="24">
        <v>1.0932557067441643E-05</v>
      </c>
      <c r="X94" s="24">
        <v>-12.5</v>
      </c>
    </row>
    <row r="95" ht="12.75" hidden="1">
      <c r="A95" s="24" t="s">
        <v>101</v>
      </c>
    </row>
    <row r="96" spans="1:24" ht="12.75" hidden="1">
      <c r="A96" s="24">
        <v>65</v>
      </c>
      <c r="B96" s="24">
        <v>24.7</v>
      </c>
      <c r="C96" s="24">
        <v>15.6</v>
      </c>
      <c r="D96" s="24">
        <v>8.610432993001314</v>
      </c>
      <c r="E96" s="24">
        <v>9.138480291301303</v>
      </c>
      <c r="F96" s="24">
        <v>13.678713976148071</v>
      </c>
      <c r="G96" s="24" t="s">
        <v>59</v>
      </c>
      <c r="H96" s="24">
        <v>0.4546050617870261</v>
      </c>
      <c r="I96" s="24">
        <v>37.65460506178698</v>
      </c>
      <c r="J96" s="24" t="s">
        <v>73</v>
      </c>
      <c r="K96" s="24">
        <v>0.07461132611450036</v>
      </c>
      <c r="M96" s="24" t="s">
        <v>68</v>
      </c>
      <c r="N96" s="24">
        <v>0.05215078372715746</v>
      </c>
      <c r="X96" s="24">
        <v>-12.5</v>
      </c>
    </row>
    <row r="97" spans="1:24" ht="12.75" hidden="1">
      <c r="A97" s="24">
        <v>67</v>
      </c>
      <c r="B97" s="24">
        <v>27.860000610351562</v>
      </c>
      <c r="C97" s="24">
        <v>25.260000228881836</v>
      </c>
      <c r="D97" s="24">
        <v>8.322892189025879</v>
      </c>
      <c r="E97" s="24">
        <v>8.521464347839355</v>
      </c>
      <c r="F97" s="24">
        <v>12.582244652741203</v>
      </c>
      <c r="G97" s="24" t="s">
        <v>56</v>
      </c>
      <c r="H97" s="24">
        <v>-4.522346648595542</v>
      </c>
      <c r="I97" s="24">
        <v>35.837653961755976</v>
      </c>
      <c r="J97" s="24" t="s">
        <v>62</v>
      </c>
      <c r="K97" s="24">
        <v>0.2009953202628478</v>
      </c>
      <c r="L97" s="24">
        <v>0.17845490315147838</v>
      </c>
      <c r="M97" s="24">
        <v>0.0475828482888339</v>
      </c>
      <c r="N97" s="24">
        <v>0.003093650398357743</v>
      </c>
      <c r="O97" s="24">
        <v>0.008072423768622243</v>
      </c>
      <c r="P97" s="24">
        <v>0.005119334688279499</v>
      </c>
      <c r="Q97" s="24">
        <v>0.0009825890244770765</v>
      </c>
      <c r="R97" s="24">
        <v>4.7638454352261374E-05</v>
      </c>
      <c r="S97" s="24">
        <v>0.00010591365411187522</v>
      </c>
      <c r="T97" s="24">
        <v>7.532699416830507E-05</v>
      </c>
      <c r="U97" s="24">
        <v>2.148713230289624E-05</v>
      </c>
      <c r="V97" s="24">
        <v>1.7704007452896803E-06</v>
      </c>
      <c r="W97" s="24">
        <v>6.604020494935551E-06</v>
      </c>
      <c r="X97" s="24">
        <v>-12.5</v>
      </c>
    </row>
    <row r="98" spans="1:24" ht="12.75" hidden="1">
      <c r="A98" s="24">
        <v>66</v>
      </c>
      <c r="B98" s="24">
        <v>15.619999885559082</v>
      </c>
      <c r="C98" s="24">
        <v>16.020000457763672</v>
      </c>
      <c r="D98" s="24">
        <v>9.110740661621094</v>
      </c>
      <c r="E98" s="24">
        <v>9.872331619262695</v>
      </c>
      <c r="F98" s="24">
        <v>12.240303033244425</v>
      </c>
      <c r="G98" s="24" t="s">
        <v>57</v>
      </c>
      <c r="H98" s="24">
        <v>3.7124382799607165</v>
      </c>
      <c r="I98" s="24">
        <v>31.832438165519754</v>
      </c>
      <c r="J98" s="24" t="s">
        <v>60</v>
      </c>
      <c r="K98" s="24">
        <v>-0.12469086162971647</v>
      </c>
      <c r="L98" s="24">
        <v>0.0009708553969960846</v>
      </c>
      <c r="M98" s="24">
        <v>0.029941145042915954</v>
      </c>
      <c r="N98" s="24">
        <v>3.185342770017103E-05</v>
      </c>
      <c r="O98" s="24">
        <v>-0.004939264928523056</v>
      </c>
      <c r="P98" s="24">
        <v>0.00011110165256989494</v>
      </c>
      <c r="Q98" s="24">
        <v>0.0006381116638943825</v>
      </c>
      <c r="R98" s="24">
        <v>2.563725549537693E-06</v>
      </c>
      <c r="S98" s="24">
        <v>-5.899314940376083E-05</v>
      </c>
      <c r="T98" s="24">
        <v>7.91387203727661E-06</v>
      </c>
      <c r="U98" s="24">
        <v>1.5203800974601213E-05</v>
      </c>
      <c r="V98" s="24">
        <v>2.016579568904193E-07</v>
      </c>
      <c r="W98" s="24">
        <v>-3.492454162642947E-06</v>
      </c>
      <c r="X98" s="24">
        <v>-12.5</v>
      </c>
    </row>
    <row r="99" spans="1:24" ht="12.75" hidden="1">
      <c r="A99" s="24">
        <v>68</v>
      </c>
      <c r="B99" s="24">
        <v>16.459999084472656</v>
      </c>
      <c r="C99" s="24">
        <v>19.559999465942383</v>
      </c>
      <c r="D99" s="24">
        <v>10.022275924682617</v>
      </c>
      <c r="E99" s="24">
        <v>10.25622844696045</v>
      </c>
      <c r="F99" s="24">
        <v>12.064927523005982</v>
      </c>
      <c r="G99" s="24" t="s">
        <v>58</v>
      </c>
      <c r="H99" s="24">
        <v>-0.4363439053450744</v>
      </c>
      <c r="I99" s="24">
        <v>28.523655179127537</v>
      </c>
      <c r="J99" s="24" t="s">
        <v>61</v>
      </c>
      <c r="K99" s="24">
        <v>0.157642975719198</v>
      </c>
      <c r="L99" s="24">
        <v>0.17845226224007824</v>
      </c>
      <c r="M99" s="24">
        <v>0.03698182370837399</v>
      </c>
      <c r="N99" s="24">
        <v>0.003093486406371098</v>
      </c>
      <c r="O99" s="24">
        <v>0.006384957906367078</v>
      </c>
      <c r="P99" s="24">
        <v>0.00511812896217143</v>
      </c>
      <c r="Q99" s="24">
        <v>0.0007471912040600821</v>
      </c>
      <c r="R99" s="24">
        <v>4.756941921422983E-05</v>
      </c>
      <c r="S99" s="24">
        <v>8.796311983300442E-05</v>
      </c>
      <c r="T99" s="24">
        <v>7.491012401411091E-05</v>
      </c>
      <c r="U99" s="24">
        <v>1.5183586220879518E-05</v>
      </c>
      <c r="V99" s="24">
        <v>1.7588782980482297E-06</v>
      </c>
      <c r="W99" s="24">
        <v>5.604984444168132E-06</v>
      </c>
      <c r="X99" s="24">
        <v>-12.5</v>
      </c>
    </row>
    <row r="100" s="100" customFormat="1" ht="12.75">
      <c r="A100" s="100" t="s">
        <v>100</v>
      </c>
    </row>
    <row r="101" spans="1:24" s="100" customFormat="1" ht="12.75">
      <c r="A101" s="100">
        <v>65</v>
      </c>
      <c r="B101" s="100">
        <v>24.7</v>
      </c>
      <c r="C101" s="100">
        <v>15.6</v>
      </c>
      <c r="D101" s="100">
        <v>8.610432993001314</v>
      </c>
      <c r="E101" s="100">
        <v>9.138480291301303</v>
      </c>
      <c r="F101" s="100">
        <v>13.544418425140156</v>
      </c>
      <c r="G101" s="100" t="s">
        <v>59</v>
      </c>
      <c r="H101" s="100">
        <v>0.08491782776957102</v>
      </c>
      <c r="I101" s="100">
        <v>37.284917827769526</v>
      </c>
      <c r="J101" s="100" t="s">
        <v>73</v>
      </c>
      <c r="K101" s="100">
        <v>0.0006935962898833291</v>
      </c>
      <c r="M101" s="100" t="s">
        <v>68</v>
      </c>
      <c r="N101" s="100">
        <v>0.00036775583372449265</v>
      </c>
      <c r="X101" s="100">
        <v>-12.5</v>
      </c>
    </row>
    <row r="102" spans="1:24" s="100" customFormat="1" ht="12.75">
      <c r="A102" s="100">
        <v>66</v>
      </c>
      <c r="B102" s="100">
        <v>15.619999885559082</v>
      </c>
      <c r="C102" s="100">
        <v>16.020000457763672</v>
      </c>
      <c r="D102" s="100">
        <v>9.110740661621094</v>
      </c>
      <c r="E102" s="100">
        <v>9.872331619262695</v>
      </c>
      <c r="F102" s="100">
        <v>10.825374739076949</v>
      </c>
      <c r="G102" s="100" t="s">
        <v>56</v>
      </c>
      <c r="H102" s="100">
        <v>0.032740374573807074</v>
      </c>
      <c r="I102" s="100">
        <v>28.152740260132845</v>
      </c>
      <c r="J102" s="100" t="s">
        <v>62</v>
      </c>
      <c r="K102" s="100">
        <v>0.02547118252708736</v>
      </c>
      <c r="L102" s="100">
        <v>0.00016497857797803154</v>
      </c>
      <c r="M102" s="100">
        <v>0.006029951873251356</v>
      </c>
      <c r="N102" s="100">
        <v>0.0027136093286780822</v>
      </c>
      <c r="O102" s="100">
        <v>0.0010229737011016337</v>
      </c>
      <c r="P102" s="100">
        <v>4.733228597564827E-06</v>
      </c>
      <c r="Q102" s="100">
        <v>0.00012451748047064145</v>
      </c>
      <c r="R102" s="100">
        <v>4.176843440763779E-05</v>
      </c>
      <c r="S102" s="100">
        <v>1.3420797943419873E-05</v>
      </c>
      <c r="T102" s="100">
        <v>6.898410371698616E-08</v>
      </c>
      <c r="U102" s="100">
        <v>2.7230096653164933E-06</v>
      </c>
      <c r="V102" s="100">
        <v>1.5498959867793766E-06</v>
      </c>
      <c r="W102" s="100">
        <v>8.368580048783532E-07</v>
      </c>
      <c r="X102" s="100">
        <v>-12.5</v>
      </c>
    </row>
    <row r="103" spans="1:24" s="100" customFormat="1" ht="12.75">
      <c r="A103" s="100">
        <v>68</v>
      </c>
      <c r="B103" s="100">
        <v>16.459999084472656</v>
      </c>
      <c r="C103" s="100">
        <v>19.559999465942383</v>
      </c>
      <c r="D103" s="100">
        <v>10.022275924682617</v>
      </c>
      <c r="E103" s="100">
        <v>10.25622844696045</v>
      </c>
      <c r="F103" s="100">
        <v>12.064927523005982</v>
      </c>
      <c r="G103" s="100" t="s">
        <v>57</v>
      </c>
      <c r="H103" s="100">
        <v>-0.4363439053450744</v>
      </c>
      <c r="I103" s="100">
        <v>28.523655179127537</v>
      </c>
      <c r="J103" s="100" t="s">
        <v>60</v>
      </c>
      <c r="K103" s="100">
        <v>0.019987543629324086</v>
      </c>
      <c r="L103" s="100">
        <v>-9.173990803926255E-07</v>
      </c>
      <c r="M103" s="100">
        <v>-0.004773963091374747</v>
      </c>
      <c r="N103" s="100">
        <v>2.807389869683349E-05</v>
      </c>
      <c r="O103" s="100">
        <v>0.0007958486993833165</v>
      </c>
      <c r="P103" s="100">
        <v>-1.0590607438223194E-07</v>
      </c>
      <c r="Q103" s="100">
        <v>-0.0001005446789718697</v>
      </c>
      <c r="R103" s="100">
        <v>2.2571592848442325E-06</v>
      </c>
      <c r="S103" s="100">
        <v>9.847534853054392E-06</v>
      </c>
      <c r="T103" s="100">
        <v>-7.634337780464265E-09</v>
      </c>
      <c r="U103" s="100">
        <v>-2.319125640772974E-06</v>
      </c>
      <c r="V103" s="100">
        <v>1.7825545793310666E-07</v>
      </c>
      <c r="W103" s="100">
        <v>5.946666737630981E-07</v>
      </c>
      <c r="X103" s="100">
        <v>-12.5</v>
      </c>
    </row>
    <row r="104" spans="1:24" s="100" customFormat="1" ht="12.75">
      <c r="A104" s="100">
        <v>67</v>
      </c>
      <c r="B104" s="100">
        <v>27.860000610351562</v>
      </c>
      <c r="C104" s="100">
        <v>25.260000228881836</v>
      </c>
      <c r="D104" s="100">
        <v>8.322892189025879</v>
      </c>
      <c r="E104" s="100">
        <v>8.521464347839355</v>
      </c>
      <c r="F104" s="100">
        <v>14.038080489531815</v>
      </c>
      <c r="G104" s="100" t="s">
        <v>58</v>
      </c>
      <c r="H104" s="100">
        <v>-0.37573033457730354</v>
      </c>
      <c r="I104" s="100">
        <v>39.984270275774215</v>
      </c>
      <c r="J104" s="100" t="s">
        <v>61</v>
      </c>
      <c r="K104" s="100">
        <v>-0.015788579384924614</v>
      </c>
      <c r="L104" s="100">
        <v>-0.00016497602726026813</v>
      </c>
      <c r="M104" s="100">
        <v>-0.0036836932548624636</v>
      </c>
      <c r="N104" s="100">
        <v>0.0027134641042218842</v>
      </c>
      <c r="O104" s="100">
        <v>-0.0006427285903361219</v>
      </c>
      <c r="P104" s="100">
        <v>-4.73204362408193E-06</v>
      </c>
      <c r="Q104" s="100">
        <v>-7.34531855891917E-05</v>
      </c>
      <c r="R104" s="100">
        <v>4.170740155929139E-05</v>
      </c>
      <c r="S104" s="100">
        <v>-9.118326313308934E-06</v>
      </c>
      <c r="T104" s="100">
        <v>-6.856036356590942E-08</v>
      </c>
      <c r="U104" s="100">
        <v>-1.4270381563631656E-06</v>
      </c>
      <c r="V104" s="100">
        <v>1.5396111721963686E-06</v>
      </c>
      <c r="W104" s="100">
        <v>-5.888147989346996E-07</v>
      </c>
      <c r="X104" s="100">
        <v>-12.5</v>
      </c>
    </row>
    <row r="105" ht="12.75" hidden="1">
      <c r="A105" s="24" t="s">
        <v>99</v>
      </c>
    </row>
    <row r="106" spans="1:24" ht="12.75" hidden="1">
      <c r="A106" s="24">
        <v>65</v>
      </c>
      <c r="B106" s="24">
        <v>24.7</v>
      </c>
      <c r="C106" s="24">
        <v>15.6</v>
      </c>
      <c r="D106" s="24">
        <v>8.610432993001314</v>
      </c>
      <c r="E106" s="24">
        <v>9.138480291301303</v>
      </c>
      <c r="F106" s="24">
        <v>13.678713976148071</v>
      </c>
      <c r="G106" s="24" t="s">
        <v>59</v>
      </c>
      <c r="H106" s="24">
        <v>0.4546050617870261</v>
      </c>
      <c r="I106" s="24">
        <v>37.65460506178698</v>
      </c>
      <c r="J106" s="24" t="s">
        <v>73</v>
      </c>
      <c r="K106" s="24">
        <v>0.02968584476386607</v>
      </c>
      <c r="M106" s="24" t="s">
        <v>68</v>
      </c>
      <c r="N106" s="24">
        <v>0.018300178798037744</v>
      </c>
      <c r="X106" s="24">
        <v>-12.5</v>
      </c>
    </row>
    <row r="107" spans="1:24" ht="12.75" hidden="1">
      <c r="A107" s="24">
        <v>66</v>
      </c>
      <c r="B107" s="24">
        <v>15.619999885559082</v>
      </c>
      <c r="C107" s="24">
        <v>16.020000457763672</v>
      </c>
      <c r="D107" s="24">
        <v>9.110740661621094</v>
      </c>
      <c r="E107" s="24">
        <v>9.872331619262695</v>
      </c>
      <c r="F107" s="24">
        <v>10.825374739076949</v>
      </c>
      <c r="G107" s="24" t="s">
        <v>56</v>
      </c>
      <c r="H107" s="24">
        <v>0.032740374573807074</v>
      </c>
      <c r="I107" s="24">
        <v>28.152740260132845</v>
      </c>
      <c r="J107" s="24" t="s">
        <v>62</v>
      </c>
      <c r="K107" s="24">
        <v>0.14669584575933123</v>
      </c>
      <c r="L107" s="24">
        <v>0.08312331874989194</v>
      </c>
      <c r="M107" s="24">
        <v>0.03472832494049224</v>
      </c>
      <c r="N107" s="24">
        <v>0.003116130597349222</v>
      </c>
      <c r="O107" s="24">
        <v>0.005891565581417351</v>
      </c>
      <c r="P107" s="24">
        <v>0.0023845421264277367</v>
      </c>
      <c r="Q107" s="24">
        <v>0.000717142987936851</v>
      </c>
      <c r="R107" s="24">
        <v>4.7961016974505206E-05</v>
      </c>
      <c r="S107" s="24">
        <v>7.729262192037771E-05</v>
      </c>
      <c r="T107" s="24">
        <v>3.508263094992538E-05</v>
      </c>
      <c r="U107" s="24">
        <v>1.5683035839611222E-05</v>
      </c>
      <c r="V107" s="24">
        <v>1.7774350201228093E-06</v>
      </c>
      <c r="W107" s="24">
        <v>4.818490413537205E-06</v>
      </c>
      <c r="X107" s="24">
        <v>-12.5</v>
      </c>
    </row>
    <row r="108" spans="1:24" ht="12.75" hidden="1">
      <c r="A108" s="24">
        <v>67</v>
      </c>
      <c r="B108" s="24">
        <v>27.860000610351562</v>
      </c>
      <c r="C108" s="24">
        <v>25.260000228881836</v>
      </c>
      <c r="D108" s="24">
        <v>8.322892189025879</v>
      </c>
      <c r="E108" s="24">
        <v>8.521464347839355</v>
      </c>
      <c r="F108" s="24">
        <v>13.124212785477445</v>
      </c>
      <c r="G108" s="24" t="s">
        <v>57</v>
      </c>
      <c r="H108" s="24">
        <v>-2.978674042049226</v>
      </c>
      <c r="I108" s="24">
        <v>37.38132656830229</v>
      </c>
      <c r="J108" s="24" t="s">
        <v>60</v>
      </c>
      <c r="K108" s="24">
        <v>0.13229872140099175</v>
      </c>
      <c r="L108" s="24">
        <v>-0.00045230134247999695</v>
      </c>
      <c r="M108" s="24">
        <v>-0.031147396819510773</v>
      </c>
      <c r="N108" s="24">
        <v>3.229674881196328E-05</v>
      </c>
      <c r="O108" s="24">
        <v>0.005340508469516569</v>
      </c>
      <c r="P108" s="24">
        <v>-5.1771482134490666E-05</v>
      </c>
      <c r="Q108" s="24">
        <v>-0.0006346478857553743</v>
      </c>
      <c r="R108" s="24">
        <v>2.5956234035122627E-06</v>
      </c>
      <c r="S108" s="24">
        <v>7.21071867762815E-05</v>
      </c>
      <c r="T108" s="24">
        <v>-3.687866218900606E-06</v>
      </c>
      <c r="U108" s="24">
        <v>-1.3254874658841762E-05</v>
      </c>
      <c r="V108" s="24">
        <v>2.0592960020605024E-07</v>
      </c>
      <c r="W108" s="24">
        <v>4.5504045986659445E-06</v>
      </c>
      <c r="X108" s="24">
        <v>-12.5</v>
      </c>
    </row>
    <row r="109" spans="1:24" ht="12.75" hidden="1">
      <c r="A109" s="24">
        <v>68</v>
      </c>
      <c r="B109" s="24">
        <v>16.459999084472656</v>
      </c>
      <c r="C109" s="24">
        <v>19.559999465942383</v>
      </c>
      <c r="D109" s="24">
        <v>10.022275924682617</v>
      </c>
      <c r="E109" s="24">
        <v>10.25622844696045</v>
      </c>
      <c r="F109" s="24">
        <v>12.965978664438756</v>
      </c>
      <c r="G109" s="24" t="s">
        <v>58</v>
      </c>
      <c r="H109" s="24">
        <v>1.693902795928457</v>
      </c>
      <c r="I109" s="24">
        <v>30.65390188040107</v>
      </c>
      <c r="J109" s="24" t="s">
        <v>61</v>
      </c>
      <c r="K109" s="24">
        <v>0.06337759445346808</v>
      </c>
      <c r="L109" s="24">
        <v>-0.08312208818052953</v>
      </c>
      <c r="M109" s="24">
        <v>0.015358913520830344</v>
      </c>
      <c r="N109" s="24">
        <v>0.00311596322503206</v>
      </c>
      <c r="O109" s="24">
        <v>0.0024878734467740464</v>
      </c>
      <c r="P109" s="24">
        <v>-0.0023839800473884234</v>
      </c>
      <c r="Q109" s="24">
        <v>0.0003339403034274655</v>
      </c>
      <c r="R109" s="24">
        <v>4.7890728626487986E-05</v>
      </c>
      <c r="S109" s="24">
        <v>2.7833487358520266E-05</v>
      </c>
      <c r="T109" s="24">
        <v>-3.488825930195076E-05</v>
      </c>
      <c r="U109" s="24">
        <v>8.382476419586553E-06</v>
      </c>
      <c r="V109" s="24">
        <v>1.7654654486899334E-06</v>
      </c>
      <c r="W109" s="24">
        <v>1.5848242343521136E-06</v>
      </c>
      <c r="X109" s="24">
        <v>-12.5</v>
      </c>
    </row>
    <row r="110" ht="12.75" hidden="1">
      <c r="A110" s="24" t="s">
        <v>112</v>
      </c>
    </row>
    <row r="111" spans="1:24" ht="12.75" hidden="1">
      <c r="A111" s="24">
        <v>65</v>
      </c>
      <c r="B111" s="24">
        <v>22.4</v>
      </c>
      <c r="C111" s="24">
        <v>19.9</v>
      </c>
      <c r="D111" s="24">
        <v>9.02497081209728</v>
      </c>
      <c r="E111" s="24">
        <v>9.341650385099639</v>
      </c>
      <c r="F111" s="24">
        <v>11.613455316659573</v>
      </c>
      <c r="G111" s="24" t="s">
        <v>59</v>
      </c>
      <c r="H111" s="24">
        <v>-4.4020025972808465</v>
      </c>
      <c r="I111" s="24">
        <v>30.497997402719108</v>
      </c>
      <c r="J111" s="24" t="s">
        <v>73</v>
      </c>
      <c r="K111" s="24">
        <v>0.24815551350690412</v>
      </c>
      <c r="M111" s="24" t="s">
        <v>68</v>
      </c>
      <c r="N111" s="24">
        <v>0.23473729743741056</v>
      </c>
      <c r="X111" s="24">
        <v>-12.5</v>
      </c>
    </row>
    <row r="112" spans="1:24" ht="12.75" hidden="1">
      <c r="A112" s="24">
        <v>68</v>
      </c>
      <c r="B112" s="24">
        <v>1.659999966621399</v>
      </c>
      <c r="C112" s="24">
        <v>4.360000133514404</v>
      </c>
      <c r="D112" s="24">
        <v>10.04112720489502</v>
      </c>
      <c r="E112" s="24">
        <v>10.216607093811035</v>
      </c>
      <c r="F112" s="24">
        <v>9.511616005744385</v>
      </c>
      <c r="G112" s="24" t="s">
        <v>56</v>
      </c>
      <c r="H112" s="24">
        <v>8.27093118983962</v>
      </c>
      <c r="I112" s="24">
        <v>22.430931156460975</v>
      </c>
      <c r="J112" s="24" t="s">
        <v>62</v>
      </c>
      <c r="K112" s="24">
        <v>0.0171066763400237</v>
      </c>
      <c r="L112" s="24">
        <v>0.49656239773615174</v>
      </c>
      <c r="M112" s="24">
        <v>0.004049752493391451</v>
      </c>
      <c r="N112" s="24">
        <v>0.032688958534994914</v>
      </c>
      <c r="O112" s="24">
        <v>0.0006869068400679588</v>
      </c>
      <c r="P112" s="24">
        <v>0.014244836766633186</v>
      </c>
      <c r="Q112" s="24">
        <v>8.361319264241266E-05</v>
      </c>
      <c r="R112" s="24">
        <v>0.0005031941097847603</v>
      </c>
      <c r="S112" s="24">
        <v>8.999100477871325E-06</v>
      </c>
      <c r="T112" s="24">
        <v>0.00020960942946274882</v>
      </c>
      <c r="U112" s="24">
        <v>1.8367833149498646E-06</v>
      </c>
      <c r="V112" s="24">
        <v>1.8678475711886793E-05</v>
      </c>
      <c r="W112" s="24">
        <v>5.62419215484686E-07</v>
      </c>
      <c r="X112" s="24">
        <v>-12.5</v>
      </c>
    </row>
    <row r="113" spans="1:24" ht="12.75" hidden="1">
      <c r="A113" s="24">
        <v>67</v>
      </c>
      <c r="B113" s="24">
        <v>15.65999984741211</v>
      </c>
      <c r="C113" s="24">
        <v>18.860000610351562</v>
      </c>
      <c r="D113" s="24">
        <v>8.913993835449219</v>
      </c>
      <c r="E113" s="24">
        <v>9.036605834960938</v>
      </c>
      <c r="F113" s="24">
        <v>9.04732660481687</v>
      </c>
      <c r="G113" s="24" t="s">
        <v>57</v>
      </c>
      <c r="H113" s="24">
        <v>-4.111937391992841</v>
      </c>
      <c r="I113" s="24">
        <v>24.048062455419224</v>
      </c>
      <c r="J113" s="24" t="s">
        <v>60</v>
      </c>
      <c r="K113" s="24">
        <v>-0.011105672365512471</v>
      </c>
      <c r="L113" s="24">
        <v>-0.0027014325663232874</v>
      </c>
      <c r="M113" s="24">
        <v>0.002663962531813712</v>
      </c>
      <c r="N113" s="24">
        <v>-0.0003378901273436093</v>
      </c>
      <c r="O113" s="24">
        <v>-0.0004402437758086913</v>
      </c>
      <c r="P113" s="24">
        <v>-0.00030911005698551356</v>
      </c>
      <c r="Q113" s="24">
        <v>5.664454105369597E-05</v>
      </c>
      <c r="R113" s="24">
        <v>-2.7177442855066018E-05</v>
      </c>
      <c r="S113" s="24">
        <v>-5.3020144893886684E-06</v>
      </c>
      <c r="T113" s="24">
        <v>-2.2014609785465292E-05</v>
      </c>
      <c r="U113" s="24">
        <v>1.3495658961109343E-06</v>
      </c>
      <c r="V113" s="24">
        <v>-2.14527574400046E-06</v>
      </c>
      <c r="W113" s="24">
        <v>-3.1827421925630207E-07</v>
      </c>
      <c r="X113" s="24">
        <v>-12.5</v>
      </c>
    </row>
    <row r="114" spans="1:24" ht="12.75" hidden="1">
      <c r="A114" s="24">
        <v>66</v>
      </c>
      <c r="B114" s="24">
        <v>0.5799999833106995</v>
      </c>
      <c r="C114" s="24">
        <v>10.880000114440918</v>
      </c>
      <c r="D114" s="24">
        <v>9.472543716430664</v>
      </c>
      <c r="E114" s="24">
        <v>9.902444839477539</v>
      </c>
      <c r="F114" s="24">
        <v>8.676255676225272</v>
      </c>
      <c r="G114" s="24" t="s">
        <v>58</v>
      </c>
      <c r="H114" s="24">
        <v>8.608093551001529</v>
      </c>
      <c r="I114" s="24">
        <v>21.688093534312184</v>
      </c>
      <c r="J114" s="24" t="s">
        <v>61</v>
      </c>
      <c r="K114" s="24">
        <v>0.013011626213207143</v>
      </c>
      <c r="L114" s="24">
        <v>-0.4965550494230884</v>
      </c>
      <c r="M114" s="24">
        <v>0.003050212924833765</v>
      </c>
      <c r="N114" s="24">
        <v>-0.03268721218404012</v>
      </c>
      <c r="O114" s="24">
        <v>0.0005272821112022057</v>
      </c>
      <c r="P114" s="24">
        <v>-0.014241482559084044</v>
      </c>
      <c r="Q114" s="24">
        <v>6.150253614830337E-05</v>
      </c>
      <c r="R114" s="24">
        <v>-0.0005024596488494743</v>
      </c>
      <c r="S114" s="24">
        <v>7.271344563774744E-06</v>
      </c>
      <c r="T114" s="24">
        <v>-0.00020845016161109777</v>
      </c>
      <c r="U114" s="24">
        <v>1.245971443546161E-06</v>
      </c>
      <c r="V114" s="24">
        <v>-1.8554871244547832E-05</v>
      </c>
      <c r="W114" s="24">
        <v>4.636991430908634E-07</v>
      </c>
      <c r="X114" s="24">
        <v>-12.5</v>
      </c>
    </row>
    <row r="115" ht="12.75" hidden="1">
      <c r="A115" s="24" t="s">
        <v>98</v>
      </c>
    </row>
    <row r="116" spans="1:24" ht="12.75" hidden="1">
      <c r="A116" s="24">
        <v>65</v>
      </c>
      <c r="B116" s="24">
        <v>22.4</v>
      </c>
      <c r="C116" s="24">
        <v>19.9</v>
      </c>
      <c r="D116" s="24">
        <v>9.02497081209728</v>
      </c>
      <c r="E116" s="24">
        <v>9.341650385099639</v>
      </c>
      <c r="F116" s="24">
        <v>12.624775413558535</v>
      </c>
      <c r="G116" s="24" t="s">
        <v>59</v>
      </c>
      <c r="H116" s="24">
        <v>-1.7461833903737283</v>
      </c>
      <c r="I116" s="24">
        <v>33.153816609626226</v>
      </c>
      <c r="J116" s="24" t="s">
        <v>73</v>
      </c>
      <c r="K116" s="24">
        <v>0.18035055182355067</v>
      </c>
      <c r="M116" s="24" t="s">
        <v>68</v>
      </c>
      <c r="N116" s="24">
        <v>0.10137266858504444</v>
      </c>
      <c r="X116" s="24">
        <v>-12.5</v>
      </c>
    </row>
    <row r="117" spans="1:24" ht="12.75" hidden="1">
      <c r="A117" s="24">
        <v>68</v>
      </c>
      <c r="B117" s="24">
        <v>1.659999966621399</v>
      </c>
      <c r="C117" s="24">
        <v>4.360000133514404</v>
      </c>
      <c r="D117" s="24">
        <v>10.04112720489502</v>
      </c>
      <c r="E117" s="24">
        <v>10.216607093811035</v>
      </c>
      <c r="F117" s="24">
        <v>9.511616005744385</v>
      </c>
      <c r="G117" s="24" t="s">
        <v>56</v>
      </c>
      <c r="H117" s="24">
        <v>8.27093118983962</v>
      </c>
      <c r="I117" s="24">
        <v>22.430931156460975</v>
      </c>
      <c r="J117" s="24" t="s">
        <v>62</v>
      </c>
      <c r="K117" s="24">
        <v>0.3926563999209626</v>
      </c>
      <c r="L117" s="24">
        <v>0.12767339646382525</v>
      </c>
      <c r="M117" s="24">
        <v>0.09295626520261033</v>
      </c>
      <c r="N117" s="24">
        <v>0.031049594248940937</v>
      </c>
      <c r="O117" s="24">
        <v>0.015769807508753488</v>
      </c>
      <c r="P117" s="24">
        <v>0.003662605219661581</v>
      </c>
      <c r="Q117" s="24">
        <v>0.0019195860882746595</v>
      </c>
      <c r="R117" s="24">
        <v>0.00047795382583492327</v>
      </c>
      <c r="S117" s="24">
        <v>0.00020690713623110313</v>
      </c>
      <c r="T117" s="24">
        <v>5.390496666923993E-05</v>
      </c>
      <c r="U117" s="24">
        <v>4.198615812313826E-05</v>
      </c>
      <c r="V117" s="24">
        <v>1.7735484413323536E-05</v>
      </c>
      <c r="W117" s="24">
        <v>1.290144466002526E-05</v>
      </c>
      <c r="X117" s="24">
        <v>-12.5</v>
      </c>
    </row>
    <row r="118" spans="1:24" ht="12.75" hidden="1">
      <c r="A118" s="24">
        <v>66</v>
      </c>
      <c r="B118" s="24">
        <v>0.5799999833106995</v>
      </c>
      <c r="C118" s="24">
        <v>10.880000114440918</v>
      </c>
      <c r="D118" s="24">
        <v>9.472543716430664</v>
      </c>
      <c r="E118" s="24">
        <v>9.902444839477539</v>
      </c>
      <c r="F118" s="24">
        <v>6.214541811601232</v>
      </c>
      <c r="G118" s="24" t="s">
        <v>57</v>
      </c>
      <c r="H118" s="24">
        <v>2.454531168443051</v>
      </c>
      <c r="I118" s="24">
        <v>15.534531151753706</v>
      </c>
      <c r="J118" s="24" t="s">
        <v>60</v>
      </c>
      <c r="K118" s="24">
        <v>-0.16295920804106678</v>
      </c>
      <c r="L118" s="24">
        <v>-0.000694241833193502</v>
      </c>
      <c r="M118" s="24">
        <v>0.03761473162328077</v>
      </c>
      <c r="N118" s="24">
        <v>-0.00032106063815250563</v>
      </c>
      <c r="O118" s="24">
        <v>-0.0066990609110119635</v>
      </c>
      <c r="P118" s="24">
        <v>-7.94224644286128E-05</v>
      </c>
      <c r="Q118" s="24">
        <v>0.0007304113719760055</v>
      </c>
      <c r="R118" s="24">
        <v>-2.5815032732423565E-05</v>
      </c>
      <c r="S118" s="24">
        <v>-0.00010033394319861707</v>
      </c>
      <c r="T118" s="24">
        <v>-5.657064042099144E-06</v>
      </c>
      <c r="U118" s="24">
        <v>1.2845156774502658E-05</v>
      </c>
      <c r="V118" s="24">
        <v>-2.038995196240047E-06</v>
      </c>
      <c r="W118" s="24">
        <v>-6.6278131821903445E-06</v>
      </c>
      <c r="X118" s="24">
        <v>-12.5</v>
      </c>
    </row>
    <row r="119" spans="1:24" ht="12.75" hidden="1">
      <c r="A119" s="24">
        <v>67</v>
      </c>
      <c r="B119" s="24">
        <v>15.65999984741211</v>
      </c>
      <c r="C119" s="24">
        <v>18.860000610351562</v>
      </c>
      <c r="D119" s="24">
        <v>8.913993835449219</v>
      </c>
      <c r="E119" s="24">
        <v>9.036605834960938</v>
      </c>
      <c r="F119" s="24">
        <v>10.205425156343336</v>
      </c>
      <c r="G119" s="24" t="s">
        <v>58</v>
      </c>
      <c r="H119" s="24">
        <v>-1.033677093330537</v>
      </c>
      <c r="I119" s="24">
        <v>27.126322754081528</v>
      </c>
      <c r="J119" s="24" t="s">
        <v>61</v>
      </c>
      <c r="K119" s="24">
        <v>-0.35724409710101473</v>
      </c>
      <c r="L119" s="24">
        <v>-0.1276715089316569</v>
      </c>
      <c r="M119" s="24">
        <v>-0.08500587747518748</v>
      </c>
      <c r="N119" s="24">
        <v>-0.03104793428056841</v>
      </c>
      <c r="O119" s="24">
        <v>-0.014276183375597606</v>
      </c>
      <c r="P119" s="24">
        <v>-0.003661743992585547</v>
      </c>
      <c r="Q119" s="24">
        <v>-0.00177519294105901</v>
      </c>
      <c r="R119" s="24">
        <v>-0.00047725616152676756</v>
      </c>
      <c r="S119" s="24">
        <v>-0.00018095210102558345</v>
      </c>
      <c r="T119" s="24">
        <v>-5.360730414817982E-05</v>
      </c>
      <c r="U119" s="24">
        <v>-3.997298364370137E-05</v>
      </c>
      <c r="V119" s="24">
        <v>-1.7617885967531748E-05</v>
      </c>
      <c r="W119" s="24">
        <v>-1.1068846676039839E-05</v>
      </c>
      <c r="X119" s="24">
        <v>-12.5</v>
      </c>
    </row>
    <row r="120" ht="12.75" hidden="1">
      <c r="A120" s="24" t="s">
        <v>97</v>
      </c>
    </row>
    <row r="121" spans="1:24" ht="12.75" hidden="1">
      <c r="A121" s="24">
        <v>65</v>
      </c>
      <c r="B121" s="24">
        <v>22.4</v>
      </c>
      <c r="C121" s="24">
        <v>19.9</v>
      </c>
      <c r="D121" s="24">
        <v>9.02497081209728</v>
      </c>
      <c r="E121" s="24">
        <v>9.341650385099639</v>
      </c>
      <c r="F121" s="24">
        <v>11.613455316659573</v>
      </c>
      <c r="G121" s="24" t="s">
        <v>59</v>
      </c>
      <c r="H121" s="24">
        <v>-4.4020025972808465</v>
      </c>
      <c r="I121" s="24">
        <v>30.497997402719108</v>
      </c>
      <c r="J121" s="24" t="s">
        <v>73</v>
      </c>
      <c r="K121" s="24">
        <v>0.22096067346582765</v>
      </c>
      <c r="M121" s="24" t="s">
        <v>68</v>
      </c>
      <c r="N121" s="24">
        <v>0.11636631486255664</v>
      </c>
      <c r="X121" s="24">
        <v>-12.5</v>
      </c>
    </row>
    <row r="122" spans="1:24" ht="12.75" hidden="1">
      <c r="A122" s="24">
        <v>67</v>
      </c>
      <c r="B122" s="24">
        <v>15.65999984741211</v>
      </c>
      <c r="C122" s="24">
        <v>18.860000610351562</v>
      </c>
      <c r="D122" s="24">
        <v>8.913993835449219</v>
      </c>
      <c r="E122" s="24">
        <v>9.036605834960938</v>
      </c>
      <c r="F122" s="24">
        <v>11.657744755825451</v>
      </c>
      <c r="G122" s="24" t="s">
        <v>56</v>
      </c>
      <c r="H122" s="24">
        <v>2.8266314772676306</v>
      </c>
      <c r="I122" s="24">
        <v>30.986631324679696</v>
      </c>
      <c r="J122" s="24" t="s">
        <v>62</v>
      </c>
      <c r="K122" s="24">
        <v>0.45389970836960575</v>
      </c>
      <c r="L122" s="24">
        <v>0.04477709443865071</v>
      </c>
      <c r="M122" s="24">
        <v>0.10745468581526366</v>
      </c>
      <c r="N122" s="24">
        <v>0.032327053124170134</v>
      </c>
      <c r="O122" s="24">
        <v>0.01822938291387242</v>
      </c>
      <c r="P122" s="24">
        <v>0.0012845230542874394</v>
      </c>
      <c r="Q122" s="24">
        <v>0.002218937472000132</v>
      </c>
      <c r="R122" s="24">
        <v>0.0004975912891685543</v>
      </c>
      <c r="S122" s="24">
        <v>0.00023915838904406688</v>
      </c>
      <c r="T122" s="24">
        <v>1.8917485811605064E-05</v>
      </c>
      <c r="U122" s="24">
        <v>4.8526618234521576E-05</v>
      </c>
      <c r="V122" s="24">
        <v>1.8461407045623297E-05</v>
      </c>
      <c r="W122" s="24">
        <v>1.4911098883492872E-05</v>
      </c>
      <c r="X122" s="24">
        <v>-12.5</v>
      </c>
    </row>
    <row r="123" spans="1:24" ht="12.75" hidden="1">
      <c r="A123" s="24">
        <v>68</v>
      </c>
      <c r="B123" s="24">
        <v>1.659999966621399</v>
      </c>
      <c r="C123" s="24">
        <v>4.360000133514404</v>
      </c>
      <c r="D123" s="24">
        <v>10.04112720489502</v>
      </c>
      <c r="E123" s="24">
        <v>10.216607093811035</v>
      </c>
      <c r="F123" s="24">
        <v>9.139487364590538</v>
      </c>
      <c r="G123" s="24" t="s">
        <v>57</v>
      </c>
      <c r="H123" s="24">
        <v>7.393352456002157</v>
      </c>
      <c r="I123" s="24">
        <v>21.55335242262351</v>
      </c>
      <c r="J123" s="24" t="s">
        <v>60</v>
      </c>
      <c r="K123" s="24">
        <v>-0.4537262854354077</v>
      </c>
      <c r="L123" s="24">
        <v>-0.0002433639451411689</v>
      </c>
      <c r="M123" s="24">
        <v>0.10737291830801675</v>
      </c>
      <c r="N123" s="24">
        <v>-0.0003344780433675941</v>
      </c>
      <c r="O123" s="24">
        <v>-0.018226794140654326</v>
      </c>
      <c r="P123" s="24">
        <v>-2.7792872079002248E-05</v>
      </c>
      <c r="Q123" s="24">
        <v>0.002214211893910932</v>
      </c>
      <c r="R123" s="24">
        <v>-2.68962166745265E-05</v>
      </c>
      <c r="S123" s="24">
        <v>-0.0002388510891949111</v>
      </c>
      <c r="T123" s="24">
        <v>-1.976400442854637E-06</v>
      </c>
      <c r="U123" s="24">
        <v>4.801965748362984E-05</v>
      </c>
      <c r="V123" s="24">
        <v>-2.1263408563537386E-06</v>
      </c>
      <c r="W123" s="24">
        <v>-1.4858484505723005E-05</v>
      </c>
      <c r="X123" s="24">
        <v>-12.5</v>
      </c>
    </row>
    <row r="124" spans="1:24" ht="12.75" hidden="1">
      <c r="A124" s="24">
        <v>66</v>
      </c>
      <c r="B124" s="24">
        <v>0.5799999833106995</v>
      </c>
      <c r="C124" s="24">
        <v>10.880000114440918</v>
      </c>
      <c r="D124" s="24">
        <v>9.472543716430664</v>
      </c>
      <c r="E124" s="24">
        <v>9.902444839477539</v>
      </c>
      <c r="F124" s="24">
        <v>6.214541811601232</v>
      </c>
      <c r="G124" s="24" t="s">
        <v>58</v>
      </c>
      <c r="H124" s="24">
        <v>2.454531168443051</v>
      </c>
      <c r="I124" s="24">
        <v>15.534531151753706</v>
      </c>
      <c r="J124" s="24" t="s">
        <v>61</v>
      </c>
      <c r="K124" s="24">
        <v>-0.012546041726380752</v>
      </c>
      <c r="L124" s="24">
        <v>-0.04477643309105862</v>
      </c>
      <c r="M124" s="24">
        <v>-0.0041911713967559775</v>
      </c>
      <c r="N124" s="24">
        <v>-0.03232532270730523</v>
      </c>
      <c r="O124" s="24">
        <v>-0.0003072080317845053</v>
      </c>
      <c r="P124" s="24">
        <v>-0.0012842223457242645</v>
      </c>
      <c r="Q124" s="24">
        <v>-0.00014473836225997226</v>
      </c>
      <c r="R124" s="24">
        <v>-0.0004968638491428218</v>
      </c>
      <c r="S124" s="24">
        <v>1.2119910913776102E-05</v>
      </c>
      <c r="T124" s="24">
        <v>-1.8813960527272372E-05</v>
      </c>
      <c r="U124" s="24">
        <v>-6.99608264915981E-06</v>
      </c>
      <c r="V124" s="24">
        <v>-1.833854478051054E-05</v>
      </c>
      <c r="W124" s="24">
        <v>1.2515223156187772E-06</v>
      </c>
      <c r="X124" s="24">
        <v>-12.5</v>
      </c>
    </row>
    <row r="125" ht="12.75" hidden="1">
      <c r="A125" s="24" t="s">
        <v>96</v>
      </c>
    </row>
    <row r="126" spans="1:24" ht="12.75" hidden="1">
      <c r="A126" s="24">
        <v>65</v>
      </c>
      <c r="B126" s="24">
        <v>22.4</v>
      </c>
      <c r="C126" s="24">
        <v>19.9</v>
      </c>
      <c r="D126" s="24">
        <v>9.02497081209728</v>
      </c>
      <c r="E126" s="24">
        <v>9.341650385099639</v>
      </c>
      <c r="F126" s="24">
        <v>10.469006861106134</v>
      </c>
      <c r="G126" s="24" t="s">
        <v>59</v>
      </c>
      <c r="H126" s="24">
        <v>-7.4074290679838075</v>
      </c>
      <c r="I126" s="24">
        <v>27.492570932016147</v>
      </c>
      <c r="J126" s="24" t="s">
        <v>73</v>
      </c>
      <c r="K126" s="24">
        <v>0.42094044319375035</v>
      </c>
      <c r="M126" s="24" t="s">
        <v>68</v>
      </c>
      <c r="N126" s="24">
        <v>0.22500639141156414</v>
      </c>
      <c r="X126" s="24">
        <v>-12.5</v>
      </c>
    </row>
    <row r="127" spans="1:24" ht="12.75" hidden="1">
      <c r="A127" s="24">
        <v>67</v>
      </c>
      <c r="B127" s="24">
        <v>15.65999984741211</v>
      </c>
      <c r="C127" s="24">
        <v>18.860000610351562</v>
      </c>
      <c r="D127" s="24">
        <v>8.913993835449219</v>
      </c>
      <c r="E127" s="24">
        <v>9.036605834960938</v>
      </c>
      <c r="F127" s="24">
        <v>11.657744755825451</v>
      </c>
      <c r="G127" s="24" t="s">
        <v>56</v>
      </c>
      <c r="H127" s="24">
        <v>2.8266314772676306</v>
      </c>
      <c r="I127" s="24">
        <v>30.986631324679696</v>
      </c>
      <c r="J127" s="24" t="s">
        <v>62</v>
      </c>
      <c r="K127" s="24">
        <v>0.6192479478974332</v>
      </c>
      <c r="L127" s="24">
        <v>0.11932055172676727</v>
      </c>
      <c r="M127" s="24">
        <v>0.14659854768410824</v>
      </c>
      <c r="N127" s="24">
        <v>0.03322827390472074</v>
      </c>
      <c r="O127" s="24">
        <v>0.024870049558272846</v>
      </c>
      <c r="P127" s="24">
        <v>0.0034229269236699523</v>
      </c>
      <c r="Q127" s="24">
        <v>0.0030272500487287172</v>
      </c>
      <c r="R127" s="24">
        <v>0.0005114603138767276</v>
      </c>
      <c r="S127" s="24">
        <v>0.0003262822514802642</v>
      </c>
      <c r="T127" s="24">
        <v>5.0387072539868694E-05</v>
      </c>
      <c r="U127" s="24">
        <v>6.620607589847871E-05</v>
      </c>
      <c r="V127" s="24">
        <v>1.8975236950630843E-05</v>
      </c>
      <c r="W127" s="24">
        <v>2.0343956002199802E-05</v>
      </c>
      <c r="X127" s="24">
        <v>-12.5</v>
      </c>
    </row>
    <row r="128" spans="1:24" ht="12.75" hidden="1">
      <c r="A128" s="24">
        <v>66</v>
      </c>
      <c r="B128" s="24">
        <v>0.5799999833106995</v>
      </c>
      <c r="C128" s="24">
        <v>10.880000114440918</v>
      </c>
      <c r="D128" s="24">
        <v>9.472543716430664</v>
      </c>
      <c r="E128" s="24">
        <v>9.902444839477539</v>
      </c>
      <c r="F128" s="24">
        <v>8.676255676225272</v>
      </c>
      <c r="G128" s="24" t="s">
        <v>57</v>
      </c>
      <c r="H128" s="24">
        <v>8.608093551001529</v>
      </c>
      <c r="I128" s="24">
        <v>21.688093534312184</v>
      </c>
      <c r="J128" s="24" t="s">
        <v>60</v>
      </c>
      <c r="K128" s="24">
        <v>-0.6157390834906024</v>
      </c>
      <c r="L128" s="24">
        <v>-0.0006489976601367308</v>
      </c>
      <c r="M128" s="24">
        <v>0.14593563520596858</v>
      </c>
      <c r="N128" s="24">
        <v>-0.0003438513131568302</v>
      </c>
      <c r="O128" s="24">
        <v>-0.024699159626444457</v>
      </c>
      <c r="P128" s="24">
        <v>-7.41781433224657E-05</v>
      </c>
      <c r="Q128" s="24">
        <v>0.0030200717633008184</v>
      </c>
      <c r="R128" s="24">
        <v>-2.7654413591321462E-05</v>
      </c>
      <c r="S128" s="24">
        <v>-0.00032072365753731716</v>
      </c>
      <c r="T128" s="24">
        <v>-5.2777864831096474E-06</v>
      </c>
      <c r="U128" s="24">
        <v>6.620244377917096E-05</v>
      </c>
      <c r="V128" s="24">
        <v>-2.187639162511987E-06</v>
      </c>
      <c r="W128" s="24">
        <v>-1.9861746235786944E-05</v>
      </c>
      <c r="X128" s="24">
        <v>-12.5</v>
      </c>
    </row>
    <row r="129" spans="1:24" ht="12.75" hidden="1">
      <c r="A129" s="24">
        <v>68</v>
      </c>
      <c r="B129" s="24">
        <v>1.659999966621399</v>
      </c>
      <c r="C129" s="24">
        <v>4.360000133514404</v>
      </c>
      <c r="D129" s="24">
        <v>10.04112720489502</v>
      </c>
      <c r="E129" s="24">
        <v>10.216607093811035</v>
      </c>
      <c r="F129" s="24">
        <v>7.9023385644272395</v>
      </c>
      <c r="G129" s="24" t="s">
        <v>58</v>
      </c>
      <c r="H129" s="24">
        <v>4.475825134671917</v>
      </c>
      <c r="I129" s="24">
        <v>18.63582510129327</v>
      </c>
      <c r="J129" s="24" t="s">
        <v>61</v>
      </c>
      <c r="K129" s="24">
        <v>0.06582858070272499</v>
      </c>
      <c r="L129" s="24">
        <v>-0.11931878672873472</v>
      </c>
      <c r="M129" s="24">
        <v>0.013925679879999375</v>
      </c>
      <c r="N129" s="24">
        <v>-0.033226494743827335</v>
      </c>
      <c r="O129" s="24">
        <v>0.002910477414164824</v>
      </c>
      <c r="P129" s="24">
        <v>-0.003422123073157638</v>
      </c>
      <c r="Q129" s="24">
        <v>0.00020834923095875826</v>
      </c>
      <c r="R129" s="24">
        <v>-0.0005107121362174595</v>
      </c>
      <c r="S129" s="24">
        <v>5.997035206596741E-05</v>
      </c>
      <c r="T129" s="24">
        <v>-5.01098997103037E-05</v>
      </c>
      <c r="U129" s="24">
        <v>-6.934865109227296E-07</v>
      </c>
      <c r="V129" s="24">
        <v>-1.884870956397891E-05</v>
      </c>
      <c r="W129" s="24">
        <v>4.403133234941279E-06</v>
      </c>
      <c r="X129" s="24">
        <v>-12.5</v>
      </c>
    </row>
    <row r="130" s="100" customFormat="1" ht="12.75">
      <c r="A130" s="100" t="s">
        <v>95</v>
      </c>
    </row>
    <row r="131" spans="1:24" s="100" customFormat="1" ht="12.75">
      <c r="A131" s="100">
        <v>65</v>
      </c>
      <c r="B131" s="100">
        <v>22.4</v>
      </c>
      <c r="C131" s="100">
        <v>19.9</v>
      </c>
      <c r="D131" s="100">
        <v>9.02497081209728</v>
      </c>
      <c r="E131" s="100">
        <v>9.341650385099639</v>
      </c>
      <c r="F131" s="100">
        <v>12.624775413558535</v>
      </c>
      <c r="G131" s="100" t="s">
        <v>59</v>
      </c>
      <c r="H131" s="100">
        <v>-1.7461833903737283</v>
      </c>
      <c r="I131" s="100">
        <v>33.153816609626226</v>
      </c>
      <c r="J131" s="100" t="s">
        <v>73</v>
      </c>
      <c r="K131" s="100">
        <v>0.3538585020427066</v>
      </c>
      <c r="M131" s="100" t="s">
        <v>68</v>
      </c>
      <c r="N131" s="100">
        <v>0.18528773373913407</v>
      </c>
      <c r="X131" s="100">
        <v>-12.5</v>
      </c>
    </row>
    <row r="132" spans="1:24" s="100" customFormat="1" ht="12.75">
      <c r="A132" s="100">
        <v>66</v>
      </c>
      <c r="B132" s="100">
        <v>0.5799999833106995</v>
      </c>
      <c r="C132" s="100">
        <v>10.880000114440918</v>
      </c>
      <c r="D132" s="100">
        <v>9.472543716430664</v>
      </c>
      <c r="E132" s="100">
        <v>9.902444839477539</v>
      </c>
      <c r="F132" s="100">
        <v>9.030068335118784</v>
      </c>
      <c r="G132" s="100" t="s">
        <v>56</v>
      </c>
      <c r="H132" s="100">
        <v>9.49252138785438</v>
      </c>
      <c r="I132" s="100">
        <v>22.572521371165035</v>
      </c>
      <c r="J132" s="100" t="s">
        <v>62</v>
      </c>
      <c r="K132" s="100">
        <v>0.5753849213927039</v>
      </c>
      <c r="L132" s="100">
        <v>0.05183925584169114</v>
      </c>
      <c r="M132" s="100">
        <v>0.13621484320597937</v>
      </c>
      <c r="N132" s="100">
        <v>0.03169289482384559</v>
      </c>
      <c r="O132" s="100">
        <v>0.023108523082952415</v>
      </c>
      <c r="P132" s="100">
        <v>0.001487178179922559</v>
      </c>
      <c r="Q132" s="100">
        <v>0.002812885015702827</v>
      </c>
      <c r="R132" s="100">
        <v>0.0004878575609370587</v>
      </c>
      <c r="S132" s="100">
        <v>0.00030318881309360267</v>
      </c>
      <c r="T132" s="100">
        <v>2.1898655423205695E-05</v>
      </c>
      <c r="U132" s="100">
        <v>6.152470914959975E-05</v>
      </c>
      <c r="V132" s="100">
        <v>1.810090262848692E-05</v>
      </c>
      <c r="W132" s="100">
        <v>1.8904701439732074E-05</v>
      </c>
      <c r="X132" s="100">
        <v>-12.5</v>
      </c>
    </row>
    <row r="133" spans="1:24" s="100" customFormat="1" ht="12.75">
      <c r="A133" s="100">
        <v>68</v>
      </c>
      <c r="B133" s="100">
        <v>1.659999966621399</v>
      </c>
      <c r="C133" s="100">
        <v>4.360000133514404</v>
      </c>
      <c r="D133" s="100">
        <v>10.04112720489502</v>
      </c>
      <c r="E133" s="100">
        <v>10.216607093811035</v>
      </c>
      <c r="F133" s="100">
        <v>7.9023385644272395</v>
      </c>
      <c r="G133" s="100" t="s">
        <v>57</v>
      </c>
      <c r="H133" s="100">
        <v>4.475825134671917</v>
      </c>
      <c r="I133" s="100">
        <v>18.63582510129327</v>
      </c>
      <c r="J133" s="100" t="s">
        <v>60</v>
      </c>
      <c r="K133" s="100">
        <v>-0.24134525675673588</v>
      </c>
      <c r="L133" s="100">
        <v>-0.0002815821369423015</v>
      </c>
      <c r="M133" s="100">
        <v>0.05572621184795381</v>
      </c>
      <c r="N133" s="100">
        <v>-0.0003277423014863055</v>
      </c>
      <c r="O133" s="100">
        <v>-0.009918521132811534</v>
      </c>
      <c r="P133" s="100">
        <v>-3.219193312786579E-05</v>
      </c>
      <c r="Q133" s="100">
        <v>0.001082993135636084</v>
      </c>
      <c r="R133" s="100">
        <v>-2.635067491024597E-05</v>
      </c>
      <c r="S133" s="100">
        <v>-0.0001483168463226904</v>
      </c>
      <c r="T133" s="100">
        <v>-2.2932753962428056E-06</v>
      </c>
      <c r="U133" s="100">
        <v>1.9106587481063647E-05</v>
      </c>
      <c r="V133" s="100">
        <v>-2.0820424232966783E-06</v>
      </c>
      <c r="W133" s="100">
        <v>-9.790441162182966E-06</v>
      </c>
      <c r="X133" s="100">
        <v>-12.5</v>
      </c>
    </row>
    <row r="134" spans="1:24" s="100" customFormat="1" ht="12.75">
      <c r="A134" s="100">
        <v>67</v>
      </c>
      <c r="B134" s="100">
        <v>15.65999984741211</v>
      </c>
      <c r="C134" s="100">
        <v>18.860000610351562</v>
      </c>
      <c r="D134" s="100">
        <v>8.913993835449219</v>
      </c>
      <c r="E134" s="100">
        <v>9.036605834960938</v>
      </c>
      <c r="F134" s="100">
        <v>9.04732660481687</v>
      </c>
      <c r="G134" s="100" t="s">
        <v>58</v>
      </c>
      <c r="H134" s="100">
        <v>-4.111937391992841</v>
      </c>
      <c r="I134" s="100">
        <v>24.048062455419224</v>
      </c>
      <c r="J134" s="100" t="s">
        <v>61</v>
      </c>
      <c r="K134" s="100">
        <v>-0.5223220029896437</v>
      </c>
      <c r="L134" s="100">
        <v>-0.051838491082596756</v>
      </c>
      <c r="M134" s="100">
        <v>-0.12429429923655597</v>
      </c>
      <c r="N134" s="100">
        <v>-0.03169120015555035</v>
      </c>
      <c r="O134" s="100">
        <v>-0.020871674049134526</v>
      </c>
      <c r="P134" s="100">
        <v>-0.0014868297206739132</v>
      </c>
      <c r="Q134" s="100">
        <v>-0.002596044679840972</v>
      </c>
      <c r="R134" s="100">
        <v>-0.00048714540097924614</v>
      </c>
      <c r="S134" s="100">
        <v>-0.0002644344332381828</v>
      </c>
      <c r="T134" s="100">
        <v>-2.1778245964753075E-05</v>
      </c>
      <c r="U134" s="100">
        <v>-5.848271668425899E-05</v>
      </c>
      <c r="V134" s="100">
        <v>-1.7980761255118137E-05</v>
      </c>
      <c r="W134" s="100">
        <v>-1.617204372907894E-05</v>
      </c>
      <c r="X134" s="100">
        <v>-12.5</v>
      </c>
    </row>
    <row r="135" ht="12.75" hidden="1">
      <c r="A135" s="24" t="s">
        <v>94</v>
      </c>
    </row>
    <row r="136" spans="1:24" ht="12.75" hidden="1">
      <c r="A136" s="24">
        <v>65</v>
      </c>
      <c r="B136" s="24">
        <v>22.4</v>
      </c>
      <c r="C136" s="24">
        <v>19.9</v>
      </c>
      <c r="D136" s="24">
        <v>9.02497081209728</v>
      </c>
      <c r="E136" s="24">
        <v>9.341650385099639</v>
      </c>
      <c r="F136" s="24">
        <v>10.469006861106134</v>
      </c>
      <c r="G136" s="24" t="s">
        <v>59</v>
      </c>
      <c r="H136" s="24">
        <v>-7.4074290679838075</v>
      </c>
      <c r="I136" s="24">
        <v>27.492570932016147</v>
      </c>
      <c r="J136" s="24" t="s">
        <v>73</v>
      </c>
      <c r="K136" s="24">
        <v>0.3170437105941481</v>
      </c>
      <c r="M136" s="24" t="s">
        <v>68</v>
      </c>
      <c r="N136" s="24">
        <v>0.2698186345237041</v>
      </c>
      <c r="X136" s="24">
        <v>-12.5</v>
      </c>
    </row>
    <row r="137" spans="1:24" ht="12.75" hidden="1">
      <c r="A137" s="24">
        <v>66</v>
      </c>
      <c r="B137" s="24">
        <v>0.5799999833106995</v>
      </c>
      <c r="C137" s="24">
        <v>10.880000114440918</v>
      </c>
      <c r="D137" s="24">
        <v>9.472543716430664</v>
      </c>
      <c r="E137" s="24">
        <v>9.902444839477539</v>
      </c>
      <c r="F137" s="24">
        <v>9.030068335118784</v>
      </c>
      <c r="G137" s="24" t="s">
        <v>56</v>
      </c>
      <c r="H137" s="24">
        <v>9.49252138785438</v>
      </c>
      <c r="I137" s="24">
        <v>22.572521371165035</v>
      </c>
      <c r="J137" s="24" t="s">
        <v>62</v>
      </c>
      <c r="K137" s="24">
        <v>0.25810065388840553</v>
      </c>
      <c r="L137" s="24">
        <v>0.49527171445508794</v>
      </c>
      <c r="M137" s="24">
        <v>0.061101911821813994</v>
      </c>
      <c r="N137" s="24">
        <v>0.033000389313092654</v>
      </c>
      <c r="O137" s="24">
        <v>0.010365671270058672</v>
      </c>
      <c r="P137" s="24">
        <v>0.014207813603016298</v>
      </c>
      <c r="Q137" s="24">
        <v>0.0012617595515994457</v>
      </c>
      <c r="R137" s="24">
        <v>0.000507986766323954</v>
      </c>
      <c r="S137" s="24">
        <v>0.00013600605393104747</v>
      </c>
      <c r="T137" s="24">
        <v>0.00020907248011311014</v>
      </c>
      <c r="U137" s="24">
        <v>2.7600854795325095E-05</v>
      </c>
      <c r="V137" s="24">
        <v>1.8853399935739383E-05</v>
      </c>
      <c r="W137" s="24">
        <v>8.483086606267969E-06</v>
      </c>
      <c r="X137" s="24">
        <v>-12.5</v>
      </c>
    </row>
    <row r="138" spans="1:24" ht="12.75" hidden="1">
      <c r="A138" s="24">
        <v>67</v>
      </c>
      <c r="B138" s="24">
        <v>15.65999984741211</v>
      </c>
      <c r="C138" s="24">
        <v>18.860000610351562</v>
      </c>
      <c r="D138" s="24">
        <v>8.913993835449219</v>
      </c>
      <c r="E138" s="24">
        <v>9.036605834960938</v>
      </c>
      <c r="F138" s="24">
        <v>10.205425156343336</v>
      </c>
      <c r="G138" s="24" t="s">
        <v>57</v>
      </c>
      <c r="H138" s="24">
        <v>-1.033677093330537</v>
      </c>
      <c r="I138" s="24">
        <v>27.126322754081528</v>
      </c>
      <c r="J138" s="24" t="s">
        <v>60</v>
      </c>
      <c r="K138" s="24">
        <v>-0.24545982706276834</v>
      </c>
      <c r="L138" s="24">
        <v>-0.0026944164775452627</v>
      </c>
      <c r="M138" s="24">
        <v>0.057890858541100494</v>
      </c>
      <c r="N138" s="24">
        <v>-0.00034118944739297254</v>
      </c>
      <c r="O138" s="24">
        <v>-0.009891957034107812</v>
      </c>
      <c r="P138" s="24">
        <v>-0.00030826585827905785</v>
      </c>
      <c r="Q138" s="24">
        <v>0.0011844369484412527</v>
      </c>
      <c r="R138" s="24">
        <v>-2.7445766440614035E-05</v>
      </c>
      <c r="S138" s="24">
        <v>-0.00013223376717932324</v>
      </c>
      <c r="T138" s="24">
        <v>-2.1952289700798028E-05</v>
      </c>
      <c r="U138" s="24">
        <v>2.5076027233454212E-05</v>
      </c>
      <c r="V138" s="24">
        <v>-2.168658576562405E-06</v>
      </c>
      <c r="W138" s="24">
        <v>-8.309159415769007E-06</v>
      </c>
      <c r="X138" s="24">
        <v>-12.5</v>
      </c>
    </row>
    <row r="139" spans="1:24" ht="12.75" hidden="1">
      <c r="A139" s="24">
        <v>68</v>
      </c>
      <c r="B139" s="24">
        <v>1.659999966621399</v>
      </c>
      <c r="C139" s="24">
        <v>4.360000133514404</v>
      </c>
      <c r="D139" s="24">
        <v>10.04112720489502</v>
      </c>
      <c r="E139" s="24">
        <v>10.216607093811035</v>
      </c>
      <c r="F139" s="24">
        <v>9.139487364590538</v>
      </c>
      <c r="G139" s="24" t="s">
        <v>58</v>
      </c>
      <c r="H139" s="24">
        <v>7.393352456002157</v>
      </c>
      <c r="I139" s="24">
        <v>21.55335242262351</v>
      </c>
      <c r="J139" s="24" t="s">
        <v>61</v>
      </c>
      <c r="K139" s="24">
        <v>-0.07978358750982789</v>
      </c>
      <c r="L139" s="24">
        <v>-0.49526438521170457</v>
      </c>
      <c r="M139" s="24">
        <v>-0.01954717692289667</v>
      </c>
      <c r="N139" s="24">
        <v>-0.0329986254952637</v>
      </c>
      <c r="O139" s="24">
        <v>-0.0030977938785988856</v>
      </c>
      <c r="P139" s="24">
        <v>-0.014204468998828308</v>
      </c>
      <c r="Q139" s="24">
        <v>-0.00043490950923106674</v>
      </c>
      <c r="R139" s="24">
        <v>-0.0005072447975728827</v>
      </c>
      <c r="S139" s="24">
        <v>-3.181002237439523E-05</v>
      </c>
      <c r="T139" s="24">
        <v>-0.00020791680768408088</v>
      </c>
      <c r="U139" s="24">
        <v>-1.1532564485823743E-05</v>
      </c>
      <c r="V139" s="24">
        <v>-1.8728256969489715E-05</v>
      </c>
      <c r="W139" s="24">
        <v>-1.7089845443362739E-06</v>
      </c>
      <c r="X139" s="24">
        <v>-12.5</v>
      </c>
    </row>
    <row r="140" ht="12.75" hidden="1">
      <c r="A140" s="24" t="s">
        <v>111</v>
      </c>
    </row>
    <row r="141" spans="1:24" ht="12.75" hidden="1">
      <c r="A141" s="24">
        <v>65</v>
      </c>
      <c r="B141" s="24">
        <v>11.62</v>
      </c>
      <c r="C141" s="24">
        <v>0.32</v>
      </c>
      <c r="D141" s="24">
        <v>9.465904420798562</v>
      </c>
      <c r="E141" s="24">
        <v>9.990519498828627</v>
      </c>
      <c r="F141" s="24">
        <v>9.34964163212729</v>
      </c>
      <c r="G141" s="24" t="s">
        <v>59</v>
      </c>
      <c r="H141" s="24">
        <v>-0.721342295975731</v>
      </c>
      <c r="I141" s="24">
        <v>23.398657704024224</v>
      </c>
      <c r="J141" s="24" t="s">
        <v>73</v>
      </c>
      <c r="K141" s="24">
        <v>0.0511938277504176</v>
      </c>
      <c r="M141" s="24" t="s">
        <v>68</v>
      </c>
      <c r="N141" s="24">
        <v>0.04911469634886766</v>
      </c>
      <c r="X141" s="24">
        <v>-12.5</v>
      </c>
    </row>
    <row r="142" spans="1:24" ht="12.75" hidden="1">
      <c r="A142" s="24">
        <v>68</v>
      </c>
      <c r="B142" s="24">
        <v>11.960000038146973</v>
      </c>
      <c r="C142" s="24">
        <v>3.4600000381469727</v>
      </c>
      <c r="D142" s="24">
        <v>9.837590217590332</v>
      </c>
      <c r="E142" s="24">
        <v>10.282734870910645</v>
      </c>
      <c r="F142" s="24">
        <v>7.80212579096952</v>
      </c>
      <c r="G142" s="24" t="s">
        <v>56</v>
      </c>
      <c r="H142" s="24">
        <v>-5.67165413074771</v>
      </c>
      <c r="I142" s="24">
        <v>18.78834590739922</v>
      </c>
      <c r="J142" s="24" t="s">
        <v>62</v>
      </c>
      <c r="K142" s="24">
        <v>0.06838812988739203</v>
      </c>
      <c r="L142" s="24">
        <v>0.20658590566623122</v>
      </c>
      <c r="M142" s="24">
        <v>0.016190009606417526</v>
      </c>
      <c r="N142" s="24">
        <v>0.05944252882069671</v>
      </c>
      <c r="O142" s="24">
        <v>0.002746609647185646</v>
      </c>
      <c r="P142" s="24">
        <v>0.005926335436697276</v>
      </c>
      <c r="Q142" s="24">
        <v>0.0003342906976321436</v>
      </c>
      <c r="R142" s="24">
        <v>0.0009149841890785312</v>
      </c>
      <c r="S142" s="24">
        <v>3.602360195984552E-05</v>
      </c>
      <c r="T142" s="24">
        <v>8.720914838485678E-05</v>
      </c>
      <c r="U142" s="24">
        <v>7.308862062340635E-06</v>
      </c>
      <c r="V142" s="24">
        <v>3.3957667327551366E-05</v>
      </c>
      <c r="W142" s="24">
        <v>2.2479787956945587E-06</v>
      </c>
      <c r="X142" s="24">
        <v>-12.5</v>
      </c>
    </row>
    <row r="143" spans="1:24" ht="12.75" hidden="1">
      <c r="A143" s="24">
        <v>67</v>
      </c>
      <c r="B143" s="24">
        <v>10.680000305175781</v>
      </c>
      <c r="C143" s="24">
        <v>3.0799999237060547</v>
      </c>
      <c r="D143" s="24">
        <v>8.371700286865234</v>
      </c>
      <c r="E143" s="24">
        <v>8.676502227783203</v>
      </c>
      <c r="F143" s="24">
        <v>7.625697579269097</v>
      </c>
      <c r="G143" s="24" t="s">
        <v>57</v>
      </c>
      <c r="H143" s="24">
        <v>-1.6022199804516735</v>
      </c>
      <c r="I143" s="24">
        <v>21.577780324724063</v>
      </c>
      <c r="J143" s="24" t="s">
        <v>60</v>
      </c>
      <c r="K143" s="24">
        <v>0.033648803767138254</v>
      </c>
      <c r="L143" s="24">
        <v>0.0011234207334849917</v>
      </c>
      <c r="M143" s="24">
        <v>-0.008125714021849808</v>
      </c>
      <c r="N143" s="24">
        <v>0.0006146821590527181</v>
      </c>
      <c r="O143" s="24">
        <v>0.0013254844800570022</v>
      </c>
      <c r="P143" s="24">
        <v>0.00012857968147512514</v>
      </c>
      <c r="Q143" s="24">
        <v>-0.0001753333233248638</v>
      </c>
      <c r="R143" s="24">
        <v>4.942050862606208E-05</v>
      </c>
      <c r="S143" s="24">
        <v>1.5213383806580755E-05</v>
      </c>
      <c r="T143" s="24">
        <v>9.159639375346695E-06</v>
      </c>
      <c r="U143" s="24">
        <v>-4.314889121023317E-06</v>
      </c>
      <c r="V143" s="24">
        <v>3.8999885445699E-06</v>
      </c>
      <c r="W143" s="24">
        <v>8.802457059556817E-07</v>
      </c>
      <c r="X143" s="24">
        <v>-12.5</v>
      </c>
    </row>
    <row r="144" spans="1:24" ht="12.75" hidden="1">
      <c r="A144" s="24">
        <v>66</v>
      </c>
      <c r="B144" s="24">
        <v>15.739999771118164</v>
      </c>
      <c r="C144" s="24">
        <v>8.640000343322754</v>
      </c>
      <c r="D144" s="24">
        <v>9.412985801696777</v>
      </c>
      <c r="E144" s="24">
        <v>10.13028335571289</v>
      </c>
      <c r="F144" s="24">
        <v>8.352285454607056</v>
      </c>
      <c r="G144" s="24" t="s">
        <v>58</v>
      </c>
      <c r="H144" s="24">
        <v>-7.2161839347384475</v>
      </c>
      <c r="I144" s="24">
        <v>21.023815836379672</v>
      </c>
      <c r="J144" s="24" t="s">
        <v>61</v>
      </c>
      <c r="K144" s="24">
        <v>-0.05953733546721271</v>
      </c>
      <c r="L144" s="24">
        <v>0.2065828510447868</v>
      </c>
      <c r="M144" s="24">
        <v>-0.014003184733874121</v>
      </c>
      <c r="N144" s="24">
        <v>0.059439350589005444</v>
      </c>
      <c r="O144" s="24">
        <v>-0.0024056091634222874</v>
      </c>
      <c r="P144" s="24">
        <v>0.005924940419427494</v>
      </c>
      <c r="Q144" s="24">
        <v>-0.00028461991542273366</v>
      </c>
      <c r="R144" s="24">
        <v>0.0009136485536522447</v>
      </c>
      <c r="S144" s="24">
        <v>-3.265352739467901E-05</v>
      </c>
      <c r="T144" s="24">
        <v>8.672679267980321E-05</v>
      </c>
      <c r="U144" s="24">
        <v>-5.899253895163085E-06</v>
      </c>
      <c r="V144" s="24">
        <v>3.373296992084855E-05</v>
      </c>
      <c r="W144" s="24">
        <v>-2.0684719391470946E-06</v>
      </c>
      <c r="X144" s="24">
        <v>-12.5</v>
      </c>
    </row>
    <row r="145" ht="12.75" hidden="1">
      <c r="A145" s="24" t="s">
        <v>93</v>
      </c>
    </row>
    <row r="146" spans="1:24" ht="12.75" hidden="1">
      <c r="A146" s="24">
        <v>65</v>
      </c>
      <c r="B146" s="24">
        <v>11.62</v>
      </c>
      <c r="C146" s="24">
        <v>0.32</v>
      </c>
      <c r="D146" s="24">
        <v>9.465904420798562</v>
      </c>
      <c r="E146" s="24">
        <v>9.990519498828627</v>
      </c>
      <c r="F146" s="24">
        <v>7.587977011166373</v>
      </c>
      <c r="G146" s="24" t="s">
        <v>59</v>
      </c>
      <c r="H146" s="24">
        <v>-5.130130255667321</v>
      </c>
      <c r="I146" s="24">
        <v>18.989869744332633</v>
      </c>
      <c r="J146" s="24" t="s">
        <v>73</v>
      </c>
      <c r="K146" s="24">
        <v>0.0873100566734262</v>
      </c>
      <c r="M146" s="24" t="s">
        <v>68</v>
      </c>
      <c r="N146" s="24">
        <v>0.05469033749122488</v>
      </c>
      <c r="X146" s="24">
        <v>-12.5</v>
      </c>
    </row>
    <row r="147" spans="1:24" ht="12.75" hidden="1">
      <c r="A147" s="24">
        <v>68</v>
      </c>
      <c r="B147" s="24">
        <v>11.960000038146973</v>
      </c>
      <c r="C147" s="24">
        <v>3.4600000381469727</v>
      </c>
      <c r="D147" s="24">
        <v>9.837590217590332</v>
      </c>
      <c r="E147" s="24">
        <v>10.282734870910645</v>
      </c>
      <c r="F147" s="24">
        <v>7.80212579096952</v>
      </c>
      <c r="G147" s="24" t="s">
        <v>56</v>
      </c>
      <c r="H147" s="24">
        <v>-5.67165413074771</v>
      </c>
      <c r="I147" s="24">
        <v>18.78834590739922</v>
      </c>
      <c r="J147" s="24" t="s">
        <v>62</v>
      </c>
      <c r="K147" s="24">
        <v>0.25996362456464334</v>
      </c>
      <c r="L147" s="24">
        <v>0.11154309799945092</v>
      </c>
      <c r="M147" s="24">
        <v>0.06154285258626228</v>
      </c>
      <c r="N147" s="24">
        <v>0.0581197292446753</v>
      </c>
      <c r="O147" s="24">
        <v>0.010440561272744729</v>
      </c>
      <c r="P147" s="24">
        <v>0.003199750349655996</v>
      </c>
      <c r="Q147" s="24">
        <v>0.001270919699262407</v>
      </c>
      <c r="R147" s="24">
        <v>0.0008946210821008046</v>
      </c>
      <c r="S147" s="24">
        <v>0.00013697970262399118</v>
      </c>
      <c r="T147" s="24">
        <v>4.7074642492471786E-05</v>
      </c>
      <c r="U147" s="24">
        <v>2.780548541065646E-05</v>
      </c>
      <c r="V147" s="24">
        <v>3.319835125446955E-05</v>
      </c>
      <c r="W147" s="24">
        <v>8.538529343973806E-06</v>
      </c>
      <c r="X147" s="24">
        <v>-12.5</v>
      </c>
    </row>
    <row r="148" spans="1:24" ht="12.75" hidden="1">
      <c r="A148" s="24">
        <v>66</v>
      </c>
      <c r="B148" s="24">
        <v>15.739999771118164</v>
      </c>
      <c r="C148" s="24">
        <v>8.640000343322754</v>
      </c>
      <c r="D148" s="24">
        <v>9.412985801696777</v>
      </c>
      <c r="E148" s="24">
        <v>10.13028335571289</v>
      </c>
      <c r="F148" s="24">
        <v>9.169811348855848</v>
      </c>
      <c r="G148" s="24" t="s">
        <v>57</v>
      </c>
      <c r="H148" s="24">
        <v>-5.158362283937743</v>
      </c>
      <c r="I148" s="24">
        <v>23.081637487180377</v>
      </c>
      <c r="J148" s="24" t="s">
        <v>60</v>
      </c>
      <c r="K148" s="24">
        <v>0.0020971058692402255</v>
      </c>
      <c r="L148" s="24">
        <v>-0.0006076057755965761</v>
      </c>
      <c r="M148" s="24">
        <v>0.00020282869674659754</v>
      </c>
      <c r="N148" s="24">
        <v>0.0006010438252179861</v>
      </c>
      <c r="O148" s="24">
        <v>0.00019686014119159879</v>
      </c>
      <c r="P148" s="24">
        <v>-6.9477986660505E-05</v>
      </c>
      <c r="Q148" s="24">
        <v>3.752728483454474E-05</v>
      </c>
      <c r="R148" s="24">
        <v>4.8313613614453346E-05</v>
      </c>
      <c r="S148" s="24">
        <v>1.1811307126809749E-05</v>
      </c>
      <c r="T148" s="24">
        <v>-4.943612027435698E-06</v>
      </c>
      <c r="U148" s="24">
        <v>3.0295455079419506E-06</v>
      </c>
      <c r="V148" s="24">
        <v>3.812246968532352E-06</v>
      </c>
      <c r="W148" s="24">
        <v>1.016568323115623E-06</v>
      </c>
      <c r="X148" s="24">
        <v>-12.5</v>
      </c>
    </row>
    <row r="149" spans="1:24" ht="12.75" hidden="1">
      <c r="A149" s="24">
        <v>67</v>
      </c>
      <c r="B149" s="24">
        <v>10.680000305175781</v>
      </c>
      <c r="C149" s="24">
        <v>3.0799999237060547</v>
      </c>
      <c r="D149" s="24">
        <v>8.371700286865234</v>
      </c>
      <c r="E149" s="24">
        <v>8.676502227783203</v>
      </c>
      <c r="F149" s="24">
        <v>8.576158370192855</v>
      </c>
      <c r="G149" s="24" t="s">
        <v>58</v>
      </c>
      <c r="H149" s="24">
        <v>1.0872171419397016</v>
      </c>
      <c r="I149" s="24">
        <v>24.26721744711544</v>
      </c>
      <c r="J149" s="24" t="s">
        <v>61</v>
      </c>
      <c r="K149" s="24">
        <v>0.2599551658339569</v>
      </c>
      <c r="L149" s="24">
        <v>-0.11154144308971699</v>
      </c>
      <c r="M149" s="24">
        <v>0.06154251835092699</v>
      </c>
      <c r="N149" s="24">
        <v>0.05811662132122387</v>
      </c>
      <c r="O149" s="24">
        <v>0.010438705177115936</v>
      </c>
      <c r="P149" s="24">
        <v>-0.0031989959533411843</v>
      </c>
      <c r="Q149" s="24">
        <v>0.0012703655319891965</v>
      </c>
      <c r="R149" s="24">
        <v>0.0008933155519068992</v>
      </c>
      <c r="S149" s="24">
        <v>0.0001364695275690263</v>
      </c>
      <c r="T149" s="24">
        <v>-4.681434252359231E-05</v>
      </c>
      <c r="U149" s="24">
        <v>2.763995066814588E-05</v>
      </c>
      <c r="V149" s="24">
        <v>3.297874010731847E-05</v>
      </c>
      <c r="W149" s="24">
        <v>8.477798782840958E-06</v>
      </c>
      <c r="X149" s="24">
        <v>-12.5</v>
      </c>
    </row>
    <row r="150" ht="12.75" hidden="1">
      <c r="A150" s="24" t="s">
        <v>92</v>
      </c>
    </row>
    <row r="151" spans="1:24" ht="12.75" hidden="1">
      <c r="A151" s="24">
        <v>65</v>
      </c>
      <c r="B151" s="24">
        <v>11.62</v>
      </c>
      <c r="C151" s="24">
        <v>0.32</v>
      </c>
      <c r="D151" s="24">
        <v>9.465904420798562</v>
      </c>
      <c r="E151" s="24">
        <v>9.990519498828627</v>
      </c>
      <c r="F151" s="24">
        <v>9.34964163212729</v>
      </c>
      <c r="G151" s="24" t="s">
        <v>59</v>
      </c>
      <c r="H151" s="24">
        <v>-0.721342295975731</v>
      </c>
      <c r="I151" s="24">
        <v>23.398657704024224</v>
      </c>
      <c r="J151" s="24" t="s">
        <v>73</v>
      </c>
      <c r="K151" s="24">
        <v>0.04810451718015043</v>
      </c>
      <c r="M151" s="24" t="s">
        <v>68</v>
      </c>
      <c r="N151" s="24">
        <v>0.03017882261864055</v>
      </c>
      <c r="X151" s="24">
        <v>-12.5</v>
      </c>
    </row>
    <row r="152" spans="1:24" ht="12.75" hidden="1">
      <c r="A152" s="24">
        <v>67</v>
      </c>
      <c r="B152" s="24">
        <v>10.680000305175781</v>
      </c>
      <c r="C152" s="24">
        <v>3.0799999237060547</v>
      </c>
      <c r="D152" s="24">
        <v>8.371700286865234</v>
      </c>
      <c r="E152" s="24">
        <v>8.676502227783203</v>
      </c>
      <c r="F152" s="24">
        <v>6.923485848769324</v>
      </c>
      <c r="G152" s="24" t="s">
        <v>56</v>
      </c>
      <c r="H152" s="24">
        <v>-3.589208095920677</v>
      </c>
      <c r="I152" s="24">
        <v>19.59079220925506</v>
      </c>
      <c r="J152" s="24" t="s">
        <v>62</v>
      </c>
      <c r="K152" s="24">
        <v>0.20047421282005037</v>
      </c>
      <c r="L152" s="24">
        <v>0.045650283415996216</v>
      </c>
      <c r="M152" s="24">
        <v>0.04745965341292434</v>
      </c>
      <c r="N152" s="24">
        <v>0.05924436197641762</v>
      </c>
      <c r="O152" s="24">
        <v>0.008051421883707426</v>
      </c>
      <c r="P152" s="24">
        <v>0.0013095922804929867</v>
      </c>
      <c r="Q152" s="24">
        <v>0.000980034168584918</v>
      </c>
      <c r="R152" s="24">
        <v>0.0009119219648501022</v>
      </c>
      <c r="S152" s="24">
        <v>0.00010562148515560758</v>
      </c>
      <c r="T152" s="24">
        <v>1.9280435125164976E-05</v>
      </c>
      <c r="U152" s="24">
        <v>2.142825325410737E-05</v>
      </c>
      <c r="V152" s="24">
        <v>3.3840808142003086E-05</v>
      </c>
      <c r="W152" s="24">
        <v>6.585387809468929E-06</v>
      </c>
      <c r="X152" s="24">
        <v>-12.5</v>
      </c>
    </row>
    <row r="153" spans="1:24" ht="12.75" hidden="1">
      <c r="A153" s="24">
        <v>68</v>
      </c>
      <c r="B153" s="24">
        <v>11.960000038146973</v>
      </c>
      <c r="C153" s="24">
        <v>3.4600000381469727</v>
      </c>
      <c r="D153" s="24">
        <v>9.837590217590332</v>
      </c>
      <c r="E153" s="24">
        <v>10.282734870910645</v>
      </c>
      <c r="F153" s="24">
        <v>7.793763679128584</v>
      </c>
      <c r="G153" s="24" t="s">
        <v>57</v>
      </c>
      <c r="H153" s="24">
        <v>-5.691790982420327</v>
      </c>
      <c r="I153" s="24">
        <v>18.7682090557266</v>
      </c>
      <c r="J153" s="24" t="s">
        <v>60</v>
      </c>
      <c r="K153" s="24">
        <v>0.19093749824101028</v>
      </c>
      <c r="L153" s="24">
        <v>0.00024780826906798775</v>
      </c>
      <c r="M153" s="24">
        <v>-0.04536349175679929</v>
      </c>
      <c r="N153" s="24">
        <v>0.0006127522814014218</v>
      </c>
      <c r="O153" s="24">
        <v>0.0076414647973698235</v>
      </c>
      <c r="P153" s="24">
        <v>2.8369165040788686E-05</v>
      </c>
      <c r="Q153" s="24">
        <v>-0.000943997871384466</v>
      </c>
      <c r="R153" s="24">
        <v>4.926291830733032E-05</v>
      </c>
      <c r="S153" s="24">
        <v>9.776794246494676E-05</v>
      </c>
      <c r="T153" s="24">
        <v>2.0216198424083936E-06</v>
      </c>
      <c r="U153" s="24">
        <v>-2.103226969265949E-05</v>
      </c>
      <c r="V153" s="24">
        <v>3.888696870943143E-06</v>
      </c>
      <c r="W153" s="24">
        <v>6.008275515542457E-06</v>
      </c>
      <c r="X153" s="24">
        <v>-12.5</v>
      </c>
    </row>
    <row r="154" spans="1:24" ht="12.75" hidden="1">
      <c r="A154" s="24">
        <v>66</v>
      </c>
      <c r="B154" s="24">
        <v>15.739999771118164</v>
      </c>
      <c r="C154" s="24">
        <v>8.640000343322754</v>
      </c>
      <c r="D154" s="24">
        <v>9.412985801696777</v>
      </c>
      <c r="E154" s="24">
        <v>10.13028335571289</v>
      </c>
      <c r="F154" s="24">
        <v>9.169811348855848</v>
      </c>
      <c r="G154" s="24" t="s">
        <v>58</v>
      </c>
      <c r="H154" s="24">
        <v>-5.158362283937743</v>
      </c>
      <c r="I154" s="24">
        <v>23.081637487180377</v>
      </c>
      <c r="J154" s="24" t="s">
        <v>61</v>
      </c>
      <c r="K154" s="24">
        <v>-0.061096495572848124</v>
      </c>
      <c r="L154" s="24">
        <v>0.04564961080910286</v>
      </c>
      <c r="M154" s="24">
        <v>-0.013948918155387669</v>
      </c>
      <c r="N154" s="24">
        <v>0.059241193106101736</v>
      </c>
      <c r="O154" s="24">
        <v>-0.0025364167835749294</v>
      </c>
      <c r="P154" s="24">
        <v>0.0013092849695928346</v>
      </c>
      <c r="Q154" s="24">
        <v>-0.00026331538203365305</v>
      </c>
      <c r="R154" s="24">
        <v>0.000910590377093848</v>
      </c>
      <c r="S154" s="24">
        <v>-3.996658044725734E-05</v>
      </c>
      <c r="T154" s="24">
        <v>1.917415530938654E-05</v>
      </c>
      <c r="U154" s="24">
        <v>-4.100447426489013E-06</v>
      </c>
      <c r="V154" s="24">
        <v>3.3616637731185715E-05</v>
      </c>
      <c r="W154" s="24">
        <v>-2.6959150451071346E-06</v>
      </c>
      <c r="X154" s="24">
        <v>-12.5</v>
      </c>
    </row>
    <row r="155" ht="12.75" hidden="1">
      <c r="A155" s="24" t="s">
        <v>91</v>
      </c>
    </row>
    <row r="156" spans="1:24" ht="12.75" hidden="1">
      <c r="A156" s="24">
        <v>65</v>
      </c>
      <c r="B156" s="24">
        <v>11.62</v>
      </c>
      <c r="C156" s="24">
        <v>0.32</v>
      </c>
      <c r="D156" s="24">
        <v>9.465904420798562</v>
      </c>
      <c r="E156" s="24">
        <v>9.990519498828627</v>
      </c>
      <c r="F156" s="24">
        <v>8.340170020069039</v>
      </c>
      <c r="G156" s="24" t="s">
        <v>59</v>
      </c>
      <c r="H156" s="24">
        <v>-3.2476723567254773</v>
      </c>
      <c r="I156" s="24">
        <v>20.872327643274478</v>
      </c>
      <c r="J156" s="24" t="s">
        <v>73</v>
      </c>
      <c r="K156" s="24">
        <v>0.048071481105169456</v>
      </c>
      <c r="M156" s="24" t="s">
        <v>68</v>
      </c>
      <c r="N156" s="24">
        <v>0.034424030266018264</v>
      </c>
      <c r="X156" s="24">
        <v>-12.5</v>
      </c>
    </row>
    <row r="157" spans="1:24" ht="12.75" hidden="1">
      <c r="A157" s="24">
        <v>67</v>
      </c>
      <c r="B157" s="24">
        <v>10.680000305175781</v>
      </c>
      <c r="C157" s="24">
        <v>3.0799999237060547</v>
      </c>
      <c r="D157" s="24">
        <v>8.371700286865234</v>
      </c>
      <c r="E157" s="24">
        <v>8.676502227783203</v>
      </c>
      <c r="F157" s="24">
        <v>6.923485848769324</v>
      </c>
      <c r="G157" s="24" t="s">
        <v>56</v>
      </c>
      <c r="H157" s="24">
        <v>-3.589208095920677</v>
      </c>
      <c r="I157" s="24">
        <v>19.59079220925506</v>
      </c>
      <c r="J157" s="24" t="s">
        <v>62</v>
      </c>
      <c r="K157" s="24">
        <v>0.17574858508095773</v>
      </c>
      <c r="L157" s="24">
        <v>0.10853956024660888</v>
      </c>
      <c r="M157" s="24">
        <v>0.04160632332338446</v>
      </c>
      <c r="N157" s="24">
        <v>0.06009053840751374</v>
      </c>
      <c r="O157" s="24">
        <v>0.0070583488373894615</v>
      </c>
      <c r="P157" s="24">
        <v>0.0031136114915378686</v>
      </c>
      <c r="Q157" s="24">
        <v>0.0008592067793312706</v>
      </c>
      <c r="R157" s="24">
        <v>0.0009249461747514031</v>
      </c>
      <c r="S157" s="24">
        <v>9.259135970592596E-05</v>
      </c>
      <c r="T157" s="24">
        <v>4.5804426789589594E-05</v>
      </c>
      <c r="U157" s="24">
        <v>1.878833080191678E-05</v>
      </c>
      <c r="V157" s="24">
        <v>3.432267118817723E-05</v>
      </c>
      <c r="W157" s="24">
        <v>5.7697308910585295E-06</v>
      </c>
      <c r="X157" s="24">
        <v>-12.5</v>
      </c>
    </row>
    <row r="158" spans="1:24" ht="12.75" hidden="1">
      <c r="A158" s="24">
        <v>66</v>
      </c>
      <c r="B158" s="24">
        <v>15.739999771118164</v>
      </c>
      <c r="C158" s="24">
        <v>8.640000343322754</v>
      </c>
      <c r="D158" s="24">
        <v>9.412985801696777</v>
      </c>
      <c r="E158" s="24">
        <v>10.13028335571289</v>
      </c>
      <c r="F158" s="24">
        <v>8.352285454607056</v>
      </c>
      <c r="G158" s="24" t="s">
        <v>57</v>
      </c>
      <c r="H158" s="24">
        <v>-7.2161839347384475</v>
      </c>
      <c r="I158" s="24">
        <v>21.023815836379672</v>
      </c>
      <c r="J158" s="24" t="s">
        <v>60</v>
      </c>
      <c r="K158" s="24">
        <v>0.15297496354878193</v>
      </c>
      <c r="L158" s="24">
        <v>-0.000591197949253113</v>
      </c>
      <c r="M158" s="24">
        <v>-0.035979796132533964</v>
      </c>
      <c r="N158" s="24">
        <v>0.0006215153316563056</v>
      </c>
      <c r="O158" s="24">
        <v>0.006180895260801098</v>
      </c>
      <c r="P158" s="24">
        <v>-6.762163682331418E-05</v>
      </c>
      <c r="Q158" s="24">
        <v>-0.0007314122004614307</v>
      </c>
      <c r="R158" s="24">
        <v>4.996196781363541E-05</v>
      </c>
      <c r="S158" s="24">
        <v>8.391205682327782E-05</v>
      </c>
      <c r="T158" s="24">
        <v>-4.813365911028069E-06</v>
      </c>
      <c r="U158" s="24">
        <v>-1.5155492772790734E-05</v>
      </c>
      <c r="V158" s="24">
        <v>3.943446043570234E-06</v>
      </c>
      <c r="W158" s="24">
        <v>5.307679772473869E-06</v>
      </c>
      <c r="X158" s="24">
        <v>-12.5</v>
      </c>
    </row>
    <row r="159" spans="1:24" ht="12.75" hidden="1">
      <c r="A159" s="24">
        <v>68</v>
      </c>
      <c r="B159" s="24">
        <v>11.960000038146973</v>
      </c>
      <c r="C159" s="24">
        <v>3.4600000381469727</v>
      </c>
      <c r="D159" s="24">
        <v>9.837590217590332</v>
      </c>
      <c r="E159" s="24">
        <v>10.282734870910645</v>
      </c>
      <c r="F159" s="24">
        <v>9.607469375680227</v>
      </c>
      <c r="G159" s="24" t="s">
        <v>58</v>
      </c>
      <c r="H159" s="24">
        <v>-1.324195417571298</v>
      </c>
      <c r="I159" s="24">
        <v>23.13580462057563</v>
      </c>
      <c r="J159" s="24" t="s">
        <v>61</v>
      </c>
      <c r="K159" s="24">
        <v>0.08652297778744947</v>
      </c>
      <c r="L159" s="24">
        <v>-0.1085379501534465</v>
      </c>
      <c r="M159" s="24">
        <v>0.020893549501013454</v>
      </c>
      <c r="N159" s="24">
        <v>0.060087324160736255</v>
      </c>
      <c r="O159" s="24">
        <v>0.0034083459456580537</v>
      </c>
      <c r="P159" s="24">
        <v>-0.0031128770991592338</v>
      </c>
      <c r="Q159" s="24">
        <v>0.0004508574970708402</v>
      </c>
      <c r="R159" s="24">
        <v>0.0009235958141738422</v>
      </c>
      <c r="S159" s="24">
        <v>3.9139834080884444E-05</v>
      </c>
      <c r="T159" s="24">
        <v>-4.555081801822472E-05</v>
      </c>
      <c r="U159" s="24">
        <v>1.1104612246095883E-05</v>
      </c>
      <c r="V159" s="24">
        <v>3.409538078381266E-05</v>
      </c>
      <c r="W159" s="24">
        <v>2.2623726457210346E-06</v>
      </c>
      <c r="X159" s="24">
        <v>-12.5</v>
      </c>
    </row>
    <row r="160" s="100" customFormat="1" ht="12.75">
      <c r="A160" s="100" t="s">
        <v>90</v>
      </c>
    </row>
    <row r="161" spans="1:24" s="100" customFormat="1" ht="12.75">
      <c r="A161" s="100">
        <v>65</v>
      </c>
      <c r="B161" s="100">
        <v>11.62</v>
      </c>
      <c r="C161" s="100">
        <v>0.32</v>
      </c>
      <c r="D161" s="100">
        <v>9.465904420798562</v>
      </c>
      <c r="E161" s="100">
        <v>9.990519498828627</v>
      </c>
      <c r="F161" s="100">
        <v>7.587977011166373</v>
      </c>
      <c r="G161" s="100" t="s">
        <v>59</v>
      </c>
      <c r="H161" s="100">
        <v>-5.130130255667321</v>
      </c>
      <c r="I161" s="100">
        <v>18.989869744332633</v>
      </c>
      <c r="J161" s="100" t="s">
        <v>73</v>
      </c>
      <c r="K161" s="100">
        <v>0.07525046488130245</v>
      </c>
      <c r="M161" s="100" t="s">
        <v>68</v>
      </c>
      <c r="N161" s="100">
        <v>0.04413055487091207</v>
      </c>
      <c r="X161" s="100">
        <v>-12.5</v>
      </c>
    </row>
    <row r="162" spans="1:24" s="100" customFormat="1" ht="12.75">
      <c r="A162" s="100">
        <v>66</v>
      </c>
      <c r="B162" s="100">
        <v>15.739999771118164</v>
      </c>
      <c r="C162" s="100">
        <v>8.640000343322754</v>
      </c>
      <c r="D162" s="100">
        <v>9.412985801696777</v>
      </c>
      <c r="E162" s="100">
        <v>10.13028335571289</v>
      </c>
      <c r="F162" s="100">
        <v>8.40151760407275</v>
      </c>
      <c r="G162" s="100" t="s">
        <v>56</v>
      </c>
      <c r="H162" s="100">
        <v>-7.092260051961558</v>
      </c>
      <c r="I162" s="100">
        <v>21.14773971915656</v>
      </c>
      <c r="J162" s="100" t="s">
        <v>62</v>
      </c>
      <c r="K162" s="100">
        <v>0.25693717474549965</v>
      </c>
      <c r="L162" s="100">
        <v>0.04380702035277131</v>
      </c>
      <c r="M162" s="100">
        <v>0.06082617249135426</v>
      </c>
      <c r="N162" s="100">
        <v>0.059197836026675964</v>
      </c>
      <c r="O162" s="100">
        <v>0.010319052284163454</v>
      </c>
      <c r="P162" s="100">
        <v>0.001256756979282662</v>
      </c>
      <c r="Q162" s="100">
        <v>0.0012560968930684024</v>
      </c>
      <c r="R162" s="100">
        <v>0.0009112251839685509</v>
      </c>
      <c r="S162" s="100">
        <v>0.00013539455464415322</v>
      </c>
      <c r="T162" s="100">
        <v>1.849610643315382E-05</v>
      </c>
      <c r="U162" s="100">
        <v>2.748004078921738E-05</v>
      </c>
      <c r="V162" s="100">
        <v>3.38177714246362E-05</v>
      </c>
      <c r="W162" s="100">
        <v>8.441034560444158E-06</v>
      </c>
      <c r="X162" s="100">
        <v>-12.5</v>
      </c>
    </row>
    <row r="163" spans="1:24" s="100" customFormat="1" ht="12.75">
      <c r="A163" s="100">
        <v>68</v>
      </c>
      <c r="B163" s="100">
        <v>11.960000038146973</v>
      </c>
      <c r="C163" s="100">
        <v>3.4600000381469727</v>
      </c>
      <c r="D163" s="100">
        <v>9.837590217590332</v>
      </c>
      <c r="E163" s="100">
        <v>10.282734870910645</v>
      </c>
      <c r="F163" s="100">
        <v>9.607469375680227</v>
      </c>
      <c r="G163" s="100" t="s">
        <v>57</v>
      </c>
      <c r="H163" s="100">
        <v>-1.324195417571298</v>
      </c>
      <c r="I163" s="100">
        <v>23.13580462057563</v>
      </c>
      <c r="J163" s="100" t="s">
        <v>60</v>
      </c>
      <c r="K163" s="100">
        <v>-0.14556182350573052</v>
      </c>
      <c r="L163" s="100">
        <v>0.00023762576641668323</v>
      </c>
      <c r="M163" s="100">
        <v>0.035027074571873096</v>
      </c>
      <c r="N163" s="100">
        <v>0.0006120882311105878</v>
      </c>
      <c r="O163" s="100">
        <v>-0.0057539594162823345</v>
      </c>
      <c r="P163" s="100">
        <v>2.725646702633549E-05</v>
      </c>
      <c r="Q163" s="100">
        <v>0.0007499968060980191</v>
      </c>
      <c r="R163" s="100">
        <v>4.920400851980154E-05</v>
      </c>
      <c r="S163" s="100">
        <v>-6.773873055628981E-05</v>
      </c>
      <c r="T163" s="100">
        <v>1.946679218377085E-06</v>
      </c>
      <c r="U163" s="100">
        <v>1.8103280318785277E-05</v>
      </c>
      <c r="V163" s="100">
        <v>3.881374039105081E-06</v>
      </c>
      <c r="W163" s="100">
        <v>-3.9793703383034785E-06</v>
      </c>
      <c r="X163" s="100">
        <v>-12.5</v>
      </c>
    </row>
    <row r="164" spans="1:24" s="100" customFormat="1" ht="12.75">
      <c r="A164" s="100">
        <v>67</v>
      </c>
      <c r="B164" s="100">
        <v>10.680000305175781</v>
      </c>
      <c r="C164" s="100">
        <v>3.0799999237060547</v>
      </c>
      <c r="D164" s="100">
        <v>8.371700286865234</v>
      </c>
      <c r="E164" s="100">
        <v>8.676502227783203</v>
      </c>
      <c r="F164" s="100">
        <v>7.625697579269097</v>
      </c>
      <c r="G164" s="100" t="s">
        <v>58</v>
      </c>
      <c r="H164" s="100">
        <v>-1.6022199804516735</v>
      </c>
      <c r="I164" s="100">
        <v>21.577780324724063</v>
      </c>
      <c r="J164" s="100" t="s">
        <v>61</v>
      </c>
      <c r="K164" s="100">
        <v>0.21172734189019138</v>
      </c>
      <c r="L164" s="100">
        <v>0.04380637586223328</v>
      </c>
      <c r="M164" s="100">
        <v>0.04972853614258541</v>
      </c>
      <c r="N164" s="100">
        <v>0.05919467153586166</v>
      </c>
      <c r="O164" s="100">
        <v>0.00856590865460722</v>
      </c>
      <c r="P164" s="100">
        <v>0.0012564613762392077</v>
      </c>
      <c r="Q164" s="100">
        <v>0.0010076131180263902</v>
      </c>
      <c r="R164" s="100">
        <v>0.0009098957640543793</v>
      </c>
      <c r="S164" s="100">
        <v>0.00011723118104800858</v>
      </c>
      <c r="T164" s="100">
        <v>1.8393379058979153E-05</v>
      </c>
      <c r="U164" s="100">
        <v>2.067423235519357E-05</v>
      </c>
      <c r="V164" s="100">
        <v>3.359429415388128E-05</v>
      </c>
      <c r="W164" s="100">
        <v>7.444170616075586E-06</v>
      </c>
      <c r="X164" s="100">
        <v>-12.5</v>
      </c>
    </row>
    <row r="165" ht="12.75" hidden="1">
      <c r="A165" s="24" t="s">
        <v>89</v>
      </c>
    </row>
    <row r="166" spans="1:24" ht="12.75" hidden="1">
      <c r="A166" s="24">
        <v>65</v>
      </c>
      <c r="B166" s="24">
        <v>11.62</v>
      </c>
      <c r="C166" s="24">
        <v>0.32</v>
      </c>
      <c r="D166" s="24">
        <v>9.465904420798562</v>
      </c>
      <c r="E166" s="24">
        <v>9.990519498828627</v>
      </c>
      <c r="F166" s="24">
        <v>8.340170020069039</v>
      </c>
      <c r="G166" s="24" t="s">
        <v>59</v>
      </c>
      <c r="H166" s="24">
        <v>-3.2476723567254773</v>
      </c>
      <c r="I166" s="24">
        <v>20.872327643274478</v>
      </c>
      <c r="J166" s="24" t="s">
        <v>73</v>
      </c>
      <c r="K166" s="24">
        <v>0.07907623892073933</v>
      </c>
      <c r="M166" s="24" t="s">
        <v>68</v>
      </c>
      <c r="N166" s="24">
        <v>0.06357420284210068</v>
      </c>
      <c r="X166" s="24">
        <v>-12.5</v>
      </c>
    </row>
    <row r="167" spans="1:24" ht="12.75" hidden="1">
      <c r="A167" s="24">
        <v>66</v>
      </c>
      <c r="B167" s="24">
        <v>15.739999771118164</v>
      </c>
      <c r="C167" s="24">
        <v>8.640000343322754</v>
      </c>
      <c r="D167" s="24">
        <v>9.412985801696777</v>
      </c>
      <c r="E167" s="24">
        <v>10.13028335571289</v>
      </c>
      <c r="F167" s="24">
        <v>8.40151760407275</v>
      </c>
      <c r="G167" s="24" t="s">
        <v>56</v>
      </c>
      <c r="H167" s="24">
        <v>-7.092260051961558</v>
      </c>
      <c r="I167" s="24">
        <v>21.14773971915656</v>
      </c>
      <c r="J167" s="24" t="s">
        <v>62</v>
      </c>
      <c r="K167" s="24">
        <v>0.1752144805690223</v>
      </c>
      <c r="L167" s="24">
        <v>0.2077461804827892</v>
      </c>
      <c r="M167" s="24">
        <v>0.04147946804081644</v>
      </c>
      <c r="N167" s="24">
        <v>0.05839954960894886</v>
      </c>
      <c r="O167" s="24">
        <v>0.007036957117532391</v>
      </c>
      <c r="P167" s="24">
        <v>0.005959639012068838</v>
      </c>
      <c r="Q167" s="24">
        <v>0.0008565531962570223</v>
      </c>
      <c r="R167" s="24">
        <v>0.0008989395006665528</v>
      </c>
      <c r="S167" s="24">
        <v>9.233176388961697E-05</v>
      </c>
      <c r="T167" s="24">
        <v>8.769449410715332E-05</v>
      </c>
      <c r="U167" s="24">
        <v>1.8734843025636035E-05</v>
      </c>
      <c r="V167" s="24">
        <v>3.3364093970636015E-05</v>
      </c>
      <c r="W167" s="24">
        <v>5.75622522593115E-06</v>
      </c>
      <c r="X167" s="24">
        <v>-12.5</v>
      </c>
    </row>
    <row r="168" spans="1:24" ht="12.75" hidden="1">
      <c r="A168" s="24">
        <v>67</v>
      </c>
      <c r="B168" s="24">
        <v>10.680000305175781</v>
      </c>
      <c r="C168" s="24">
        <v>3.0799999237060547</v>
      </c>
      <c r="D168" s="24">
        <v>8.371700286865234</v>
      </c>
      <c r="E168" s="24">
        <v>8.676502227783203</v>
      </c>
      <c r="F168" s="24">
        <v>8.576158370192855</v>
      </c>
      <c r="G168" s="24" t="s">
        <v>57</v>
      </c>
      <c r="H168" s="24">
        <v>1.0872171419397016</v>
      </c>
      <c r="I168" s="24">
        <v>24.26721744711544</v>
      </c>
      <c r="J168" s="24" t="s">
        <v>60</v>
      </c>
      <c r="K168" s="24">
        <v>-0.16651837818794366</v>
      </c>
      <c r="L168" s="24">
        <v>0.0011296698620603134</v>
      </c>
      <c r="M168" s="24">
        <v>0.03956495801816806</v>
      </c>
      <c r="N168" s="24">
        <v>0.0006037949913885569</v>
      </c>
      <c r="O168" s="24">
        <v>-0.006663702110734706</v>
      </c>
      <c r="P168" s="24">
        <v>0.00012932588729226528</v>
      </c>
      <c r="Q168" s="24">
        <v>0.0008234750037672194</v>
      </c>
      <c r="R168" s="24">
        <v>4.8542191387837345E-05</v>
      </c>
      <c r="S168" s="24">
        <v>-8.522806556141009E-05</v>
      </c>
      <c r="T168" s="24">
        <v>9.215143442970874E-06</v>
      </c>
      <c r="U168" s="24">
        <v>1.8362802635549107E-05</v>
      </c>
      <c r="V168" s="24">
        <v>3.829039213729224E-06</v>
      </c>
      <c r="W168" s="24">
        <v>-5.23741292655175E-06</v>
      </c>
      <c r="X168" s="24">
        <v>-12.5</v>
      </c>
    </row>
    <row r="169" spans="1:24" ht="12.75" hidden="1">
      <c r="A169" s="24">
        <v>68</v>
      </c>
      <c r="B169" s="24">
        <v>11.960000038146973</v>
      </c>
      <c r="C169" s="24">
        <v>3.4600000381469727</v>
      </c>
      <c r="D169" s="24">
        <v>9.837590217590332</v>
      </c>
      <c r="E169" s="24">
        <v>10.282734870910645</v>
      </c>
      <c r="F169" s="24">
        <v>7.793763679128584</v>
      </c>
      <c r="G169" s="24" t="s">
        <v>58</v>
      </c>
      <c r="H169" s="24">
        <v>-5.691790982420327</v>
      </c>
      <c r="I169" s="24">
        <v>18.7682090557266</v>
      </c>
      <c r="J169" s="24" t="s">
        <v>61</v>
      </c>
      <c r="K169" s="24">
        <v>0.05451370402687079</v>
      </c>
      <c r="L169" s="24">
        <v>0.20774310903418766</v>
      </c>
      <c r="M169" s="24">
        <v>0.012456338385324608</v>
      </c>
      <c r="N169" s="24">
        <v>0.058396428196735226</v>
      </c>
      <c r="O169" s="24">
        <v>0.002261380032939974</v>
      </c>
      <c r="P169" s="24">
        <v>0.005958235642289494</v>
      </c>
      <c r="Q169" s="24">
        <v>0.00023573776996633106</v>
      </c>
      <c r="R169" s="24">
        <v>0.0008976279193039273</v>
      </c>
      <c r="S169" s="24">
        <v>3.551522861573555E-05</v>
      </c>
      <c r="T169" s="24">
        <v>8.720897561624618E-05</v>
      </c>
      <c r="U169" s="24">
        <v>3.7150804248486884E-06</v>
      </c>
      <c r="V169" s="24">
        <v>3.314364532125509E-05</v>
      </c>
      <c r="W169" s="24">
        <v>2.3882283576816397E-06</v>
      </c>
      <c r="X169" s="24">
        <v>-12.5</v>
      </c>
    </row>
    <row r="170" ht="12.75" hidden="1">
      <c r="A170" s="24" t="s">
        <v>110</v>
      </c>
    </row>
    <row r="171" spans="1:24" ht="12.75" hidden="1">
      <c r="A171" s="24">
        <v>65</v>
      </c>
      <c r="B171" s="24">
        <v>14.14</v>
      </c>
      <c r="C171" s="24">
        <v>8.14</v>
      </c>
      <c r="D171" s="24">
        <v>9.160783995168236</v>
      </c>
      <c r="E171" s="24">
        <v>9.488493469360563</v>
      </c>
      <c r="F171" s="24">
        <v>10.924815785407086</v>
      </c>
      <c r="G171" s="24" t="s">
        <v>59</v>
      </c>
      <c r="H171" s="24">
        <v>1.6143792320169883</v>
      </c>
      <c r="I171" s="24">
        <v>28.254379232016944</v>
      </c>
      <c r="J171" s="24" t="s">
        <v>73</v>
      </c>
      <c r="K171" s="24">
        <v>0.35117397343399853</v>
      </c>
      <c r="M171" s="24" t="s">
        <v>68</v>
      </c>
      <c r="N171" s="24">
        <v>0.26549074933399175</v>
      </c>
      <c r="X171" s="24">
        <v>-12.5</v>
      </c>
    </row>
    <row r="172" spans="1:24" ht="12.75" hidden="1">
      <c r="A172" s="24">
        <v>68</v>
      </c>
      <c r="B172" s="24">
        <v>26.399999618530273</v>
      </c>
      <c r="C172" s="24">
        <v>21.899999618530273</v>
      </c>
      <c r="D172" s="24">
        <v>10.078095436096191</v>
      </c>
      <c r="E172" s="24">
        <v>10.440469741821289</v>
      </c>
      <c r="F172" s="24">
        <v>12.280408607071776</v>
      </c>
      <c r="G172" s="24" t="s">
        <v>56</v>
      </c>
      <c r="H172" s="24">
        <v>-10.015601804815264</v>
      </c>
      <c r="I172" s="24">
        <v>28.884397813714966</v>
      </c>
      <c r="J172" s="24" t="s">
        <v>62</v>
      </c>
      <c r="K172" s="24">
        <v>0.381874846378347</v>
      </c>
      <c r="L172" s="24">
        <v>0.4434576192299047</v>
      </c>
      <c r="M172" s="24">
        <v>0.0904035637344877</v>
      </c>
      <c r="N172" s="24">
        <v>0.010837997579884018</v>
      </c>
      <c r="O172" s="24">
        <v>0.015336975964876726</v>
      </c>
      <c r="P172" s="24">
        <v>0.012721454120051138</v>
      </c>
      <c r="Q172" s="24">
        <v>0.00186684007657316</v>
      </c>
      <c r="R172" s="24">
        <v>0.00016686657686406026</v>
      </c>
      <c r="S172" s="24">
        <v>0.00020122840207485954</v>
      </c>
      <c r="T172" s="24">
        <v>0.00018718686385554495</v>
      </c>
      <c r="U172" s="24">
        <v>4.0821403480601294E-05</v>
      </c>
      <c r="V172" s="24">
        <v>6.198555123520438E-06</v>
      </c>
      <c r="W172" s="24">
        <v>1.2546614537661659E-05</v>
      </c>
      <c r="X172" s="24">
        <v>-12.5</v>
      </c>
    </row>
    <row r="173" spans="1:24" ht="12.75" hidden="1">
      <c r="A173" s="24">
        <v>67</v>
      </c>
      <c r="B173" s="24">
        <v>9.760000228881836</v>
      </c>
      <c r="C173" s="24">
        <v>10.5600004196167</v>
      </c>
      <c r="D173" s="24">
        <v>8.888437271118164</v>
      </c>
      <c r="E173" s="24">
        <v>8.903603553771973</v>
      </c>
      <c r="F173" s="24">
        <v>11.481229249999675</v>
      </c>
      <c r="G173" s="24" t="s">
        <v>57</v>
      </c>
      <c r="H173" s="24">
        <v>8.337572177385193</v>
      </c>
      <c r="I173" s="24">
        <v>30.597572406266984</v>
      </c>
      <c r="J173" s="24" t="s">
        <v>60</v>
      </c>
      <c r="K173" s="24">
        <v>-0.25749322390158963</v>
      </c>
      <c r="L173" s="24">
        <v>0.0024125740865206043</v>
      </c>
      <c r="M173" s="24">
        <v>0.0617129023893143</v>
      </c>
      <c r="N173" s="24">
        <v>0.00011177498013322062</v>
      </c>
      <c r="O173" s="24">
        <v>-0.010218720381178634</v>
      </c>
      <c r="P173" s="24">
        <v>0.0002760830467055771</v>
      </c>
      <c r="Q173" s="24">
        <v>0.0013097310223992892</v>
      </c>
      <c r="R173" s="24">
        <v>8.99410595506681E-06</v>
      </c>
      <c r="S173" s="24">
        <v>-0.00012361900545995467</v>
      </c>
      <c r="T173" s="24">
        <v>1.9664981502465992E-05</v>
      </c>
      <c r="U173" s="24">
        <v>3.0852061349754916E-05</v>
      </c>
      <c r="V173" s="24">
        <v>7.084338258563296E-07</v>
      </c>
      <c r="W173" s="24">
        <v>-7.3709314871480245E-06</v>
      </c>
      <c r="X173" s="24">
        <v>-12.5</v>
      </c>
    </row>
    <row r="174" spans="1:24" ht="12.75" hidden="1">
      <c r="A174" s="24">
        <v>66</v>
      </c>
      <c r="B174" s="24">
        <v>14.739999771118164</v>
      </c>
      <c r="C174" s="24">
        <v>15.34000015258789</v>
      </c>
      <c r="D174" s="24">
        <v>9.355151176452637</v>
      </c>
      <c r="E174" s="24">
        <v>9.869942665100098</v>
      </c>
      <c r="F174" s="24">
        <v>9.685843038661503</v>
      </c>
      <c r="G174" s="24" t="s">
        <v>58</v>
      </c>
      <c r="H174" s="24">
        <v>-2.709753656953483</v>
      </c>
      <c r="I174" s="24">
        <v>24.530246114164637</v>
      </c>
      <c r="J174" s="24" t="s">
        <v>61</v>
      </c>
      <c r="K174" s="24">
        <v>0.2820029041362021</v>
      </c>
      <c r="L174" s="24">
        <v>0.4434510565319832</v>
      </c>
      <c r="M174" s="24">
        <v>0.06606301548205731</v>
      </c>
      <c r="N174" s="24">
        <v>0.010837421182891622</v>
      </c>
      <c r="O174" s="24">
        <v>0.011436808362409977</v>
      </c>
      <c r="P174" s="24">
        <v>0.012718457967846881</v>
      </c>
      <c r="Q174" s="24">
        <v>0.001330299410082029</v>
      </c>
      <c r="R174" s="24">
        <v>0.00016662400947161954</v>
      </c>
      <c r="S174" s="24">
        <v>0.00015878038698369844</v>
      </c>
      <c r="T174" s="24">
        <v>0.0001861510421743107</v>
      </c>
      <c r="U174" s="24">
        <v>2.6730830376122E-05</v>
      </c>
      <c r="V174" s="24">
        <v>6.157938545788196E-06</v>
      </c>
      <c r="W174" s="24">
        <v>1.0153172182546335E-05</v>
      </c>
      <c r="X174" s="24">
        <v>-12.5</v>
      </c>
    </row>
    <row r="175" ht="12.75" hidden="1">
      <c r="A175" s="24" t="s">
        <v>88</v>
      </c>
    </row>
    <row r="176" spans="1:24" ht="12.75" hidden="1">
      <c r="A176" s="24">
        <v>65</v>
      </c>
      <c r="B176" s="24">
        <v>14.14</v>
      </c>
      <c r="C176" s="24">
        <v>8.14</v>
      </c>
      <c r="D176" s="24">
        <v>9.160783995168236</v>
      </c>
      <c r="E176" s="24">
        <v>9.488493469360563</v>
      </c>
      <c r="F176" s="24">
        <v>9.472412400693027</v>
      </c>
      <c r="G176" s="24" t="s">
        <v>59</v>
      </c>
      <c r="H176" s="24">
        <v>-2.141908913764949</v>
      </c>
      <c r="I176" s="24">
        <v>24.498091086235007</v>
      </c>
      <c r="J176" s="24" t="s">
        <v>73</v>
      </c>
      <c r="K176" s="24">
        <v>0.4289087629744598</v>
      </c>
      <c r="M176" s="24" t="s">
        <v>68</v>
      </c>
      <c r="N176" s="24">
        <v>0.23513935892205265</v>
      </c>
      <c r="X176" s="24">
        <v>-12.5</v>
      </c>
    </row>
    <row r="177" spans="1:24" ht="12.75" hidden="1">
      <c r="A177" s="24">
        <v>68</v>
      </c>
      <c r="B177" s="24">
        <v>26.399999618530273</v>
      </c>
      <c r="C177" s="24">
        <v>21.899999618530273</v>
      </c>
      <c r="D177" s="24">
        <v>10.078095436096191</v>
      </c>
      <c r="E177" s="24">
        <v>10.440469741821289</v>
      </c>
      <c r="F177" s="24">
        <v>12.280408607071776</v>
      </c>
      <c r="G177" s="24" t="s">
        <v>56</v>
      </c>
      <c r="H177" s="24">
        <v>-10.015601804815264</v>
      </c>
      <c r="I177" s="24">
        <v>28.884397813714966</v>
      </c>
      <c r="J177" s="24" t="s">
        <v>62</v>
      </c>
      <c r="K177" s="24">
        <v>0.6130479286570685</v>
      </c>
      <c r="L177" s="24">
        <v>0.17679874575892351</v>
      </c>
      <c r="M177" s="24">
        <v>0.145130567903628</v>
      </c>
      <c r="N177" s="24">
        <v>0.010920890946070022</v>
      </c>
      <c r="O177" s="24">
        <v>0.024621278238298776</v>
      </c>
      <c r="P177" s="24">
        <v>0.005071879021646598</v>
      </c>
      <c r="Q177" s="24">
        <v>0.0029969664130651075</v>
      </c>
      <c r="R177" s="24">
        <v>0.0001681407765801674</v>
      </c>
      <c r="S177" s="24">
        <v>0.00032303883754568796</v>
      </c>
      <c r="T177" s="24">
        <v>7.462894804313596E-05</v>
      </c>
      <c r="U177" s="24">
        <v>6.55478936942275E-05</v>
      </c>
      <c r="V177" s="24">
        <v>6.242813457937249E-06</v>
      </c>
      <c r="W177" s="24">
        <v>2.0143348219921532E-05</v>
      </c>
      <c r="X177" s="24">
        <v>-12.5</v>
      </c>
    </row>
    <row r="178" spans="1:24" ht="12.75" hidden="1">
      <c r="A178" s="24">
        <v>66</v>
      </c>
      <c r="B178" s="24">
        <v>14.739999771118164</v>
      </c>
      <c r="C178" s="24">
        <v>15.34000015258789</v>
      </c>
      <c r="D178" s="24">
        <v>9.355151176452637</v>
      </c>
      <c r="E178" s="24">
        <v>9.869942665100098</v>
      </c>
      <c r="F178" s="24">
        <v>12.834738880120609</v>
      </c>
      <c r="G178" s="24" t="s">
        <v>57</v>
      </c>
      <c r="H178" s="24">
        <v>5.2651009499755705</v>
      </c>
      <c r="I178" s="24">
        <v>32.50510072109369</v>
      </c>
      <c r="J178" s="24" t="s">
        <v>60</v>
      </c>
      <c r="K178" s="24">
        <v>-0.2827753208177968</v>
      </c>
      <c r="L178" s="24">
        <v>0.0009616001679931104</v>
      </c>
      <c r="M178" s="24">
        <v>0.06840242976698241</v>
      </c>
      <c r="N178" s="24">
        <v>0.00011266851929086995</v>
      </c>
      <c r="O178" s="24">
        <v>-0.01112050699953277</v>
      </c>
      <c r="P178" s="24">
        <v>0.00011006882875870323</v>
      </c>
      <c r="Q178" s="24">
        <v>0.0014813832983080805</v>
      </c>
      <c r="R178" s="24">
        <v>9.057150225092967E-06</v>
      </c>
      <c r="S178" s="24">
        <v>-0.00012610108273762474</v>
      </c>
      <c r="T178" s="24">
        <v>7.843516514888861E-06</v>
      </c>
      <c r="U178" s="24">
        <v>3.681141967355701E-05</v>
      </c>
      <c r="V178" s="24">
        <v>7.13072422182124E-07</v>
      </c>
      <c r="W178" s="24">
        <v>-7.240161903248809E-06</v>
      </c>
      <c r="X178" s="24">
        <v>-12.5</v>
      </c>
    </row>
    <row r="179" spans="1:24" ht="12.75" hidden="1">
      <c r="A179" s="24">
        <v>67</v>
      </c>
      <c r="B179" s="24">
        <v>9.760000228881836</v>
      </c>
      <c r="C179" s="24">
        <v>10.5600004196167</v>
      </c>
      <c r="D179" s="24">
        <v>8.888437271118164</v>
      </c>
      <c r="E179" s="24">
        <v>8.903603553771973</v>
      </c>
      <c r="F179" s="24">
        <v>9.890311625602232</v>
      </c>
      <c r="G179" s="24" t="s">
        <v>58</v>
      </c>
      <c r="H179" s="24">
        <v>4.097763342899251</v>
      </c>
      <c r="I179" s="24">
        <v>26.357763571781042</v>
      </c>
      <c r="J179" s="24" t="s">
        <v>61</v>
      </c>
      <c r="K179" s="24">
        <v>0.5439355483576286</v>
      </c>
      <c r="L179" s="24">
        <v>0.17679613069025404</v>
      </c>
      <c r="M179" s="24">
        <v>0.12799995836719094</v>
      </c>
      <c r="N179" s="24">
        <v>0.010920309741976872</v>
      </c>
      <c r="O179" s="24">
        <v>0.021966831045033955</v>
      </c>
      <c r="P179" s="24">
        <v>0.005070684535953163</v>
      </c>
      <c r="Q179" s="24">
        <v>0.0026052468605746765</v>
      </c>
      <c r="R179" s="24">
        <v>0.0001678966610114146</v>
      </c>
      <c r="S179" s="24">
        <v>0.00029740983086520205</v>
      </c>
      <c r="T179" s="24">
        <v>7.421562594700493E-05</v>
      </c>
      <c r="U179" s="24">
        <v>5.423509702551483E-05</v>
      </c>
      <c r="V179" s="24">
        <v>6.201955142640565E-06</v>
      </c>
      <c r="W179" s="24">
        <v>1.8797194820604497E-05</v>
      </c>
      <c r="X179" s="24">
        <v>-12.5</v>
      </c>
    </row>
    <row r="180" ht="12.75" hidden="1">
      <c r="A180" s="24" t="s">
        <v>87</v>
      </c>
    </row>
    <row r="181" spans="1:24" ht="12.75" hidden="1">
      <c r="A181" s="24">
        <v>65</v>
      </c>
      <c r="B181" s="24">
        <v>14.14</v>
      </c>
      <c r="C181" s="24">
        <v>8.14</v>
      </c>
      <c r="D181" s="24">
        <v>9.160783995168236</v>
      </c>
      <c r="E181" s="24">
        <v>9.488493469360563</v>
      </c>
      <c r="F181" s="24">
        <v>10.924815785407086</v>
      </c>
      <c r="G181" s="24" t="s">
        <v>59</v>
      </c>
      <c r="H181" s="24">
        <v>1.6143792320169883</v>
      </c>
      <c r="I181" s="24">
        <v>28.254379232016944</v>
      </c>
      <c r="J181" s="24" t="s">
        <v>73</v>
      </c>
      <c r="K181" s="24">
        <v>0.3185341404700647</v>
      </c>
      <c r="M181" s="24" t="s">
        <v>68</v>
      </c>
      <c r="N181" s="24">
        <v>0.19393987167586377</v>
      </c>
      <c r="X181" s="24">
        <v>-12.5</v>
      </c>
    </row>
    <row r="182" spans="1:24" ht="12.75" hidden="1">
      <c r="A182" s="24">
        <v>67</v>
      </c>
      <c r="B182" s="24">
        <v>9.760000228881836</v>
      </c>
      <c r="C182" s="24">
        <v>10.5600004196167</v>
      </c>
      <c r="D182" s="24">
        <v>8.888437271118164</v>
      </c>
      <c r="E182" s="24">
        <v>8.903603553771973</v>
      </c>
      <c r="F182" s="24">
        <v>8.311843596222838</v>
      </c>
      <c r="G182" s="24" t="s">
        <v>56</v>
      </c>
      <c r="H182" s="24">
        <v>-0.10886721627323048</v>
      </c>
      <c r="I182" s="24">
        <v>22.15113301260856</v>
      </c>
      <c r="J182" s="24" t="s">
        <v>62</v>
      </c>
      <c r="K182" s="24">
        <v>0.486169067918461</v>
      </c>
      <c r="L182" s="24">
        <v>0.26142160372741186</v>
      </c>
      <c r="M182" s="24">
        <v>0.11509417409122501</v>
      </c>
      <c r="N182" s="24">
        <v>0.01194189555081079</v>
      </c>
      <c r="O182" s="24">
        <v>0.019525410789605648</v>
      </c>
      <c r="P182" s="24">
        <v>0.007499348283615047</v>
      </c>
      <c r="Q182" s="24">
        <v>0.0023767050497078813</v>
      </c>
      <c r="R182" s="24">
        <v>0.00018380295880624048</v>
      </c>
      <c r="S182" s="24">
        <v>0.00025615798086464967</v>
      </c>
      <c r="T182" s="24">
        <v>0.00011033335582260863</v>
      </c>
      <c r="U182" s="24">
        <v>5.1975608806906834E-05</v>
      </c>
      <c r="V182" s="24">
        <v>6.813121979295096E-06</v>
      </c>
      <c r="W182" s="24">
        <v>1.5969158015016544E-05</v>
      </c>
      <c r="X182" s="24">
        <v>-12.5</v>
      </c>
    </row>
    <row r="183" spans="1:24" ht="12.75" hidden="1">
      <c r="A183" s="24">
        <v>68</v>
      </c>
      <c r="B183" s="24">
        <v>26.399999618530273</v>
      </c>
      <c r="C183" s="24">
        <v>21.899999618530273</v>
      </c>
      <c r="D183" s="24">
        <v>10.078095436096191</v>
      </c>
      <c r="E183" s="24">
        <v>10.440469741821289</v>
      </c>
      <c r="F183" s="24">
        <v>12.360776420602209</v>
      </c>
      <c r="G183" s="24" t="s">
        <v>57</v>
      </c>
      <c r="H183" s="24">
        <v>-9.82657096946548</v>
      </c>
      <c r="I183" s="24">
        <v>29.07342864906475</v>
      </c>
      <c r="J183" s="24" t="s">
        <v>60</v>
      </c>
      <c r="K183" s="24">
        <v>0.4408438588994715</v>
      </c>
      <c r="L183" s="24">
        <v>-0.0014225012443338095</v>
      </c>
      <c r="M183" s="24">
        <v>-0.10380559680762472</v>
      </c>
      <c r="N183" s="24">
        <v>0.00012373046644691832</v>
      </c>
      <c r="O183" s="24">
        <v>0.017792872489635635</v>
      </c>
      <c r="P183" s="24">
        <v>-0.00016282547003046294</v>
      </c>
      <c r="Q183" s="24">
        <v>-0.002115905179275414</v>
      </c>
      <c r="R183" s="24">
        <v>9.944776787240073E-06</v>
      </c>
      <c r="S183" s="24">
        <v>0.00024001861346650537</v>
      </c>
      <c r="T183" s="24">
        <v>-1.15987535908867E-05</v>
      </c>
      <c r="U183" s="24">
        <v>-4.4245337180676386E-05</v>
      </c>
      <c r="V183" s="24">
        <v>7.884461615892992E-07</v>
      </c>
      <c r="W183" s="24">
        <v>1.51401631946428E-05</v>
      </c>
      <c r="X183" s="24">
        <v>-12.5</v>
      </c>
    </row>
    <row r="184" spans="1:24" ht="12.75" hidden="1">
      <c r="A184" s="24">
        <v>66</v>
      </c>
      <c r="B184" s="24">
        <v>14.739999771118164</v>
      </c>
      <c r="C184" s="24">
        <v>15.34000015258789</v>
      </c>
      <c r="D184" s="24">
        <v>9.355151176452637</v>
      </c>
      <c r="E184" s="24">
        <v>9.869942665100098</v>
      </c>
      <c r="F184" s="24">
        <v>12.834738880120609</v>
      </c>
      <c r="G184" s="24" t="s">
        <v>58</v>
      </c>
      <c r="H184" s="24">
        <v>5.2651009499755705</v>
      </c>
      <c r="I184" s="24">
        <v>32.50510072109369</v>
      </c>
      <c r="J184" s="24" t="s">
        <v>61</v>
      </c>
      <c r="K184" s="24">
        <v>0.20498062023354308</v>
      </c>
      <c r="L184" s="24">
        <v>-0.26141773349492153</v>
      </c>
      <c r="M184" s="24">
        <v>0.04970982781255698</v>
      </c>
      <c r="N184" s="24">
        <v>0.011941254545404656</v>
      </c>
      <c r="O184" s="24">
        <v>0.008040855369325832</v>
      </c>
      <c r="P184" s="24">
        <v>-0.007497580446068538</v>
      </c>
      <c r="Q184" s="24">
        <v>0.0010824380654903176</v>
      </c>
      <c r="R184" s="24">
        <v>0.00018353372736524615</v>
      </c>
      <c r="S184" s="24">
        <v>8.948729714473734E-05</v>
      </c>
      <c r="T184" s="24">
        <v>-0.00010972200473112155</v>
      </c>
      <c r="U184" s="24">
        <v>2.7272954526726058E-05</v>
      </c>
      <c r="V184" s="24">
        <v>6.7673468771025055E-06</v>
      </c>
      <c r="W184" s="24">
        <v>5.078333008788476E-06</v>
      </c>
      <c r="X184" s="24">
        <v>-12.5</v>
      </c>
    </row>
    <row r="185" ht="12.75" hidden="1">
      <c r="A185" s="24" t="s">
        <v>86</v>
      </c>
    </row>
    <row r="186" spans="1:24" ht="12.75" hidden="1">
      <c r="A186" s="24">
        <v>65</v>
      </c>
      <c r="B186" s="24">
        <v>14.14</v>
      </c>
      <c r="C186" s="24">
        <v>8.14</v>
      </c>
      <c r="D186" s="24">
        <v>9.160783995168236</v>
      </c>
      <c r="E186" s="24">
        <v>9.488493469360563</v>
      </c>
      <c r="F186" s="24">
        <v>12.569343311513752</v>
      </c>
      <c r="G186" s="24" t="s">
        <v>59</v>
      </c>
      <c r="H186" s="24">
        <v>5.867549746999446</v>
      </c>
      <c r="I186" s="24">
        <v>32.5075497469994</v>
      </c>
      <c r="J186" s="24" t="s">
        <v>73</v>
      </c>
      <c r="K186" s="24">
        <v>0.19912581765220716</v>
      </c>
      <c r="M186" s="24" t="s">
        <v>68</v>
      </c>
      <c r="N186" s="24">
        <v>0.11667484694503417</v>
      </c>
      <c r="X186" s="24">
        <v>-12.5</v>
      </c>
    </row>
    <row r="187" spans="1:24" ht="12.75" hidden="1">
      <c r="A187" s="24">
        <v>67</v>
      </c>
      <c r="B187" s="24">
        <v>9.760000228881836</v>
      </c>
      <c r="C187" s="24">
        <v>10.5600004196167</v>
      </c>
      <c r="D187" s="24">
        <v>8.888437271118164</v>
      </c>
      <c r="E187" s="24">
        <v>8.903603553771973</v>
      </c>
      <c r="F187" s="24">
        <v>8.311843596222838</v>
      </c>
      <c r="G187" s="24" t="s">
        <v>56</v>
      </c>
      <c r="H187" s="24">
        <v>-0.10886721627323048</v>
      </c>
      <c r="I187" s="24">
        <v>22.15113301260856</v>
      </c>
      <c r="J187" s="24" t="s">
        <v>62</v>
      </c>
      <c r="K187" s="24">
        <v>0.39741971029996565</v>
      </c>
      <c r="L187" s="24">
        <v>0.17867631984483506</v>
      </c>
      <c r="M187" s="24">
        <v>0.09408354019995567</v>
      </c>
      <c r="N187" s="24">
        <v>0.01102582836174248</v>
      </c>
      <c r="O187" s="24">
        <v>0.015961071180234147</v>
      </c>
      <c r="P187" s="24">
        <v>0.005125633867243506</v>
      </c>
      <c r="Q187" s="24">
        <v>0.0019428186515621918</v>
      </c>
      <c r="R187" s="24">
        <v>0.00016970872003311874</v>
      </c>
      <c r="S187" s="24">
        <v>0.0002094031576644154</v>
      </c>
      <c r="T187" s="24">
        <v>7.542955722965468E-05</v>
      </c>
      <c r="U187" s="24">
        <v>4.2494863038708224E-05</v>
      </c>
      <c r="V187" s="24">
        <v>6.296765941494498E-06</v>
      </c>
      <c r="W187" s="24">
        <v>1.3057496755311973E-05</v>
      </c>
      <c r="X187" s="24">
        <v>-12.5</v>
      </c>
    </row>
    <row r="188" spans="1:24" ht="12.75" hidden="1">
      <c r="A188" s="24">
        <v>66</v>
      </c>
      <c r="B188" s="24">
        <v>14.739999771118164</v>
      </c>
      <c r="C188" s="24">
        <v>15.34000015258789</v>
      </c>
      <c r="D188" s="24">
        <v>9.355151176452637</v>
      </c>
      <c r="E188" s="24">
        <v>9.869942665100098</v>
      </c>
      <c r="F188" s="24">
        <v>9.685843038661503</v>
      </c>
      <c r="G188" s="24" t="s">
        <v>57</v>
      </c>
      <c r="H188" s="24">
        <v>-2.709753656953483</v>
      </c>
      <c r="I188" s="24">
        <v>24.530246114164637</v>
      </c>
      <c r="J188" s="24" t="s">
        <v>60</v>
      </c>
      <c r="K188" s="24">
        <v>0.3290363978498544</v>
      </c>
      <c r="L188" s="24">
        <v>0.000972187918855815</v>
      </c>
      <c r="M188" s="24">
        <v>-0.07848956512076574</v>
      </c>
      <c r="N188" s="24">
        <v>0.0001141343173041989</v>
      </c>
      <c r="O188" s="24">
        <v>0.013117308254842606</v>
      </c>
      <c r="P188" s="24">
        <v>0.00011119009116107994</v>
      </c>
      <c r="Q188" s="24">
        <v>-0.0016483570722842602</v>
      </c>
      <c r="R188" s="24">
        <v>9.185642667510698E-06</v>
      </c>
      <c r="S188" s="24">
        <v>0.00016364828273093728</v>
      </c>
      <c r="T188" s="24">
        <v>7.914809019456276E-06</v>
      </c>
      <c r="U188" s="24">
        <v>-3.7722768501495204E-05</v>
      </c>
      <c r="V188" s="24">
        <v>7.277336938514155E-07</v>
      </c>
      <c r="W188" s="24">
        <v>9.927976202479089E-06</v>
      </c>
      <c r="X188" s="24">
        <v>-12.5</v>
      </c>
    </row>
    <row r="189" spans="1:24" ht="12.75" hidden="1">
      <c r="A189" s="24">
        <v>68</v>
      </c>
      <c r="B189" s="24">
        <v>26.399999618530273</v>
      </c>
      <c r="C189" s="24">
        <v>21.899999618530273</v>
      </c>
      <c r="D189" s="24">
        <v>10.078095436096191</v>
      </c>
      <c r="E189" s="24">
        <v>10.440469741821289</v>
      </c>
      <c r="F189" s="24">
        <v>14.042761731624012</v>
      </c>
      <c r="G189" s="24" t="s">
        <v>58</v>
      </c>
      <c r="H189" s="24">
        <v>-5.870421431216249</v>
      </c>
      <c r="I189" s="24">
        <v>33.02957818731398</v>
      </c>
      <c r="J189" s="24" t="s">
        <v>61</v>
      </c>
      <c r="K189" s="24">
        <v>-0.22288444320970663</v>
      </c>
      <c r="L189" s="24">
        <v>0.17867367496065062</v>
      </c>
      <c r="M189" s="24">
        <v>-0.0518758200292752</v>
      </c>
      <c r="N189" s="24">
        <v>0.011025237612868865</v>
      </c>
      <c r="O189" s="24">
        <v>-0.009093515127162824</v>
      </c>
      <c r="P189" s="24">
        <v>0.005124427705086804</v>
      </c>
      <c r="Q189" s="24">
        <v>-0.0010283303336517872</v>
      </c>
      <c r="R189" s="24">
        <v>0.0001694599469611161</v>
      </c>
      <c r="S189" s="24">
        <v>-0.00013064808455941183</v>
      </c>
      <c r="T189" s="24">
        <v>7.501315819272833E-05</v>
      </c>
      <c r="U189" s="24">
        <v>-1.9565431793374046E-05</v>
      </c>
      <c r="V189" s="24">
        <v>6.254571527514772E-06</v>
      </c>
      <c r="W189" s="24">
        <v>-8.481362510704962E-06</v>
      </c>
      <c r="X189" s="24">
        <v>-12.5</v>
      </c>
    </row>
    <row r="190" s="100" customFormat="1" ht="12.75">
      <c r="A190" s="100" t="s">
        <v>85</v>
      </c>
    </row>
    <row r="191" spans="1:24" s="100" customFormat="1" ht="12.75">
      <c r="A191" s="100">
        <v>65</v>
      </c>
      <c r="B191" s="100">
        <v>14.14</v>
      </c>
      <c r="C191" s="100">
        <v>8.14</v>
      </c>
      <c r="D191" s="100">
        <v>9.160783995168236</v>
      </c>
      <c r="E191" s="100">
        <v>9.488493469360563</v>
      </c>
      <c r="F191" s="100">
        <v>9.472412400693027</v>
      </c>
      <c r="G191" s="100" t="s">
        <v>59</v>
      </c>
      <c r="H191" s="100">
        <v>-2.141908913764949</v>
      </c>
      <c r="I191" s="100">
        <v>24.498091086235007</v>
      </c>
      <c r="J191" s="100" t="s">
        <v>73</v>
      </c>
      <c r="K191" s="100">
        <v>0.29444933622989294</v>
      </c>
      <c r="M191" s="100" t="s">
        <v>68</v>
      </c>
      <c r="N191" s="100">
        <v>0.18083197158716036</v>
      </c>
      <c r="X191" s="100">
        <v>-12.5</v>
      </c>
    </row>
    <row r="192" spans="1:24" s="100" customFormat="1" ht="12.75">
      <c r="A192" s="100">
        <v>66</v>
      </c>
      <c r="B192" s="100">
        <v>14.739999771118164</v>
      </c>
      <c r="C192" s="100">
        <v>15.34000015258789</v>
      </c>
      <c r="D192" s="100">
        <v>9.355151176452637</v>
      </c>
      <c r="E192" s="100">
        <v>9.869942665100098</v>
      </c>
      <c r="F192" s="100">
        <v>9.520989459983905</v>
      </c>
      <c r="G192" s="100" t="s">
        <v>56</v>
      </c>
      <c r="H192" s="100">
        <v>-3.127259788492145</v>
      </c>
      <c r="I192" s="100">
        <v>24.112739982625975</v>
      </c>
      <c r="J192" s="100" t="s">
        <v>62</v>
      </c>
      <c r="K192" s="100">
        <v>0.4636954082800261</v>
      </c>
      <c r="L192" s="100">
        <v>0.25857041962669564</v>
      </c>
      <c r="M192" s="100">
        <v>0.10977376075069283</v>
      </c>
      <c r="N192" s="100">
        <v>0.010949534184081983</v>
      </c>
      <c r="O192" s="100">
        <v>0.018622856753315608</v>
      </c>
      <c r="P192" s="100">
        <v>0.00741752091604868</v>
      </c>
      <c r="Q192" s="100">
        <v>0.0022668621186433167</v>
      </c>
      <c r="R192" s="100">
        <v>0.00016854497645786182</v>
      </c>
      <c r="S192" s="100">
        <v>0.000244323767525865</v>
      </c>
      <c r="T192" s="100">
        <v>0.00010913548548866715</v>
      </c>
      <c r="U192" s="100">
        <v>4.9583850141054785E-05</v>
      </c>
      <c r="V192" s="100">
        <v>6.249415911635331E-06</v>
      </c>
      <c r="W192" s="100">
        <v>1.5233158251082738E-05</v>
      </c>
      <c r="X192" s="100">
        <v>-12.5</v>
      </c>
    </row>
    <row r="193" spans="1:24" s="100" customFormat="1" ht="12.75">
      <c r="A193" s="100">
        <v>68</v>
      </c>
      <c r="B193" s="100">
        <v>26.399999618530273</v>
      </c>
      <c r="C193" s="100">
        <v>21.899999618530273</v>
      </c>
      <c r="D193" s="100">
        <v>10.078095436096191</v>
      </c>
      <c r="E193" s="100">
        <v>10.440469741821289</v>
      </c>
      <c r="F193" s="100">
        <v>14.042761731624012</v>
      </c>
      <c r="G193" s="100" t="s">
        <v>57</v>
      </c>
      <c r="H193" s="100">
        <v>-5.870421431216249</v>
      </c>
      <c r="I193" s="100">
        <v>33.02957818731398</v>
      </c>
      <c r="J193" s="100" t="s">
        <v>60</v>
      </c>
      <c r="K193" s="100">
        <v>0.1451209278775013</v>
      </c>
      <c r="L193" s="100">
        <v>-0.0014071113153539838</v>
      </c>
      <c r="M193" s="100">
        <v>-0.033168298017133606</v>
      </c>
      <c r="N193" s="100">
        <v>0.00011330635718093606</v>
      </c>
      <c r="O193" s="100">
        <v>0.006018799586434062</v>
      </c>
      <c r="P193" s="100">
        <v>-0.00016101931335381695</v>
      </c>
      <c r="Q193" s="100">
        <v>-0.0006279838133964333</v>
      </c>
      <c r="R193" s="100">
        <v>9.102073987325928E-06</v>
      </c>
      <c r="S193" s="100">
        <v>9.438888322219944E-05</v>
      </c>
      <c r="T193" s="100">
        <v>-1.1466421906810305E-05</v>
      </c>
      <c r="U193" s="100">
        <v>-9.906551453822652E-06</v>
      </c>
      <c r="V193" s="100">
        <v>7.196057620373117E-07</v>
      </c>
      <c r="W193" s="100">
        <v>6.346987006686593E-06</v>
      </c>
      <c r="X193" s="100">
        <v>-12.5</v>
      </c>
    </row>
    <row r="194" spans="1:24" s="100" customFormat="1" ht="12.75">
      <c r="A194" s="100">
        <v>67</v>
      </c>
      <c r="B194" s="100">
        <v>9.760000228881836</v>
      </c>
      <c r="C194" s="100">
        <v>10.5600004196167</v>
      </c>
      <c r="D194" s="100">
        <v>8.888437271118164</v>
      </c>
      <c r="E194" s="100">
        <v>8.903603553771973</v>
      </c>
      <c r="F194" s="100">
        <v>11.481229249999675</v>
      </c>
      <c r="G194" s="100" t="s">
        <v>58</v>
      </c>
      <c r="H194" s="100">
        <v>8.337572177385193</v>
      </c>
      <c r="I194" s="100">
        <v>30.597572406266984</v>
      </c>
      <c r="J194" s="100" t="s">
        <v>61</v>
      </c>
      <c r="K194" s="100">
        <v>0.4404013487172277</v>
      </c>
      <c r="L194" s="100">
        <v>-0.25856659092711815</v>
      </c>
      <c r="M194" s="100">
        <v>0.10464292883896627</v>
      </c>
      <c r="N194" s="100">
        <v>0.010948947918307141</v>
      </c>
      <c r="O194" s="100">
        <v>0.017623417523081438</v>
      </c>
      <c r="P194" s="100">
        <v>-0.007415773008982052</v>
      </c>
      <c r="Q194" s="100">
        <v>0.002178141454325715</v>
      </c>
      <c r="R194" s="100">
        <v>0.00016829902358097757</v>
      </c>
      <c r="S194" s="100">
        <v>0.00022535492473451497</v>
      </c>
      <c r="T194" s="100">
        <v>-0.00010853144872110617</v>
      </c>
      <c r="U194" s="100">
        <v>4.858413766964834E-05</v>
      </c>
      <c r="V194" s="100">
        <v>6.207847193983076E-06</v>
      </c>
      <c r="W194" s="100">
        <v>1.3847919202518537E-05</v>
      </c>
      <c r="X194" s="100">
        <v>-12.5</v>
      </c>
    </row>
    <row r="195" ht="12.75" hidden="1">
      <c r="A195" s="24" t="s">
        <v>84</v>
      </c>
    </row>
    <row r="196" spans="1:24" ht="12.75" hidden="1">
      <c r="A196" s="24">
        <v>65</v>
      </c>
      <c r="B196" s="24">
        <v>14.14</v>
      </c>
      <c r="C196" s="24">
        <v>8.14</v>
      </c>
      <c r="D196" s="24">
        <v>9.160783995168236</v>
      </c>
      <c r="E196" s="24">
        <v>9.488493469360563</v>
      </c>
      <c r="F196" s="24">
        <v>12.569343311513752</v>
      </c>
      <c r="G196" s="24" t="s">
        <v>59</v>
      </c>
      <c r="H196" s="24">
        <v>5.867549746999446</v>
      </c>
      <c r="I196" s="24">
        <v>32.5075497469994</v>
      </c>
      <c r="J196" s="24" t="s">
        <v>73</v>
      </c>
      <c r="K196" s="24">
        <v>0.27629736397840116</v>
      </c>
      <c r="M196" s="24" t="s">
        <v>68</v>
      </c>
      <c r="N196" s="24">
        <v>0.2286161078769358</v>
      </c>
      <c r="X196" s="24">
        <v>-12.5</v>
      </c>
    </row>
    <row r="197" spans="1:24" ht="12.75" hidden="1">
      <c r="A197" s="24">
        <v>66</v>
      </c>
      <c r="B197" s="24">
        <v>14.739999771118164</v>
      </c>
      <c r="C197" s="24">
        <v>15.34000015258789</v>
      </c>
      <c r="D197" s="24">
        <v>9.355151176452637</v>
      </c>
      <c r="E197" s="24">
        <v>9.869942665100098</v>
      </c>
      <c r="F197" s="24">
        <v>9.520989459983905</v>
      </c>
      <c r="G197" s="24" t="s">
        <v>56</v>
      </c>
      <c r="H197" s="24">
        <v>-3.127259788492145</v>
      </c>
      <c r="I197" s="24">
        <v>24.112739982625975</v>
      </c>
      <c r="J197" s="24" t="s">
        <v>62</v>
      </c>
      <c r="K197" s="24">
        <v>0.2665100754005374</v>
      </c>
      <c r="L197" s="24">
        <v>0.44818637734146755</v>
      </c>
      <c r="M197" s="24">
        <v>0.0630925583984851</v>
      </c>
      <c r="N197" s="24">
        <v>0.01167861280186657</v>
      </c>
      <c r="O197" s="24">
        <v>0.010703472584092846</v>
      </c>
      <c r="P197" s="24">
        <v>0.012857036322599418</v>
      </c>
      <c r="Q197" s="24">
        <v>0.0013028671780913087</v>
      </c>
      <c r="R197" s="24">
        <v>0.00017977503984530129</v>
      </c>
      <c r="S197" s="24">
        <v>0.00014041527061517243</v>
      </c>
      <c r="T197" s="24">
        <v>0.0001891856579540011</v>
      </c>
      <c r="U197" s="24">
        <v>2.8504395084128963E-05</v>
      </c>
      <c r="V197" s="24">
        <v>6.675833113857633E-06</v>
      </c>
      <c r="W197" s="24">
        <v>8.755230493282074E-06</v>
      </c>
      <c r="X197" s="24">
        <v>-12.5</v>
      </c>
    </row>
    <row r="198" spans="1:24" ht="12.75" hidden="1">
      <c r="A198" s="24">
        <v>67</v>
      </c>
      <c r="B198" s="24">
        <v>9.760000228881836</v>
      </c>
      <c r="C198" s="24">
        <v>10.5600004196167</v>
      </c>
      <c r="D198" s="24">
        <v>8.888437271118164</v>
      </c>
      <c r="E198" s="24">
        <v>8.903603553771973</v>
      </c>
      <c r="F198" s="24">
        <v>9.890311625602232</v>
      </c>
      <c r="G198" s="24" t="s">
        <v>57</v>
      </c>
      <c r="H198" s="24">
        <v>4.097763342899251</v>
      </c>
      <c r="I198" s="24">
        <v>26.357763571781042</v>
      </c>
      <c r="J198" s="24" t="s">
        <v>60</v>
      </c>
      <c r="K198" s="24">
        <v>0.067066526773141</v>
      </c>
      <c r="L198" s="24">
        <v>0.0024385379031570185</v>
      </c>
      <c r="M198" s="24">
        <v>-0.01657002510065811</v>
      </c>
      <c r="N198" s="24">
        <v>0.0001206922406126193</v>
      </c>
      <c r="O198" s="24">
        <v>0.002581512837683173</v>
      </c>
      <c r="P198" s="24">
        <v>0.0002790089784195673</v>
      </c>
      <c r="Q198" s="24">
        <v>-0.0003750394601219875</v>
      </c>
      <c r="R198" s="24">
        <v>9.71704142026213E-06</v>
      </c>
      <c r="S198" s="24">
        <v>2.4597896153036983E-05</v>
      </c>
      <c r="T198" s="24">
        <v>1.9868490047207166E-05</v>
      </c>
      <c r="U198" s="24">
        <v>-1.0349195760025027E-05</v>
      </c>
      <c r="V198" s="24">
        <v>7.677149099433165E-07</v>
      </c>
      <c r="W198" s="24">
        <v>1.2492797743610444E-06</v>
      </c>
      <c r="X198" s="24">
        <v>-12.5</v>
      </c>
    </row>
    <row r="199" spans="1:24" ht="12.75" hidden="1">
      <c r="A199" s="24">
        <v>68</v>
      </c>
      <c r="B199" s="24">
        <v>26.399999618530273</v>
      </c>
      <c r="C199" s="24">
        <v>21.899999618530273</v>
      </c>
      <c r="D199" s="24">
        <v>10.078095436096191</v>
      </c>
      <c r="E199" s="24">
        <v>10.440469741821289</v>
      </c>
      <c r="F199" s="24">
        <v>12.360776420602209</v>
      </c>
      <c r="G199" s="24" t="s">
        <v>58</v>
      </c>
      <c r="H199" s="24">
        <v>-9.82657096946548</v>
      </c>
      <c r="I199" s="24">
        <v>29.07342864906475</v>
      </c>
      <c r="J199" s="24" t="s">
        <v>61</v>
      </c>
      <c r="K199" s="24">
        <v>-0.2579335210409606</v>
      </c>
      <c r="L199" s="24">
        <v>0.4481797433701831</v>
      </c>
      <c r="M199" s="24">
        <v>-0.06087778899918929</v>
      </c>
      <c r="N199" s="24">
        <v>0.011677989140214921</v>
      </c>
      <c r="O199" s="24">
        <v>-0.01038749810239714</v>
      </c>
      <c r="P199" s="24">
        <v>0.012854008596177382</v>
      </c>
      <c r="Q199" s="24">
        <v>-0.001247721237736626</v>
      </c>
      <c r="R199" s="24">
        <v>0.00017951223929698102</v>
      </c>
      <c r="S199" s="24">
        <v>-0.0001382439572884707</v>
      </c>
      <c r="T199" s="24">
        <v>0.0001881394596535568</v>
      </c>
      <c r="U199" s="24">
        <v>-2.65592674265085E-05</v>
      </c>
      <c r="V199" s="24">
        <v>6.6315429261318085E-06</v>
      </c>
      <c r="W199" s="24">
        <v>-8.665642563357243E-06</v>
      </c>
      <c r="X199" s="24">
        <v>-12.5</v>
      </c>
    </row>
    <row r="200" ht="12.75" hidden="1">
      <c r="A200" s="24" t="s">
        <v>109</v>
      </c>
    </row>
    <row r="201" spans="1:24" ht="12.75" hidden="1">
      <c r="A201" s="24">
        <v>65</v>
      </c>
      <c r="B201" s="24">
        <v>27.48</v>
      </c>
      <c r="C201" s="24">
        <v>21.28</v>
      </c>
      <c r="D201" s="24">
        <v>8.997965246529365</v>
      </c>
      <c r="E201" s="24">
        <v>9.501508141176</v>
      </c>
      <c r="F201" s="24">
        <v>12.782979982028237</v>
      </c>
      <c r="G201" s="24" t="s">
        <v>59</v>
      </c>
      <c r="H201" s="24">
        <v>-6.302755422816</v>
      </c>
      <c r="I201" s="24">
        <v>33.677244577183956</v>
      </c>
      <c r="J201" s="24" t="s">
        <v>73</v>
      </c>
      <c r="K201" s="24">
        <v>0.30555684990501125</v>
      </c>
      <c r="M201" s="24" t="s">
        <v>68</v>
      </c>
      <c r="N201" s="24">
        <v>0.20216953967524395</v>
      </c>
      <c r="X201" s="24">
        <v>-12.5</v>
      </c>
    </row>
    <row r="202" spans="1:24" ht="12.75" hidden="1">
      <c r="A202" s="24">
        <v>68</v>
      </c>
      <c r="B202" s="24">
        <v>12.5</v>
      </c>
      <c r="C202" s="24">
        <v>-1.7000000476837158</v>
      </c>
      <c r="D202" s="24">
        <v>9.805275917053223</v>
      </c>
      <c r="E202" s="24">
        <v>10.171369552612305</v>
      </c>
      <c r="F202" s="24">
        <v>11.970603434599303</v>
      </c>
      <c r="G202" s="24" t="s">
        <v>56</v>
      </c>
      <c r="H202" s="24">
        <v>3.9221418210332555</v>
      </c>
      <c r="I202" s="24">
        <v>28.92214182103321</v>
      </c>
      <c r="J202" s="24" t="s">
        <v>62</v>
      </c>
      <c r="K202" s="24">
        <v>0.44990313654355635</v>
      </c>
      <c r="L202" s="24">
        <v>0.29167259944259916</v>
      </c>
      <c r="M202" s="24">
        <v>0.1065084802792535</v>
      </c>
      <c r="N202" s="24">
        <v>0.07952445476811777</v>
      </c>
      <c r="O202" s="24">
        <v>0.01806920563963076</v>
      </c>
      <c r="P202" s="24">
        <v>0.008367165622705357</v>
      </c>
      <c r="Q202" s="24">
        <v>0.0021993587951995032</v>
      </c>
      <c r="R202" s="24">
        <v>0.0012240529300394554</v>
      </c>
      <c r="S202" s="24">
        <v>0.00023706943629004214</v>
      </c>
      <c r="T202" s="24">
        <v>0.00012311038394149706</v>
      </c>
      <c r="U202" s="24">
        <v>4.8088754490496146E-05</v>
      </c>
      <c r="V202" s="24">
        <v>4.5422365744465285E-05</v>
      </c>
      <c r="W202" s="24">
        <v>1.478584985753585E-05</v>
      </c>
      <c r="X202" s="24">
        <v>-12.5</v>
      </c>
    </row>
    <row r="203" spans="1:24" ht="12.75" hidden="1">
      <c r="A203" s="24">
        <v>67</v>
      </c>
      <c r="B203" s="24">
        <v>25.079999923706055</v>
      </c>
      <c r="C203" s="24">
        <v>11.880000114440918</v>
      </c>
      <c r="D203" s="24">
        <v>8.584784507751465</v>
      </c>
      <c r="E203" s="24">
        <v>8.8002347946167</v>
      </c>
      <c r="F203" s="24">
        <v>9.507159095276142</v>
      </c>
      <c r="G203" s="24" t="s">
        <v>57</v>
      </c>
      <c r="H203" s="24">
        <v>-11.330191043371483</v>
      </c>
      <c r="I203" s="24">
        <v>26.249808880334527</v>
      </c>
      <c r="J203" s="24" t="s">
        <v>60</v>
      </c>
      <c r="K203" s="24">
        <v>0.1917838531350518</v>
      </c>
      <c r="L203" s="24">
        <v>-0.0015876451802067785</v>
      </c>
      <c r="M203" s="24">
        <v>-0.04649461332880537</v>
      </c>
      <c r="N203" s="24">
        <v>0.000822658530170402</v>
      </c>
      <c r="O203" s="24">
        <v>0.007525715262428867</v>
      </c>
      <c r="P203" s="24">
        <v>-0.00018161245781095025</v>
      </c>
      <c r="Q203" s="24">
        <v>-0.0010117236423001334</v>
      </c>
      <c r="R203" s="24">
        <v>6.61281111831381E-05</v>
      </c>
      <c r="S203" s="24">
        <v>8.39343642736169E-05</v>
      </c>
      <c r="T203" s="24">
        <v>-1.293165514953626E-05</v>
      </c>
      <c r="U203" s="24">
        <v>-2.5429217983549664E-05</v>
      </c>
      <c r="V203" s="24">
        <v>5.21843460676066E-06</v>
      </c>
      <c r="W203" s="24">
        <v>4.766064309939092E-06</v>
      </c>
      <c r="X203" s="24">
        <v>-12.5</v>
      </c>
    </row>
    <row r="204" spans="1:24" ht="12.75" hidden="1">
      <c r="A204" s="24">
        <v>66</v>
      </c>
      <c r="B204" s="24">
        <v>23.079999923706055</v>
      </c>
      <c r="C204" s="24">
        <v>11.979999542236328</v>
      </c>
      <c r="D204" s="24">
        <v>9.436976432800293</v>
      </c>
      <c r="E204" s="24">
        <v>9.837603569030762</v>
      </c>
      <c r="F204" s="24">
        <v>11.52307527933699</v>
      </c>
      <c r="G204" s="24" t="s">
        <v>58</v>
      </c>
      <c r="H204" s="24">
        <v>-6.639657539098851</v>
      </c>
      <c r="I204" s="24">
        <v>28.94034238460716</v>
      </c>
      <c r="J204" s="24" t="s">
        <v>61</v>
      </c>
      <c r="K204" s="24">
        <v>-0.4069788519670313</v>
      </c>
      <c r="L204" s="24">
        <v>-0.2916682784403965</v>
      </c>
      <c r="M204" s="24">
        <v>-0.09582435652171636</v>
      </c>
      <c r="N204" s="24">
        <v>0.07952019956658275</v>
      </c>
      <c r="O204" s="24">
        <v>-0.016427410089119625</v>
      </c>
      <c r="P204" s="24">
        <v>-0.008365194407361385</v>
      </c>
      <c r="Q204" s="24">
        <v>-0.0019528426412879158</v>
      </c>
      <c r="R204" s="24">
        <v>0.0012222653756241016</v>
      </c>
      <c r="S204" s="24">
        <v>-0.00022171364440841734</v>
      </c>
      <c r="T204" s="24">
        <v>-0.0001224293221794366</v>
      </c>
      <c r="U204" s="24">
        <v>-4.081523222024257E-05</v>
      </c>
      <c r="V204" s="24">
        <v>4.51216051363306E-05</v>
      </c>
      <c r="W204" s="24">
        <v>-1.3996641990246008E-05</v>
      </c>
      <c r="X204" s="24">
        <v>-12.5</v>
      </c>
    </row>
    <row r="205" ht="12.75" hidden="1">
      <c r="A205" s="24" t="s">
        <v>83</v>
      </c>
    </row>
    <row r="206" spans="1:24" ht="12.75" hidden="1">
      <c r="A206" s="24">
        <v>65</v>
      </c>
      <c r="B206" s="24">
        <v>27.48</v>
      </c>
      <c r="C206" s="24">
        <v>21.28</v>
      </c>
      <c r="D206" s="24">
        <v>8.997965246529365</v>
      </c>
      <c r="E206" s="24">
        <v>9.501508141176</v>
      </c>
      <c r="F206" s="24">
        <v>12.082986237125297</v>
      </c>
      <c r="G206" s="24" t="s">
        <v>59</v>
      </c>
      <c r="H206" s="24">
        <v>-8.14691543736175</v>
      </c>
      <c r="I206" s="24">
        <v>31.833084562638206</v>
      </c>
      <c r="J206" s="24" t="s">
        <v>73</v>
      </c>
      <c r="K206" s="24">
        <v>0.27339137150867227</v>
      </c>
      <c r="M206" s="24" t="s">
        <v>68</v>
      </c>
      <c r="N206" s="24">
        <v>0.20890586054839896</v>
      </c>
      <c r="X206" s="24">
        <v>-12.5</v>
      </c>
    </row>
    <row r="207" spans="1:24" ht="12.75" hidden="1">
      <c r="A207" s="24">
        <v>68</v>
      </c>
      <c r="B207" s="24">
        <v>12.5</v>
      </c>
      <c r="C207" s="24">
        <v>-1.7000000476837158</v>
      </c>
      <c r="D207" s="24">
        <v>9.805275917053223</v>
      </c>
      <c r="E207" s="24">
        <v>10.171369552612305</v>
      </c>
      <c r="F207" s="24">
        <v>11.970603434599303</v>
      </c>
      <c r="G207" s="24" t="s">
        <v>56</v>
      </c>
      <c r="H207" s="24">
        <v>3.9221418210332555</v>
      </c>
      <c r="I207" s="24">
        <v>28.92214182103321</v>
      </c>
      <c r="J207" s="24" t="s">
        <v>62</v>
      </c>
      <c r="K207" s="24">
        <v>0.3463413886093478</v>
      </c>
      <c r="L207" s="24">
        <v>0.3744242188886174</v>
      </c>
      <c r="M207" s="24">
        <v>0.08199168618894585</v>
      </c>
      <c r="N207" s="24">
        <v>0.07880117190431951</v>
      </c>
      <c r="O207" s="24">
        <v>0.013909983298781525</v>
      </c>
      <c r="P207" s="24">
        <v>0.010741038392484558</v>
      </c>
      <c r="Q207" s="24">
        <v>0.0016930826658667138</v>
      </c>
      <c r="R207" s="24">
        <v>0.0012129205592972465</v>
      </c>
      <c r="S207" s="24">
        <v>0.00018250446557314734</v>
      </c>
      <c r="T207" s="24">
        <v>0.0001580418413311048</v>
      </c>
      <c r="U207" s="24">
        <v>3.701422997246355E-05</v>
      </c>
      <c r="V207" s="24">
        <v>4.500890255733472E-05</v>
      </c>
      <c r="W207" s="24">
        <v>1.1383895603052938E-05</v>
      </c>
      <c r="X207" s="24">
        <v>-12.5</v>
      </c>
    </row>
    <row r="208" spans="1:24" ht="12.75" hidden="1">
      <c r="A208" s="24">
        <v>66</v>
      </c>
      <c r="B208" s="24">
        <v>23.079999923706055</v>
      </c>
      <c r="C208" s="24">
        <v>11.979999542236328</v>
      </c>
      <c r="D208" s="24">
        <v>9.436976432800293</v>
      </c>
      <c r="E208" s="24">
        <v>9.837603569030762</v>
      </c>
      <c r="F208" s="24">
        <v>9.584126424718585</v>
      </c>
      <c r="G208" s="24" t="s">
        <v>57</v>
      </c>
      <c r="H208" s="24">
        <v>-11.509350946337198</v>
      </c>
      <c r="I208" s="24">
        <v>24.070648977368812</v>
      </c>
      <c r="J208" s="24" t="s">
        <v>60</v>
      </c>
      <c r="K208" s="24">
        <v>0.12807542009645378</v>
      </c>
      <c r="L208" s="24">
        <v>-0.002037925848161247</v>
      </c>
      <c r="M208" s="24">
        <v>-0.031184282756740293</v>
      </c>
      <c r="N208" s="24">
        <v>0.0008151666985928951</v>
      </c>
      <c r="O208" s="24">
        <v>0.005004145474882049</v>
      </c>
      <c r="P208" s="24">
        <v>-0.0002331227839305624</v>
      </c>
      <c r="Q208" s="24">
        <v>-0.0006848409355912265</v>
      </c>
      <c r="R208" s="24">
        <v>6.552231257002013E-05</v>
      </c>
      <c r="S208" s="24">
        <v>5.3981068376683856E-05</v>
      </c>
      <c r="T208" s="24">
        <v>-1.6599023098438264E-05</v>
      </c>
      <c r="U208" s="24">
        <v>-1.7599514335010382E-05</v>
      </c>
      <c r="V208" s="24">
        <v>5.170035958235006E-06</v>
      </c>
      <c r="W208" s="24">
        <v>2.997135711166079E-06</v>
      </c>
      <c r="X208" s="24">
        <v>-12.5</v>
      </c>
    </row>
    <row r="209" spans="1:24" ht="12.75" hidden="1">
      <c r="A209" s="24">
        <v>67</v>
      </c>
      <c r="B209" s="24">
        <v>25.079999923706055</v>
      </c>
      <c r="C209" s="24">
        <v>11.880000114440918</v>
      </c>
      <c r="D209" s="24">
        <v>8.584784507751465</v>
      </c>
      <c r="E209" s="24">
        <v>8.8002347946167</v>
      </c>
      <c r="F209" s="24">
        <v>12.005814758474832</v>
      </c>
      <c r="G209" s="24" t="s">
        <v>58</v>
      </c>
      <c r="H209" s="24">
        <v>-4.431260147251242</v>
      </c>
      <c r="I209" s="24">
        <v>33.14873977645477</v>
      </c>
      <c r="J209" s="24" t="s">
        <v>61</v>
      </c>
      <c r="K209" s="24">
        <v>-0.32179037311729536</v>
      </c>
      <c r="L209" s="24">
        <v>-0.3744186728097153</v>
      </c>
      <c r="M209" s="24">
        <v>-0.07582992228041807</v>
      </c>
      <c r="N209" s="24">
        <v>0.07879695550430625</v>
      </c>
      <c r="O209" s="24">
        <v>-0.012978681113217878</v>
      </c>
      <c r="P209" s="24">
        <v>-0.010738508253777139</v>
      </c>
      <c r="Q209" s="24">
        <v>-0.0015483932983570007</v>
      </c>
      <c r="R209" s="24">
        <v>0.0012111494993275692</v>
      </c>
      <c r="S209" s="24">
        <v>-0.0001743385333512127</v>
      </c>
      <c r="T209" s="24">
        <v>-0.00015716773219558655</v>
      </c>
      <c r="U209" s="24">
        <v>-3.2562406477810935E-05</v>
      </c>
      <c r="V209" s="24">
        <v>4.4710983411307435E-05</v>
      </c>
      <c r="W209" s="24">
        <v>-1.0982270103674423E-05</v>
      </c>
      <c r="X209" s="24">
        <v>-12.5</v>
      </c>
    </row>
    <row r="210" ht="12.75" hidden="1">
      <c r="A210" s="24" t="s">
        <v>82</v>
      </c>
    </row>
    <row r="211" spans="1:24" ht="12.75" hidden="1">
      <c r="A211" s="24">
        <v>65</v>
      </c>
      <c r="B211" s="24">
        <v>27.48</v>
      </c>
      <c r="C211" s="24">
        <v>21.28</v>
      </c>
      <c r="D211" s="24">
        <v>8.997965246529365</v>
      </c>
      <c r="E211" s="24">
        <v>9.501508141176</v>
      </c>
      <c r="F211" s="24">
        <v>12.782979982028237</v>
      </c>
      <c r="G211" s="24" t="s">
        <v>59</v>
      </c>
      <c r="H211" s="24">
        <v>-6.302755422816</v>
      </c>
      <c r="I211" s="24">
        <v>33.677244577183956</v>
      </c>
      <c r="J211" s="24" t="s">
        <v>73</v>
      </c>
      <c r="K211" s="24">
        <v>0.2489893973246698</v>
      </c>
      <c r="M211" s="24" t="s">
        <v>68</v>
      </c>
      <c r="N211" s="24">
        <v>0.13821413314464678</v>
      </c>
      <c r="X211" s="24">
        <v>-12.5</v>
      </c>
    </row>
    <row r="212" spans="1:24" ht="12.75" hidden="1">
      <c r="A212" s="24">
        <v>67</v>
      </c>
      <c r="B212" s="24">
        <v>25.079999923706055</v>
      </c>
      <c r="C212" s="24">
        <v>11.880000114440918</v>
      </c>
      <c r="D212" s="24">
        <v>8.584784507751465</v>
      </c>
      <c r="E212" s="24">
        <v>8.8002347946167</v>
      </c>
      <c r="F212" s="24">
        <v>13.578615691184677</v>
      </c>
      <c r="G212" s="24" t="s">
        <v>56</v>
      </c>
      <c r="H212" s="24">
        <v>-0.08866700489401858</v>
      </c>
      <c r="I212" s="24">
        <v>37.49133291881199</v>
      </c>
      <c r="J212" s="24" t="s">
        <v>62</v>
      </c>
      <c r="K212" s="24">
        <v>0.47441404733003983</v>
      </c>
      <c r="L212" s="24">
        <v>0.07141349294518551</v>
      </c>
      <c r="M212" s="24">
        <v>0.112311215775973</v>
      </c>
      <c r="N212" s="24">
        <v>0.07637377235786905</v>
      </c>
      <c r="O212" s="24">
        <v>0.01905345339591152</v>
      </c>
      <c r="P212" s="24">
        <v>0.0020486407804227425</v>
      </c>
      <c r="Q212" s="24">
        <v>0.002319186338656297</v>
      </c>
      <c r="R212" s="24">
        <v>0.0011755813611839861</v>
      </c>
      <c r="S212" s="24">
        <v>0.0002499851169062738</v>
      </c>
      <c r="T212" s="24">
        <v>3.014195241065492E-05</v>
      </c>
      <c r="U212" s="24">
        <v>5.072152792257855E-05</v>
      </c>
      <c r="V212" s="24">
        <v>4.3631113234456896E-05</v>
      </c>
      <c r="W212" s="24">
        <v>1.5591942276502498E-05</v>
      </c>
      <c r="X212" s="24">
        <v>-12.5</v>
      </c>
    </row>
    <row r="213" spans="1:24" ht="12.75" hidden="1">
      <c r="A213" s="24">
        <v>68</v>
      </c>
      <c r="B213" s="24">
        <v>12.5</v>
      </c>
      <c r="C213" s="24">
        <v>-1.7000000476837158</v>
      </c>
      <c r="D213" s="24">
        <v>9.805275917053223</v>
      </c>
      <c r="E213" s="24">
        <v>10.171369552612305</v>
      </c>
      <c r="F213" s="24">
        <v>9.667080445091301</v>
      </c>
      <c r="G213" s="24" t="s">
        <v>57</v>
      </c>
      <c r="H213" s="24">
        <v>-1.643393697251243</v>
      </c>
      <c r="I213" s="24">
        <v>23.356606302748713</v>
      </c>
      <c r="J213" s="24" t="s">
        <v>60</v>
      </c>
      <c r="K213" s="24">
        <v>-0.18091658488817944</v>
      </c>
      <c r="L213" s="24">
        <v>0.0003878669787214054</v>
      </c>
      <c r="M213" s="24">
        <v>0.04164653909287372</v>
      </c>
      <c r="N213" s="24">
        <v>0.0007898048985871381</v>
      </c>
      <c r="O213" s="24">
        <v>-0.0074554737914480015</v>
      </c>
      <c r="P213" s="24">
        <v>4.447820021585215E-05</v>
      </c>
      <c r="Q213" s="24">
        <v>0.0008031661898273108</v>
      </c>
      <c r="R213" s="24">
        <v>6.349238595166E-05</v>
      </c>
      <c r="S213" s="24">
        <v>-0.00011313616836314811</v>
      </c>
      <c r="T213" s="24">
        <v>3.1727149310847793E-06</v>
      </c>
      <c r="U213" s="24">
        <v>1.3742919666500824E-05</v>
      </c>
      <c r="V213" s="24">
        <v>5.00768667099645E-06</v>
      </c>
      <c r="W213" s="24">
        <v>-7.51410786060931E-06</v>
      </c>
      <c r="X213" s="24">
        <v>-12.5</v>
      </c>
    </row>
    <row r="214" spans="1:24" ht="12.75" hidden="1">
      <c r="A214" s="24">
        <v>66</v>
      </c>
      <c r="B214" s="24">
        <v>23.079999923706055</v>
      </c>
      <c r="C214" s="24">
        <v>11.979999542236328</v>
      </c>
      <c r="D214" s="24">
        <v>9.436976432800293</v>
      </c>
      <c r="E214" s="24">
        <v>9.837603569030762</v>
      </c>
      <c r="F214" s="24">
        <v>9.584126424718585</v>
      </c>
      <c r="G214" s="24" t="s">
        <v>58</v>
      </c>
      <c r="H214" s="24">
        <v>-11.509350946337198</v>
      </c>
      <c r="I214" s="24">
        <v>24.070648977368812</v>
      </c>
      <c r="J214" s="24" t="s">
        <v>61</v>
      </c>
      <c r="K214" s="24">
        <v>-0.43856342485034866</v>
      </c>
      <c r="L214" s="24">
        <v>0.07141243962951328</v>
      </c>
      <c r="M214" s="24">
        <v>-0.10430424234259558</v>
      </c>
      <c r="N214" s="24">
        <v>0.07636968843981079</v>
      </c>
      <c r="O214" s="24">
        <v>-0.017534252104244544</v>
      </c>
      <c r="P214" s="24">
        <v>0.0020481578886689038</v>
      </c>
      <c r="Q214" s="24">
        <v>-0.0021756721593402533</v>
      </c>
      <c r="R214" s="24">
        <v>0.0011738655177188566</v>
      </c>
      <c r="S214" s="24">
        <v>-0.00022291874322889223</v>
      </c>
      <c r="T214" s="24">
        <v>2.9974508754811274E-05</v>
      </c>
      <c r="U214" s="24">
        <v>-4.882423121607774E-05</v>
      </c>
      <c r="V214" s="24">
        <v>4.334278620812377E-05</v>
      </c>
      <c r="W214" s="24">
        <v>-1.3661875676967467E-05</v>
      </c>
      <c r="X214" s="24">
        <v>-12.5</v>
      </c>
    </row>
    <row r="215" ht="12.75" hidden="1">
      <c r="A215" s="24" t="s">
        <v>81</v>
      </c>
    </row>
    <row r="216" spans="1:24" ht="12.75" hidden="1">
      <c r="A216" s="24">
        <v>65</v>
      </c>
      <c r="B216" s="24">
        <v>27.48</v>
      </c>
      <c r="C216" s="24">
        <v>21.28</v>
      </c>
      <c r="D216" s="24">
        <v>8.997965246529365</v>
      </c>
      <c r="E216" s="24">
        <v>9.501508141176</v>
      </c>
      <c r="F216" s="24">
        <v>10.233204445546205</v>
      </c>
      <c r="G216" s="24" t="s">
        <v>59</v>
      </c>
      <c r="H216" s="24">
        <v>-13.020235578440966</v>
      </c>
      <c r="I216" s="24">
        <v>26.95976442155899</v>
      </c>
      <c r="J216" s="24" t="s">
        <v>73</v>
      </c>
      <c r="K216" s="24">
        <v>0.21314661534491247</v>
      </c>
      <c r="M216" s="24" t="s">
        <v>68</v>
      </c>
      <c r="N216" s="24">
        <v>0.1789052766906254</v>
      </c>
      <c r="X216" s="24">
        <v>-12.5</v>
      </c>
    </row>
    <row r="217" spans="1:24" ht="12.75" hidden="1">
      <c r="A217" s="24">
        <v>67</v>
      </c>
      <c r="B217" s="24">
        <v>25.079999923706055</v>
      </c>
      <c r="C217" s="24">
        <v>11.880000114440918</v>
      </c>
      <c r="D217" s="24">
        <v>8.584784507751465</v>
      </c>
      <c r="E217" s="24">
        <v>8.8002347946167</v>
      </c>
      <c r="F217" s="24">
        <v>13.578615691184677</v>
      </c>
      <c r="G217" s="24" t="s">
        <v>56</v>
      </c>
      <c r="H217" s="24">
        <v>-0.08866700489401858</v>
      </c>
      <c r="I217" s="24">
        <v>37.49133291881199</v>
      </c>
      <c r="J217" s="24" t="s">
        <v>62</v>
      </c>
      <c r="K217" s="24">
        <v>0.24546162688646847</v>
      </c>
      <c r="L217" s="24">
        <v>0.3784338118850536</v>
      </c>
      <c r="M217" s="24">
        <v>0.05810941022865225</v>
      </c>
      <c r="N217" s="24">
        <v>0.07802813562148483</v>
      </c>
      <c r="O217" s="24">
        <v>0.009858053867124968</v>
      </c>
      <c r="P217" s="24">
        <v>0.010856013110769147</v>
      </c>
      <c r="Q217" s="24">
        <v>0.0011999348128707986</v>
      </c>
      <c r="R217" s="24">
        <v>0.0012010435640768277</v>
      </c>
      <c r="S217" s="24">
        <v>0.00012935725791803028</v>
      </c>
      <c r="T217" s="24">
        <v>0.00015974118819876097</v>
      </c>
      <c r="U217" s="24">
        <v>2.6257376263867793E-05</v>
      </c>
      <c r="V217" s="24">
        <v>4.4571199727768935E-05</v>
      </c>
      <c r="W217" s="24">
        <v>8.070100690688269E-06</v>
      </c>
      <c r="X217" s="24">
        <v>-12.5</v>
      </c>
    </row>
    <row r="218" spans="1:24" ht="12.75" hidden="1">
      <c r="A218" s="24">
        <v>66</v>
      </c>
      <c r="B218" s="24">
        <v>23.079999923706055</v>
      </c>
      <c r="C218" s="24">
        <v>11.979999542236328</v>
      </c>
      <c r="D218" s="24">
        <v>9.436976432800293</v>
      </c>
      <c r="E218" s="24">
        <v>9.837603569030762</v>
      </c>
      <c r="F218" s="24">
        <v>11.52307527933699</v>
      </c>
      <c r="G218" s="24" t="s">
        <v>57</v>
      </c>
      <c r="H218" s="24">
        <v>-6.639657539098851</v>
      </c>
      <c r="I218" s="24">
        <v>28.94034238460716</v>
      </c>
      <c r="J218" s="24" t="s">
        <v>60</v>
      </c>
      <c r="K218" s="24">
        <v>-0.24542808958208603</v>
      </c>
      <c r="L218" s="24">
        <v>-0.0020599096086469123</v>
      </c>
      <c r="M218" s="24">
        <v>0.05808679240638491</v>
      </c>
      <c r="N218" s="24">
        <v>0.0008069673335826523</v>
      </c>
      <c r="O218" s="24">
        <v>-0.00985789030188221</v>
      </c>
      <c r="P218" s="24">
        <v>-0.00023558082630722205</v>
      </c>
      <c r="Q218" s="24">
        <v>0.0011981795409361446</v>
      </c>
      <c r="R218" s="24">
        <v>6.48569433000418E-05</v>
      </c>
      <c r="S218" s="24">
        <v>-0.000129111075762776</v>
      </c>
      <c r="T218" s="24">
        <v>-1.676929990297402E-05</v>
      </c>
      <c r="U218" s="24">
        <v>2.6025710051173734E-05</v>
      </c>
      <c r="V218" s="24">
        <v>5.114582940169682E-06</v>
      </c>
      <c r="W218" s="24">
        <v>-8.034262645282689E-06</v>
      </c>
      <c r="X218" s="24">
        <v>-12.5</v>
      </c>
    </row>
    <row r="219" spans="1:24" ht="12.75" hidden="1">
      <c r="A219" s="24">
        <v>68</v>
      </c>
      <c r="B219" s="24">
        <v>12.5</v>
      </c>
      <c r="C219" s="24">
        <v>-1.7000000476837158</v>
      </c>
      <c r="D219" s="24">
        <v>9.805275917053223</v>
      </c>
      <c r="E219" s="24">
        <v>10.171369552612305</v>
      </c>
      <c r="F219" s="24">
        <v>10.256618526306935</v>
      </c>
      <c r="G219" s="24" t="s">
        <v>58</v>
      </c>
      <c r="H219" s="24">
        <v>-0.21901237119914363</v>
      </c>
      <c r="I219" s="24">
        <v>24.780987628800812</v>
      </c>
      <c r="J219" s="24" t="s">
        <v>61</v>
      </c>
      <c r="K219" s="24">
        <v>-0.004057476782362403</v>
      </c>
      <c r="L219" s="24">
        <v>-0.3784282055426846</v>
      </c>
      <c r="M219" s="24">
        <v>-0.0016211431335136322</v>
      </c>
      <c r="N219" s="24">
        <v>0.07802396267998288</v>
      </c>
      <c r="O219" s="24">
        <v>-5.6787702843167174E-05</v>
      </c>
      <c r="P219" s="24">
        <v>-0.010853456699847658</v>
      </c>
      <c r="Q219" s="24">
        <v>-6.487944837410485E-05</v>
      </c>
      <c r="R219" s="24">
        <v>0.0011992911321760634</v>
      </c>
      <c r="S219" s="24">
        <v>7.97685974870592E-06</v>
      </c>
      <c r="T219" s="24">
        <v>-0.0001588585464742646</v>
      </c>
      <c r="U219" s="24">
        <v>-3.4802621445175937E-06</v>
      </c>
      <c r="V219" s="24">
        <v>4.427677592735039E-05</v>
      </c>
      <c r="W219" s="24">
        <v>7.597031686537026E-07</v>
      </c>
      <c r="X219" s="24">
        <v>-12.5</v>
      </c>
    </row>
    <row r="220" s="100" customFormat="1" ht="12.75">
      <c r="A220" s="100" t="s">
        <v>80</v>
      </c>
    </row>
    <row r="221" spans="1:24" s="100" customFormat="1" ht="12.75">
      <c r="A221" s="100">
        <v>65</v>
      </c>
      <c r="B221" s="100">
        <v>27.48</v>
      </c>
      <c r="C221" s="100">
        <v>21.28</v>
      </c>
      <c r="D221" s="100">
        <v>8.997965246529365</v>
      </c>
      <c r="E221" s="100">
        <v>9.501508141176</v>
      </c>
      <c r="F221" s="100">
        <v>12.082986237125297</v>
      </c>
      <c r="G221" s="100" t="s">
        <v>59</v>
      </c>
      <c r="H221" s="100">
        <v>-8.14691543736175</v>
      </c>
      <c r="I221" s="100">
        <v>31.833084562638206</v>
      </c>
      <c r="J221" s="100" t="s">
        <v>73</v>
      </c>
      <c r="K221" s="100">
        <v>0.2842536709060979</v>
      </c>
      <c r="M221" s="100" t="s">
        <v>68</v>
      </c>
      <c r="N221" s="100">
        <v>0.1572699673141164</v>
      </c>
      <c r="X221" s="100">
        <v>-12.5</v>
      </c>
    </row>
    <row r="222" spans="1:24" s="100" customFormat="1" ht="12.75">
      <c r="A222" s="100">
        <v>66</v>
      </c>
      <c r="B222" s="100">
        <v>23.079999923706055</v>
      </c>
      <c r="C222" s="100">
        <v>11.979999542236328</v>
      </c>
      <c r="D222" s="100">
        <v>9.436976432800293</v>
      </c>
      <c r="E222" s="100">
        <v>9.837603569030762</v>
      </c>
      <c r="F222" s="100">
        <v>13.855990410444996</v>
      </c>
      <c r="G222" s="100" t="s">
        <v>56</v>
      </c>
      <c r="H222" s="100">
        <v>-0.7805130822745507</v>
      </c>
      <c r="I222" s="100">
        <v>34.79948684143146</v>
      </c>
      <c r="J222" s="100" t="s">
        <v>62</v>
      </c>
      <c r="K222" s="100">
        <v>0.5075649663932906</v>
      </c>
      <c r="L222" s="100">
        <v>0.07323050733619227</v>
      </c>
      <c r="M222" s="100">
        <v>0.1201592582960846</v>
      </c>
      <c r="N222" s="100">
        <v>0.08001759892476297</v>
      </c>
      <c r="O222" s="100">
        <v>0.02038480901332308</v>
      </c>
      <c r="P222" s="100">
        <v>0.0021007759790555498</v>
      </c>
      <c r="Q222" s="100">
        <v>0.0024812459165547644</v>
      </c>
      <c r="R222" s="100">
        <v>0.0012316737836254993</v>
      </c>
      <c r="S222" s="100">
        <v>0.00026745412932750756</v>
      </c>
      <c r="T222" s="100">
        <v>3.0906147340982234E-05</v>
      </c>
      <c r="U222" s="100">
        <v>5.4266491606877065E-05</v>
      </c>
      <c r="V222" s="100">
        <v>4.571406122249402E-05</v>
      </c>
      <c r="W222" s="100">
        <v>1.6680823185012356E-05</v>
      </c>
      <c r="X222" s="100">
        <v>-12.5</v>
      </c>
    </row>
    <row r="223" spans="1:24" s="100" customFormat="1" ht="12.75">
      <c r="A223" s="100">
        <v>68</v>
      </c>
      <c r="B223" s="100">
        <v>12.5</v>
      </c>
      <c r="C223" s="100">
        <v>-1.7000000476837158</v>
      </c>
      <c r="D223" s="100">
        <v>9.805275917053223</v>
      </c>
      <c r="E223" s="100">
        <v>10.171369552612305</v>
      </c>
      <c r="F223" s="100">
        <v>10.256618526306935</v>
      </c>
      <c r="G223" s="100" t="s">
        <v>57</v>
      </c>
      <c r="H223" s="100">
        <v>-0.21901237119914363</v>
      </c>
      <c r="I223" s="100">
        <v>24.780987628800812</v>
      </c>
      <c r="J223" s="100" t="s">
        <v>60</v>
      </c>
      <c r="K223" s="100">
        <v>-0.3065002810191808</v>
      </c>
      <c r="L223" s="100">
        <v>0.0003976805882048231</v>
      </c>
      <c r="M223" s="100">
        <v>0.07146629513434644</v>
      </c>
      <c r="N223" s="100">
        <v>0.0008274306073845191</v>
      </c>
      <c r="O223" s="100">
        <v>-0.012484113349471136</v>
      </c>
      <c r="P223" s="100">
        <v>4.56247511699138E-05</v>
      </c>
      <c r="Q223" s="100">
        <v>0.0014229062382340642</v>
      </c>
      <c r="R223" s="100">
        <v>6.651526254348547E-05</v>
      </c>
      <c r="S223" s="100">
        <v>-0.00017770278549019927</v>
      </c>
      <c r="T223" s="100">
        <v>3.2560016291063036E-06</v>
      </c>
      <c r="U223" s="100">
        <v>2.7502350768211415E-05</v>
      </c>
      <c r="V223" s="100">
        <v>5.2451218218925E-06</v>
      </c>
      <c r="W223" s="100">
        <v>-1.1489936621114112E-05</v>
      </c>
      <c r="X223" s="100">
        <v>-12.5</v>
      </c>
    </row>
    <row r="224" spans="1:24" s="100" customFormat="1" ht="12.75">
      <c r="A224" s="100">
        <v>67</v>
      </c>
      <c r="B224" s="100">
        <v>25.079999923706055</v>
      </c>
      <c r="C224" s="100">
        <v>11.880000114440918</v>
      </c>
      <c r="D224" s="100">
        <v>8.584784507751465</v>
      </c>
      <c r="E224" s="100">
        <v>8.8002347946167</v>
      </c>
      <c r="F224" s="100">
        <v>9.507159095276142</v>
      </c>
      <c r="G224" s="100" t="s">
        <v>58</v>
      </c>
      <c r="H224" s="100">
        <v>-11.330191043371483</v>
      </c>
      <c r="I224" s="100">
        <v>26.249808880334527</v>
      </c>
      <c r="J224" s="100" t="s">
        <v>61</v>
      </c>
      <c r="K224" s="100">
        <v>-0.4045735691379078</v>
      </c>
      <c r="L224" s="100">
        <v>0.07322942751971966</v>
      </c>
      <c r="M224" s="100">
        <v>-0.09659614906421304</v>
      </c>
      <c r="N224" s="100">
        <v>0.08001332074270003</v>
      </c>
      <c r="O224" s="100">
        <v>-0.01611481778945125</v>
      </c>
      <c r="P224" s="100">
        <v>0.0021002804803781534</v>
      </c>
      <c r="Q224" s="100">
        <v>-0.0020327122609002674</v>
      </c>
      <c r="R224" s="100">
        <v>0.0012298764283939767</v>
      </c>
      <c r="S224" s="100">
        <v>-0.00019988354440363354</v>
      </c>
      <c r="T224" s="100">
        <v>3.0734156843059164E-05</v>
      </c>
      <c r="U224" s="100">
        <v>-4.67811159929038E-05</v>
      </c>
      <c r="V224" s="100">
        <v>4.5412157959377334E-05</v>
      </c>
      <c r="W224" s="100">
        <v>-1.2092610081054735E-05</v>
      </c>
      <c r="X224" s="100">
        <v>-12.5</v>
      </c>
    </row>
    <row r="225" ht="12.75" hidden="1">
      <c r="A225" s="24" t="s">
        <v>79</v>
      </c>
    </row>
    <row r="226" spans="1:24" ht="12.75" hidden="1">
      <c r="A226" s="24">
        <v>65</v>
      </c>
      <c r="B226" s="24">
        <v>27.48</v>
      </c>
      <c r="C226" s="24">
        <v>21.28</v>
      </c>
      <c r="D226" s="24">
        <v>8.997965246529365</v>
      </c>
      <c r="E226" s="24">
        <v>9.501508141176</v>
      </c>
      <c r="F226" s="24">
        <v>10.233204445546205</v>
      </c>
      <c r="G226" s="24" t="s">
        <v>59</v>
      </c>
      <c r="H226" s="24">
        <v>-13.020235578440966</v>
      </c>
      <c r="I226" s="24">
        <v>26.95976442155899</v>
      </c>
      <c r="J226" s="24" t="s">
        <v>73</v>
      </c>
      <c r="K226" s="24">
        <v>0.20905244933579772</v>
      </c>
      <c r="M226" s="24" t="s">
        <v>68</v>
      </c>
      <c r="N226" s="24">
        <v>0.15247488819011132</v>
      </c>
      <c r="X226" s="24">
        <v>-12.5</v>
      </c>
    </row>
    <row r="227" spans="1:24" ht="12.75" hidden="1">
      <c r="A227" s="24">
        <v>66</v>
      </c>
      <c r="B227" s="24">
        <v>23.079999923706055</v>
      </c>
      <c r="C227" s="24">
        <v>11.979999542236328</v>
      </c>
      <c r="D227" s="24">
        <v>9.436976432800293</v>
      </c>
      <c r="E227" s="24">
        <v>9.837603569030762</v>
      </c>
      <c r="F227" s="24">
        <v>13.855990410444996</v>
      </c>
      <c r="G227" s="24" t="s">
        <v>56</v>
      </c>
      <c r="H227" s="24">
        <v>-0.7805130822745507</v>
      </c>
      <c r="I227" s="24">
        <v>34.79948684143146</v>
      </c>
      <c r="J227" s="24" t="s">
        <v>62</v>
      </c>
      <c r="K227" s="24">
        <v>0.3320128981130915</v>
      </c>
      <c r="L227" s="24">
        <v>0.2938651778425055</v>
      </c>
      <c r="M227" s="24">
        <v>0.07859929608092037</v>
      </c>
      <c r="N227" s="24">
        <v>0.07766798435106406</v>
      </c>
      <c r="O227" s="24">
        <v>0.01333413261508652</v>
      </c>
      <c r="P227" s="24">
        <v>0.008430005114719011</v>
      </c>
      <c r="Q227" s="24">
        <v>0.0016230459611566977</v>
      </c>
      <c r="R227" s="24">
        <v>0.0011955049315226056</v>
      </c>
      <c r="S227" s="24">
        <v>0.00017496112520266324</v>
      </c>
      <c r="T227" s="24">
        <v>0.00012404639931686966</v>
      </c>
      <c r="U227" s="24">
        <v>3.550805993668265E-05</v>
      </c>
      <c r="V227" s="24">
        <v>4.436746910200755E-05</v>
      </c>
      <c r="W227" s="24">
        <v>1.0913277725051915E-05</v>
      </c>
      <c r="X227" s="24">
        <v>-12.5</v>
      </c>
    </row>
    <row r="228" spans="1:24" ht="12.75" hidden="1">
      <c r="A228" s="24">
        <v>67</v>
      </c>
      <c r="B228" s="24">
        <v>25.079999923706055</v>
      </c>
      <c r="C228" s="24">
        <v>11.880000114440918</v>
      </c>
      <c r="D228" s="24">
        <v>8.584784507751465</v>
      </c>
      <c r="E228" s="24">
        <v>8.8002347946167</v>
      </c>
      <c r="F228" s="24">
        <v>12.005814758474832</v>
      </c>
      <c r="G228" s="24" t="s">
        <v>57</v>
      </c>
      <c r="H228" s="24">
        <v>-4.431260147251242</v>
      </c>
      <c r="I228" s="24">
        <v>33.14873977645477</v>
      </c>
      <c r="J228" s="24" t="s">
        <v>60</v>
      </c>
      <c r="K228" s="24">
        <v>-0.3304766992456954</v>
      </c>
      <c r="L228" s="24">
        <v>-0.0015997774067276166</v>
      </c>
      <c r="M228" s="24">
        <v>0.07814469079779819</v>
      </c>
      <c r="N228" s="24">
        <v>0.000803184079858363</v>
      </c>
      <c r="O228" s="24">
        <v>-0.013285471644447724</v>
      </c>
      <c r="P228" s="24">
        <v>-0.00018291988036614086</v>
      </c>
      <c r="Q228" s="24">
        <v>0.0016085358585562117</v>
      </c>
      <c r="R228" s="24">
        <v>6.455413183595028E-05</v>
      </c>
      <c r="S228" s="24">
        <v>-0.00017493296604166903</v>
      </c>
      <c r="T228" s="24">
        <v>-1.3018328898131652E-05</v>
      </c>
      <c r="U228" s="24">
        <v>3.4707074902968646E-05</v>
      </c>
      <c r="V228" s="24">
        <v>5.090032571345177E-06</v>
      </c>
      <c r="W228" s="24">
        <v>-1.0912072126214362E-05</v>
      </c>
      <c r="X228" s="24">
        <v>-12.5</v>
      </c>
    </row>
    <row r="229" spans="1:24" ht="12.75" hidden="1">
      <c r="A229" s="24">
        <v>68</v>
      </c>
      <c r="B229" s="24">
        <v>12.5</v>
      </c>
      <c r="C229" s="24">
        <v>-1.7000000476837158</v>
      </c>
      <c r="D229" s="24">
        <v>9.805275917053223</v>
      </c>
      <c r="E229" s="24">
        <v>10.171369552612305</v>
      </c>
      <c r="F229" s="24">
        <v>9.667080445091301</v>
      </c>
      <c r="G229" s="24" t="s">
        <v>58</v>
      </c>
      <c r="H229" s="24">
        <v>-1.643393697251243</v>
      </c>
      <c r="I229" s="24">
        <v>23.356606302748713</v>
      </c>
      <c r="J229" s="24" t="s">
        <v>61</v>
      </c>
      <c r="K229" s="24">
        <v>-0.03190165778018857</v>
      </c>
      <c r="L229" s="24">
        <v>-0.2938608232831595</v>
      </c>
      <c r="M229" s="24">
        <v>-0.008441365087039998</v>
      </c>
      <c r="N229" s="24">
        <v>0.0776638312761545</v>
      </c>
      <c r="O229" s="24">
        <v>-0.0011381281919404232</v>
      </c>
      <c r="P229" s="24">
        <v>-0.008428020322208267</v>
      </c>
      <c r="Q229" s="24">
        <v>-0.00021654233712117328</v>
      </c>
      <c r="R229" s="24">
        <v>0.0011937607823001126</v>
      </c>
      <c r="S229" s="24">
        <v>-3.138904911950884E-06</v>
      </c>
      <c r="T229" s="24">
        <v>-0.0001233613890006932</v>
      </c>
      <c r="U229" s="24">
        <v>-7.499418120545845E-06</v>
      </c>
      <c r="V229" s="24">
        <v>4.407452646302896E-05</v>
      </c>
      <c r="W229" s="24">
        <v>1.622116407964911E-07</v>
      </c>
      <c r="X229" s="24">
        <v>-12.5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Schmidt_G</cp:lastModifiedBy>
  <cp:lastPrinted>2004-05-25T09:33:55Z</cp:lastPrinted>
  <dcterms:created xsi:type="dcterms:W3CDTF">2003-07-09T12:58:06Z</dcterms:created>
  <dcterms:modified xsi:type="dcterms:W3CDTF">2004-08-05T05:34:21Z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