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<sst xmlns="http://schemas.openxmlformats.org/spreadsheetml/2006/main" count="624" uniqueCount="144">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</sst>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8.09738050710584</v>
      </c>
      <c r="C41" s="77">
        <f aca="true" t="shared" si="0" ref="C41:C55">($B$41*H41+$B$42*J41+$B$43*L41+$B$44*N41+$B$45*P41+$B$46*R41+$B$47*T41+$B$48*V41)/100</f>
        <v>1.0171529430263371E-08</v>
      </c>
      <c r="D41" s="77">
        <f aca="true" t="shared" si="1" ref="D41:D55">($B$41*I41+$B$42*K41+$B$43*M41+$B$44*O41+$B$45*Q41+$B$46*S41+$B$47*U41+$B$48*W41)/100</f>
        <v>-4.248700027165607E-08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12.00299625389816</v>
      </c>
      <c r="C42" s="77">
        <f t="shared" si="0"/>
        <v>-1.3793047558856034E-10</v>
      </c>
      <c r="D42" s="77">
        <f t="shared" si="1"/>
        <v>-5.1410393252458783E-08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-5.20593614853459</v>
      </c>
      <c r="C43" s="77">
        <f t="shared" si="0"/>
        <v>-0.12523103169925145</v>
      </c>
      <c r="D43" s="77">
        <f t="shared" si="1"/>
        <v>-0.5111918962216832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8.798765902076681</v>
      </c>
      <c r="C44" s="77">
        <f t="shared" si="0"/>
        <v>0.0019067626630174645</v>
      </c>
      <c r="D44" s="77">
        <f t="shared" si="1"/>
        <v>0.35023269109011346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8.09738050710584</v>
      </c>
      <c r="C45" s="77">
        <f t="shared" si="0"/>
        <v>0.028269724313219443</v>
      </c>
      <c r="D45" s="77">
        <f t="shared" si="1"/>
        <v>-0.12134698399049455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12.00299625389816</v>
      </c>
      <c r="C46" s="77">
        <f t="shared" si="0"/>
        <v>-0.0009575795799952405</v>
      </c>
      <c r="D46" s="77">
        <f t="shared" si="1"/>
        <v>-0.0925821788797934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-5.20593614853459</v>
      </c>
      <c r="C47" s="77">
        <f t="shared" si="0"/>
        <v>-0.005250734407915428</v>
      </c>
      <c r="D47" s="77">
        <f t="shared" si="1"/>
        <v>-0.020474835011353772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8.798765902076681</v>
      </c>
      <c r="C48" s="77">
        <f t="shared" si="0"/>
        <v>0.00021811953666799804</v>
      </c>
      <c r="D48" s="77">
        <f t="shared" si="1"/>
        <v>0.010044737291838121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0.0005178252827885073</v>
      </c>
      <c r="D49" s="77">
        <f t="shared" si="1"/>
        <v>-0.0025203766010057117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-7.696944080832982E-05</v>
      </c>
      <c r="D50" s="77">
        <f t="shared" si="1"/>
        <v>-0.0014230810063351517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-8.684406690624938E-05</v>
      </c>
      <c r="D51" s="77">
        <f t="shared" si="1"/>
        <v>-0.0002633610820108017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1.5527452805025102E-05</v>
      </c>
      <c r="D52" s="77">
        <f t="shared" si="1"/>
        <v>0.00014700308968167315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6.901273338003078E-06</v>
      </c>
      <c r="D53" s="77">
        <f t="shared" si="1"/>
        <v>-5.5863276574497696E-05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-6.074301206394101E-06</v>
      </c>
      <c r="D54" s="77">
        <f t="shared" si="1"/>
        <v>-5.253279748655677E-05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-5.952636812567423E-06</v>
      </c>
      <c r="D55" s="77">
        <f t="shared" si="1"/>
        <v>-1.622823368286351E-05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1343</v>
      </c>
      <c r="B3" s="11">
        <v>157.09666666666666</v>
      </c>
      <c r="C3" s="11">
        <v>160.28</v>
      </c>
      <c r="D3" s="11">
        <v>9.11885152624684</v>
      </c>
      <c r="E3" s="11">
        <v>9.63364059361252</v>
      </c>
      <c r="F3" s="12" t="s">
        <v>69</v>
      </c>
      <c r="H3" s="102">
        <v>0.0625</v>
      </c>
    </row>
    <row r="4" spans="1:9" ht="16.5" customHeight="1">
      <c r="A4" s="13">
        <v>1344</v>
      </c>
      <c r="B4" s="14">
        <v>148.47</v>
      </c>
      <c r="C4" s="14">
        <v>158.48666666666665</v>
      </c>
      <c r="D4" s="14">
        <v>9.154841538444787</v>
      </c>
      <c r="E4" s="14">
        <v>9.596068161998886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1341</v>
      </c>
      <c r="B5" s="26">
        <v>141.19</v>
      </c>
      <c r="C5" s="26">
        <v>149.30666666666664</v>
      </c>
      <c r="D5" s="26">
        <v>8.838326737559584</v>
      </c>
      <c r="E5" s="26">
        <v>9.27961689033557</v>
      </c>
      <c r="F5" s="15" t="s">
        <v>71</v>
      </c>
      <c r="I5" s="75"/>
    </row>
    <row r="6" spans="1:6" s="2" customFormat="1" ht="13.5" thickBot="1">
      <c r="A6" s="16">
        <v>1342</v>
      </c>
      <c r="B6" s="17">
        <v>167.45</v>
      </c>
      <c r="C6" s="17">
        <v>173.55</v>
      </c>
      <c r="D6" s="17">
        <v>8.528855686470509</v>
      </c>
      <c r="E6" s="17">
        <v>9.232507139766126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8.09738050710584</v>
      </c>
      <c r="C19" s="34">
        <v>89.06738050710584</v>
      </c>
      <c r="D19" s="35">
        <v>34.22234828688094</v>
      </c>
      <c r="K19" s="97" t="s">
        <v>131</v>
      </c>
    </row>
    <row r="20" spans="1:11" ht="12.75">
      <c r="A20" s="33" t="s">
        <v>57</v>
      </c>
      <c r="B20" s="34">
        <v>12.00299625389816</v>
      </c>
      <c r="C20" s="34">
        <v>85.69299625389816</v>
      </c>
      <c r="D20" s="35">
        <v>31.797164387723573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-5.20593614853459</v>
      </c>
      <c r="C21" s="34">
        <v>94.7440638514654</v>
      </c>
      <c r="D21" s="35">
        <v>33.88732222452902</v>
      </c>
      <c r="F21" s="24" t="s">
        <v>134</v>
      </c>
    </row>
    <row r="22" spans="1:11" ht="16.5" thickBot="1">
      <c r="A22" s="36" t="s">
        <v>59</v>
      </c>
      <c r="B22" s="37">
        <v>8.798765902076681</v>
      </c>
      <c r="C22" s="37">
        <v>98.39543256874335</v>
      </c>
      <c r="D22" s="38">
        <v>37.644208160901236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26.27625274658203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-0.12523103169925145</v>
      </c>
      <c r="C27" s="44">
        <v>0.0019067626630174645</v>
      </c>
      <c r="D27" s="44">
        <v>0.028269724313219443</v>
      </c>
      <c r="E27" s="44">
        <v>-0.0009575795799952405</v>
      </c>
      <c r="F27" s="44">
        <v>-0.005250734407915428</v>
      </c>
      <c r="G27" s="44">
        <v>0.00021811953666799804</v>
      </c>
      <c r="H27" s="44">
        <v>0.0005178252827885073</v>
      </c>
      <c r="I27" s="45">
        <v>-7.696944080832982E-05</v>
      </c>
    </row>
    <row r="28" spans="1:9" ht="13.5" thickBot="1">
      <c r="A28" s="46" t="s">
        <v>61</v>
      </c>
      <c r="B28" s="47">
        <v>-0.5111918962216832</v>
      </c>
      <c r="C28" s="47">
        <v>0.35023269109011346</v>
      </c>
      <c r="D28" s="47">
        <v>-0.12134698399049455</v>
      </c>
      <c r="E28" s="47">
        <v>-0.0925821788797934</v>
      </c>
      <c r="F28" s="47">
        <v>-0.020474835011353772</v>
      </c>
      <c r="G28" s="47">
        <v>0.010044737291838121</v>
      </c>
      <c r="H28" s="47">
        <v>-0.0025203766010057117</v>
      </c>
      <c r="I28" s="48">
        <v>-0.0014230810063351517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1343</v>
      </c>
      <c r="B39" s="50">
        <v>157.09666666666666</v>
      </c>
      <c r="C39" s="50">
        <v>160.28</v>
      </c>
      <c r="D39" s="50">
        <v>9.11885152624684</v>
      </c>
      <c r="E39" s="50">
        <v>9.63364059361252</v>
      </c>
      <c r="F39" s="54">
        <f>I39*D39/(23678+B39)*1000</f>
        <v>37.644208160901236</v>
      </c>
      <c r="G39" s="59" t="s">
        <v>59</v>
      </c>
      <c r="H39" s="58">
        <f>I39-B39+X39</f>
        <v>8.798765902076681</v>
      </c>
      <c r="I39" s="58">
        <f>(B39+C42-2*X39)*(23678+B39)*E42/((23678+C42)*D39+E42*(23678+B39))</f>
        <v>98.39543256874335</v>
      </c>
      <c r="J39" s="24" t="s">
        <v>73</v>
      </c>
      <c r="K39" s="24">
        <f>(K40*K40+L40*L40+M40*M40+N40*N40+O40*O40+P40*P40+Q40*Q40+R40*R40+S40*S40+T40*T40+U40*U40+V40*V40+W40*W40)</f>
        <v>0.42431967430108675</v>
      </c>
      <c r="M39" s="24" t="s">
        <v>68</v>
      </c>
      <c r="N39" s="24">
        <f>(K44*K44+L44*L44+M44*M44+N44*N44+O44*O44+P44*P44+Q44*Q44+R44*R44+S44*S44+T44*T44+U44*U44+V44*V44+W44*W44)</f>
        <v>0.2824136571219028</v>
      </c>
      <c r="X39" s="55">
        <f>(1-$H$2)*1000</f>
        <v>67.5</v>
      </c>
    </row>
    <row r="40" spans="1:24" ht="12.75">
      <c r="A40" s="49">
        <v>1344</v>
      </c>
      <c r="B40" s="50">
        <v>148.47</v>
      </c>
      <c r="C40" s="50">
        <v>158.48666666666665</v>
      </c>
      <c r="D40" s="50">
        <v>9.154841538444787</v>
      </c>
      <c r="E40" s="50">
        <v>9.596068161998886</v>
      </c>
      <c r="F40" s="54">
        <f>I40*D40/(23678+B40)*1000</f>
        <v>34.22234828688094</v>
      </c>
      <c r="G40" s="59" t="s">
        <v>56</v>
      </c>
      <c r="H40" s="58">
        <f>I40-B40+X40</f>
        <v>8.09738050710584</v>
      </c>
      <c r="I40" s="58">
        <f>(B40+C39-2*X40)*(23678+B40)*E39/((23678+C39)*D40+E39*(23678+B40))</f>
        <v>89.06738050710584</v>
      </c>
      <c r="J40" s="24" t="s">
        <v>62</v>
      </c>
      <c r="K40" s="52">
        <f aca="true" t="shared" si="0" ref="K40:W40">SQRT(K41*K41+K42*K42)</f>
        <v>0.5263078624371661</v>
      </c>
      <c r="L40" s="52">
        <f t="shared" si="0"/>
        <v>0.3502378815206544</v>
      </c>
      <c r="M40" s="52">
        <f t="shared" si="0"/>
        <v>0.12459641983754899</v>
      </c>
      <c r="N40" s="52">
        <f t="shared" si="0"/>
        <v>0.09258713088103598</v>
      </c>
      <c r="O40" s="52">
        <f t="shared" si="0"/>
        <v>0.02113738584983075</v>
      </c>
      <c r="P40" s="52">
        <f t="shared" si="0"/>
        <v>0.010047105224606723</v>
      </c>
      <c r="Q40" s="52">
        <f t="shared" si="0"/>
        <v>0.0025730218099332355</v>
      </c>
      <c r="R40" s="52">
        <f t="shared" si="0"/>
        <v>0.0014251609892956707</v>
      </c>
      <c r="S40" s="52">
        <f t="shared" si="0"/>
        <v>0.00027731020802472696</v>
      </c>
      <c r="T40" s="52">
        <f t="shared" si="0"/>
        <v>0.0001478208718908474</v>
      </c>
      <c r="U40" s="52">
        <f t="shared" si="0"/>
        <v>5.6287949361516583E-05</v>
      </c>
      <c r="V40" s="52">
        <f t="shared" si="0"/>
        <v>5.288281334147783E-05</v>
      </c>
      <c r="W40" s="52">
        <f t="shared" si="0"/>
        <v>1.7285527284059305E-05</v>
      </c>
      <c r="X40" s="55">
        <f>(1-$H$2)*1000</f>
        <v>67.5</v>
      </c>
    </row>
    <row r="41" spans="1:24" ht="12.75">
      <c r="A41" s="49">
        <v>1341</v>
      </c>
      <c r="B41" s="50">
        <v>141.19</v>
      </c>
      <c r="C41" s="50">
        <v>149.30666666666664</v>
      </c>
      <c r="D41" s="50">
        <v>8.838326737559584</v>
      </c>
      <c r="E41" s="50">
        <v>9.27961689033557</v>
      </c>
      <c r="F41" s="54">
        <f>I41*D41/(23678+B41)*1000</f>
        <v>31.797164387723573</v>
      </c>
      <c r="G41" s="59" t="s">
        <v>57</v>
      </c>
      <c r="H41" s="58">
        <f>I41-B41+X41</f>
        <v>12.00299625389816</v>
      </c>
      <c r="I41" s="58">
        <f>(B41+C40-2*X41)*(23678+B41)*E40/((23678+C40)*D41+E40*(23678+B41))</f>
        <v>85.69299625389816</v>
      </c>
      <c r="J41" s="24" t="s">
        <v>60</v>
      </c>
      <c r="K41" s="52">
        <f>'calcul config'!C43</f>
        <v>-0.12523103169925145</v>
      </c>
      <c r="L41" s="52">
        <f>'calcul config'!C44</f>
        <v>0.0019067626630174645</v>
      </c>
      <c r="M41" s="52">
        <f>'calcul config'!C45</f>
        <v>0.028269724313219443</v>
      </c>
      <c r="N41" s="52">
        <f>'calcul config'!C46</f>
        <v>-0.0009575795799952405</v>
      </c>
      <c r="O41" s="52">
        <f>'calcul config'!C47</f>
        <v>-0.005250734407915428</v>
      </c>
      <c r="P41" s="52">
        <f>'calcul config'!C48</f>
        <v>0.00021811953666799804</v>
      </c>
      <c r="Q41" s="52">
        <f>'calcul config'!C49</f>
        <v>0.0005178252827885073</v>
      </c>
      <c r="R41" s="52">
        <f>'calcul config'!C50</f>
        <v>-7.696944080832982E-05</v>
      </c>
      <c r="S41" s="52">
        <f>'calcul config'!C51</f>
        <v>-8.684406690624938E-05</v>
      </c>
      <c r="T41" s="52">
        <f>'calcul config'!C52</f>
        <v>1.5527452805025102E-05</v>
      </c>
      <c r="U41" s="52">
        <f>'calcul config'!C53</f>
        <v>6.901273338003078E-06</v>
      </c>
      <c r="V41" s="52">
        <f>'calcul config'!C54</f>
        <v>-6.074301206394101E-06</v>
      </c>
      <c r="W41" s="52">
        <f>'calcul config'!C55</f>
        <v>-5.952636812567423E-06</v>
      </c>
      <c r="X41" s="55">
        <f>(1-$H$2)*1000</f>
        <v>67.5</v>
      </c>
    </row>
    <row r="42" spans="1:24" ht="12.75">
      <c r="A42" s="49">
        <v>1342</v>
      </c>
      <c r="B42" s="50">
        <v>167.45</v>
      </c>
      <c r="C42" s="50">
        <v>173.55</v>
      </c>
      <c r="D42" s="50">
        <v>8.528855686470509</v>
      </c>
      <c r="E42" s="50">
        <v>9.232507139766126</v>
      </c>
      <c r="F42" s="54">
        <f>I42*D42/(23678+B42)*1000</f>
        <v>33.88732222452902</v>
      </c>
      <c r="G42" s="59" t="s">
        <v>58</v>
      </c>
      <c r="H42" s="58">
        <f>I42-B42+X42</f>
        <v>-5.20593614853459</v>
      </c>
      <c r="I42" s="58">
        <f>(B42+C41-2*X42)*(23678+B42)*E41/((23678+C41)*D42+E41*(23678+B42))</f>
        <v>94.7440638514654</v>
      </c>
      <c r="J42" s="24" t="s">
        <v>61</v>
      </c>
      <c r="K42" s="52">
        <f>'calcul config'!D43</f>
        <v>-0.5111918962216832</v>
      </c>
      <c r="L42" s="52">
        <f>'calcul config'!D44</f>
        <v>0.35023269109011346</v>
      </c>
      <c r="M42" s="52">
        <f>'calcul config'!D45</f>
        <v>-0.12134698399049455</v>
      </c>
      <c r="N42" s="52">
        <f>'calcul config'!D46</f>
        <v>-0.0925821788797934</v>
      </c>
      <c r="O42" s="52">
        <f>'calcul config'!D47</f>
        <v>-0.020474835011353772</v>
      </c>
      <c r="P42" s="52">
        <f>'calcul config'!D48</f>
        <v>0.010044737291838121</v>
      </c>
      <c r="Q42" s="52">
        <f>'calcul config'!D49</f>
        <v>-0.0025203766010057117</v>
      </c>
      <c r="R42" s="52">
        <f>'calcul config'!D50</f>
        <v>-0.0014230810063351517</v>
      </c>
      <c r="S42" s="52">
        <f>'calcul config'!D51</f>
        <v>-0.0002633610820108017</v>
      </c>
      <c r="T42" s="52">
        <f>'calcul config'!D52</f>
        <v>0.00014700308968167315</v>
      </c>
      <c r="U42" s="52">
        <f>'calcul config'!D53</f>
        <v>-5.5863276574497696E-05</v>
      </c>
      <c r="V42" s="52">
        <f>'calcul config'!D54</f>
        <v>-5.253279748655677E-05</v>
      </c>
      <c r="W42" s="52">
        <f>'calcul config'!D55</f>
        <v>-1.622823368286351E-05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0.35087190829144405</v>
      </c>
      <c r="L44" s="52">
        <f>L40/(L43*1.5)</f>
        <v>0.33355988716252805</v>
      </c>
      <c r="M44" s="52">
        <f aca="true" t="shared" si="1" ref="M44:W44">M40/(M43*1.5)</f>
        <v>0.13844046648616556</v>
      </c>
      <c r="N44" s="52">
        <f t="shared" si="1"/>
        <v>0.12344950784138131</v>
      </c>
      <c r="O44" s="52">
        <f t="shared" si="1"/>
        <v>0.0939439371103589</v>
      </c>
      <c r="P44" s="52">
        <f t="shared" si="1"/>
        <v>0.06698070149737814</v>
      </c>
      <c r="Q44" s="52">
        <f t="shared" si="1"/>
        <v>0.017153478732888233</v>
      </c>
      <c r="R44" s="52">
        <f t="shared" si="1"/>
        <v>0.0031670244206570466</v>
      </c>
      <c r="S44" s="52">
        <f t="shared" si="1"/>
        <v>0.003697469440329692</v>
      </c>
      <c r="T44" s="52">
        <f t="shared" si="1"/>
        <v>0.0019709449585446318</v>
      </c>
      <c r="U44" s="52">
        <f t="shared" si="1"/>
        <v>0.0007505059914868877</v>
      </c>
      <c r="V44" s="52">
        <f t="shared" si="1"/>
        <v>0.000705104177886371</v>
      </c>
      <c r="W44" s="52">
        <f t="shared" si="1"/>
        <v>0.0002304736971207907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1342</v>
      </c>
      <c r="B51" s="24">
        <v>168.54</v>
      </c>
      <c r="C51" s="24">
        <v>167.94</v>
      </c>
      <c r="D51" s="24">
        <v>8.432123590036774</v>
      </c>
      <c r="E51" s="24">
        <v>9.179200841722746</v>
      </c>
      <c r="F51" s="24">
        <v>37.671200424538604</v>
      </c>
      <c r="G51" s="24" t="s">
        <v>59</v>
      </c>
      <c r="H51" s="24">
        <v>5.496363963310813</v>
      </c>
      <c r="I51" s="24">
        <v>106.5363639633108</v>
      </c>
      <c r="J51" s="24" t="s">
        <v>73</v>
      </c>
      <c r="K51" s="24">
        <v>0.21478339384232908</v>
      </c>
      <c r="M51" s="24" t="s">
        <v>68</v>
      </c>
      <c r="N51" s="24">
        <v>0.14037911211158927</v>
      </c>
      <c r="X51" s="24">
        <v>67.5</v>
      </c>
    </row>
    <row r="52" spans="1:24" ht="12.75" hidden="1">
      <c r="A52" s="24">
        <v>1341</v>
      </c>
      <c r="B52" s="24">
        <v>165.0399932861328</v>
      </c>
      <c r="C52" s="24">
        <v>148.83999633789062</v>
      </c>
      <c r="D52" s="24">
        <v>8.570000648498535</v>
      </c>
      <c r="E52" s="24">
        <v>9.313172340393066</v>
      </c>
      <c r="F52" s="24">
        <v>36.7994291168582</v>
      </c>
      <c r="G52" s="24" t="s">
        <v>56</v>
      </c>
      <c r="H52" s="24">
        <v>4.841592917955808</v>
      </c>
      <c r="I52" s="24">
        <v>102.38158620408862</v>
      </c>
      <c r="J52" s="24" t="s">
        <v>62</v>
      </c>
      <c r="K52" s="24">
        <v>0.38175340686994674</v>
      </c>
      <c r="L52" s="24">
        <v>0.23739574293155485</v>
      </c>
      <c r="M52" s="24">
        <v>0.09037496538705873</v>
      </c>
      <c r="N52" s="24">
        <v>0.06509508481126178</v>
      </c>
      <c r="O52" s="24">
        <v>0.015331928463500576</v>
      </c>
      <c r="P52" s="24">
        <v>0.006810176273124758</v>
      </c>
      <c r="Q52" s="24">
        <v>0.0018662129966411534</v>
      </c>
      <c r="R52" s="24">
        <v>0.001001996254002491</v>
      </c>
      <c r="S52" s="24">
        <v>0.00020115291408280594</v>
      </c>
      <c r="T52" s="24">
        <v>0.00010020293679950696</v>
      </c>
      <c r="U52" s="24">
        <v>4.081430695075219E-05</v>
      </c>
      <c r="V52" s="24">
        <v>3.7191584737606104E-05</v>
      </c>
      <c r="W52" s="24">
        <v>1.254303997411614E-05</v>
      </c>
      <c r="X52" s="24">
        <v>67.5</v>
      </c>
    </row>
    <row r="53" spans="1:24" ht="12.75" hidden="1">
      <c r="A53" s="24">
        <v>1344</v>
      </c>
      <c r="B53" s="24">
        <v>159.83999633789062</v>
      </c>
      <c r="C53" s="24">
        <v>187.13999938964844</v>
      </c>
      <c r="D53" s="24">
        <v>8.844250679016113</v>
      </c>
      <c r="E53" s="24">
        <v>9.232198715209961</v>
      </c>
      <c r="F53" s="24">
        <v>33.05864048026974</v>
      </c>
      <c r="G53" s="24" t="s">
        <v>57</v>
      </c>
      <c r="H53" s="24">
        <v>-3.2373000365691667</v>
      </c>
      <c r="I53" s="24">
        <v>89.10269630132146</v>
      </c>
      <c r="J53" s="24" t="s">
        <v>60</v>
      </c>
      <c r="K53" s="24">
        <v>0.33661839876083904</v>
      </c>
      <c r="L53" s="24">
        <v>-0.0012909712987787083</v>
      </c>
      <c r="M53" s="24">
        <v>-0.07920003603764028</v>
      </c>
      <c r="N53" s="24">
        <v>-0.0006729997390856847</v>
      </c>
      <c r="O53" s="24">
        <v>0.013596431623138632</v>
      </c>
      <c r="P53" s="24">
        <v>-0.00014781998331846752</v>
      </c>
      <c r="Q53" s="24">
        <v>-0.0016113129685515787</v>
      </c>
      <c r="R53" s="24">
        <v>-5.410450619896925E-05</v>
      </c>
      <c r="S53" s="24">
        <v>0.00018425669060056802</v>
      </c>
      <c r="T53" s="24">
        <v>-1.0533725629209792E-05</v>
      </c>
      <c r="U53" s="24">
        <v>-3.349712450788221E-05</v>
      </c>
      <c r="V53" s="24">
        <v>-4.266155590904947E-06</v>
      </c>
      <c r="W53" s="24">
        <v>1.1649444081630123E-05</v>
      </c>
      <c r="X53" s="24">
        <v>67.5</v>
      </c>
    </row>
    <row r="54" spans="1:24" ht="12.75" hidden="1">
      <c r="A54" s="24">
        <v>1343</v>
      </c>
      <c r="B54" s="24">
        <v>169.1199951171875</v>
      </c>
      <c r="C54" s="24">
        <v>168.6199951171875</v>
      </c>
      <c r="D54" s="24">
        <v>9.134407997131348</v>
      </c>
      <c r="E54" s="24">
        <v>9.39444351196289</v>
      </c>
      <c r="F54" s="24">
        <v>42.585367660566675</v>
      </c>
      <c r="G54" s="24" t="s">
        <v>58</v>
      </c>
      <c r="H54" s="24">
        <v>9.55725610222872</v>
      </c>
      <c r="I54" s="24">
        <v>111.17725121941622</v>
      </c>
      <c r="J54" s="24" t="s">
        <v>61</v>
      </c>
      <c r="K54" s="24">
        <v>0.18006586926039006</v>
      </c>
      <c r="L54" s="24">
        <v>-0.23739223271861826</v>
      </c>
      <c r="M54" s="24">
        <v>0.043531467472950475</v>
      </c>
      <c r="N54" s="24">
        <v>-0.06509160574095982</v>
      </c>
      <c r="O54" s="24">
        <v>0.007085554143975963</v>
      </c>
      <c r="P54" s="24">
        <v>-0.006808571812323283</v>
      </c>
      <c r="Q54" s="24">
        <v>0.0009414995837544763</v>
      </c>
      <c r="R54" s="24">
        <v>-0.0010005344549009745</v>
      </c>
      <c r="S54" s="24">
        <v>8.069675837932561E-05</v>
      </c>
      <c r="T54" s="24">
        <v>-9.964772535093069E-05</v>
      </c>
      <c r="U54" s="24">
        <v>2.3318454099139062E-05</v>
      </c>
      <c r="V54" s="24">
        <v>-3.694609440480449E-05</v>
      </c>
      <c r="W54" s="24">
        <v>4.64954883631179E-06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1342</v>
      </c>
      <c r="B56" s="24">
        <v>168.54</v>
      </c>
      <c r="C56" s="24">
        <v>167.94</v>
      </c>
      <c r="D56" s="24">
        <v>8.432123590036774</v>
      </c>
      <c r="E56" s="24">
        <v>9.179200841722746</v>
      </c>
      <c r="F56" s="24">
        <v>40.768154865545135</v>
      </c>
      <c r="G56" s="24" t="s">
        <v>59</v>
      </c>
      <c r="H56" s="24">
        <v>14.254732738040559</v>
      </c>
      <c r="I56" s="24">
        <v>115.29473273804055</v>
      </c>
      <c r="J56" s="24" t="s">
        <v>73</v>
      </c>
      <c r="K56" s="24">
        <v>0.8949652965638791</v>
      </c>
      <c r="M56" s="24" t="s">
        <v>68</v>
      </c>
      <c r="N56" s="24">
        <v>0.4764016742450827</v>
      </c>
      <c r="X56" s="24">
        <v>67.5</v>
      </c>
    </row>
    <row r="57" spans="1:24" ht="12.75" hidden="1">
      <c r="A57" s="24">
        <v>1341</v>
      </c>
      <c r="B57" s="24">
        <v>165.0399932861328</v>
      </c>
      <c r="C57" s="24">
        <v>148.83999633789062</v>
      </c>
      <c r="D57" s="24">
        <v>8.570000648498535</v>
      </c>
      <c r="E57" s="24">
        <v>9.313172340393066</v>
      </c>
      <c r="F57" s="24">
        <v>36.7994291168582</v>
      </c>
      <c r="G57" s="24" t="s">
        <v>56</v>
      </c>
      <c r="H57" s="24">
        <v>4.841592917955808</v>
      </c>
      <c r="I57" s="24">
        <v>102.38158620408862</v>
      </c>
      <c r="J57" s="24" t="s">
        <v>62</v>
      </c>
      <c r="K57" s="24">
        <v>0.9075799186752882</v>
      </c>
      <c r="L57" s="24">
        <v>0.13867984972168737</v>
      </c>
      <c r="M57" s="24">
        <v>0.21485712924793893</v>
      </c>
      <c r="N57" s="24">
        <v>0.06710347785005752</v>
      </c>
      <c r="O57" s="24">
        <v>0.03644998293343806</v>
      </c>
      <c r="P57" s="24">
        <v>0.003978358484198328</v>
      </c>
      <c r="Q57" s="24">
        <v>0.004436769084225931</v>
      </c>
      <c r="R57" s="24">
        <v>0.0010329219181602514</v>
      </c>
      <c r="S57" s="24">
        <v>0.0004782204708518165</v>
      </c>
      <c r="T57" s="24">
        <v>5.8518717498957496E-05</v>
      </c>
      <c r="U57" s="24">
        <v>9.703522764789624E-05</v>
      </c>
      <c r="V57" s="24">
        <v>3.8344384735662204E-05</v>
      </c>
      <c r="W57" s="24">
        <v>2.9817933488644154E-05</v>
      </c>
      <c r="X57" s="24">
        <v>67.5</v>
      </c>
    </row>
    <row r="58" spans="1:24" ht="12.75" hidden="1">
      <c r="A58" s="24">
        <v>1343</v>
      </c>
      <c r="B58" s="24">
        <v>169.1199951171875</v>
      </c>
      <c r="C58" s="24">
        <v>168.6199951171875</v>
      </c>
      <c r="D58" s="24">
        <v>9.134407997131348</v>
      </c>
      <c r="E58" s="24">
        <v>9.39444351196289</v>
      </c>
      <c r="F58" s="24">
        <v>35.39498594963869</v>
      </c>
      <c r="G58" s="24" t="s">
        <v>57</v>
      </c>
      <c r="H58" s="24">
        <v>-9.214611272761061</v>
      </c>
      <c r="I58" s="24">
        <v>92.40538384442644</v>
      </c>
      <c r="J58" s="24" t="s">
        <v>60</v>
      </c>
      <c r="K58" s="24">
        <v>0.9030400582136326</v>
      </c>
      <c r="L58" s="24">
        <v>-0.0007537098736468521</v>
      </c>
      <c r="M58" s="24">
        <v>-0.21352452349963313</v>
      </c>
      <c r="N58" s="24">
        <v>-0.0006935598979380255</v>
      </c>
      <c r="O58" s="24">
        <v>0.03630482210845563</v>
      </c>
      <c r="P58" s="24">
        <v>-8.644560669076798E-05</v>
      </c>
      <c r="Q58" s="24">
        <v>-0.004394788634673646</v>
      </c>
      <c r="R58" s="24">
        <v>-5.574611343435689E-05</v>
      </c>
      <c r="S58" s="24">
        <v>0.00047810791126642107</v>
      </c>
      <c r="T58" s="24">
        <v>-6.1693871272330435E-06</v>
      </c>
      <c r="U58" s="24">
        <v>-9.475996124521414E-05</v>
      </c>
      <c r="V58" s="24">
        <v>-4.390563298767147E-06</v>
      </c>
      <c r="W58" s="24">
        <v>2.9815977407328076E-05</v>
      </c>
      <c r="X58" s="24">
        <v>67.5</v>
      </c>
    </row>
    <row r="59" spans="1:24" ht="12.75" hidden="1">
      <c r="A59" s="24">
        <v>1344</v>
      </c>
      <c r="B59" s="24">
        <v>159.83999633789062</v>
      </c>
      <c r="C59" s="24">
        <v>187.13999938964844</v>
      </c>
      <c r="D59" s="24">
        <v>8.844250679016113</v>
      </c>
      <c r="E59" s="24">
        <v>9.232198715209961</v>
      </c>
      <c r="F59" s="24">
        <v>36.96451946907928</v>
      </c>
      <c r="G59" s="24" t="s">
        <v>58</v>
      </c>
      <c r="H59" s="24">
        <v>7.290185191908961</v>
      </c>
      <c r="I59" s="24">
        <v>99.63018152979959</v>
      </c>
      <c r="J59" s="24" t="s">
        <v>61</v>
      </c>
      <c r="K59" s="24">
        <v>0.09066400633195998</v>
      </c>
      <c r="L59" s="24">
        <v>-0.1386778015410403</v>
      </c>
      <c r="M59" s="24">
        <v>0.02389275733188105</v>
      </c>
      <c r="N59" s="24">
        <v>-0.06709989354865722</v>
      </c>
      <c r="O59" s="24">
        <v>0.0032497919196953964</v>
      </c>
      <c r="P59" s="24">
        <v>-0.003977419186592819</v>
      </c>
      <c r="Q59" s="24">
        <v>0.0006088947062393919</v>
      </c>
      <c r="R59" s="24">
        <v>-0.0010314165307250107</v>
      </c>
      <c r="S59" s="24">
        <v>1.0375159092423642E-05</v>
      </c>
      <c r="T59" s="24">
        <v>-5.8192602280677616E-05</v>
      </c>
      <c r="U59" s="24">
        <v>2.0889833639465895E-05</v>
      </c>
      <c r="V59" s="24">
        <v>-3.8092188105647114E-05</v>
      </c>
      <c r="W59" s="24">
        <v>-3.4153883953111925E-07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1342</v>
      </c>
      <c r="B61" s="24">
        <v>168.54</v>
      </c>
      <c r="C61" s="24">
        <v>167.94</v>
      </c>
      <c r="D61" s="24">
        <v>8.432123590036774</v>
      </c>
      <c r="E61" s="24">
        <v>9.179200841722746</v>
      </c>
      <c r="F61" s="24">
        <v>37.671200424538604</v>
      </c>
      <c r="G61" s="24" t="s">
        <v>59</v>
      </c>
      <c r="H61" s="24">
        <v>5.496363963310813</v>
      </c>
      <c r="I61" s="24">
        <v>106.5363639633108</v>
      </c>
      <c r="J61" s="24" t="s">
        <v>73</v>
      </c>
      <c r="K61" s="24">
        <v>0.7199546889260592</v>
      </c>
      <c r="M61" s="24" t="s">
        <v>68</v>
      </c>
      <c r="N61" s="24">
        <v>0.47107551451522284</v>
      </c>
      <c r="X61" s="24">
        <v>67.5</v>
      </c>
    </row>
    <row r="62" spans="1:24" ht="12.75" hidden="1">
      <c r="A62" s="24">
        <v>1344</v>
      </c>
      <c r="B62" s="24">
        <v>159.83999633789062</v>
      </c>
      <c r="C62" s="24">
        <v>187.13999938964844</v>
      </c>
      <c r="D62" s="24">
        <v>8.844250679016113</v>
      </c>
      <c r="E62" s="24">
        <v>9.232198715209961</v>
      </c>
      <c r="F62" s="24">
        <v>36.420894848583295</v>
      </c>
      <c r="G62" s="24" t="s">
        <v>56</v>
      </c>
      <c r="H62" s="24">
        <v>5.824957984792448</v>
      </c>
      <c r="I62" s="24">
        <v>98.16495432268307</v>
      </c>
      <c r="J62" s="24" t="s">
        <v>62</v>
      </c>
      <c r="K62" s="24">
        <v>0.685071080115095</v>
      </c>
      <c r="L62" s="24">
        <v>0.4678574909273059</v>
      </c>
      <c r="M62" s="24">
        <v>0.16218171862648886</v>
      </c>
      <c r="N62" s="24">
        <v>0.06700130753084814</v>
      </c>
      <c r="O62" s="24">
        <v>0.027513633165687917</v>
      </c>
      <c r="P62" s="24">
        <v>0.013421261743995256</v>
      </c>
      <c r="Q62" s="24">
        <v>0.003349136866488414</v>
      </c>
      <c r="R62" s="24">
        <v>0.0010313193437835146</v>
      </c>
      <c r="S62" s="24">
        <v>0.00036095549931684264</v>
      </c>
      <c r="T62" s="24">
        <v>0.00019746460688463497</v>
      </c>
      <c r="U62" s="24">
        <v>7.325385442670379E-05</v>
      </c>
      <c r="V62" s="24">
        <v>3.826294956715369E-05</v>
      </c>
      <c r="W62" s="24">
        <v>2.250060336225055E-05</v>
      </c>
      <c r="X62" s="24">
        <v>67.5</v>
      </c>
    </row>
    <row r="63" spans="1:24" ht="12.75" hidden="1">
      <c r="A63" s="24">
        <v>1341</v>
      </c>
      <c r="B63" s="24">
        <v>165.0399932861328</v>
      </c>
      <c r="C63" s="24">
        <v>148.83999633789062</v>
      </c>
      <c r="D63" s="24">
        <v>8.570000648498535</v>
      </c>
      <c r="E63" s="24">
        <v>9.313172340393066</v>
      </c>
      <c r="F63" s="24">
        <v>40.46474262117707</v>
      </c>
      <c r="G63" s="24" t="s">
        <v>57</v>
      </c>
      <c r="H63" s="24">
        <v>15.03905031099788</v>
      </c>
      <c r="I63" s="24">
        <v>112.57904359713069</v>
      </c>
      <c r="J63" s="24" t="s">
        <v>60</v>
      </c>
      <c r="K63" s="24">
        <v>-0.3692794343436175</v>
      </c>
      <c r="L63" s="24">
        <v>0.002546433490492374</v>
      </c>
      <c r="M63" s="24">
        <v>0.08586395049381285</v>
      </c>
      <c r="N63" s="24">
        <v>-0.0006931093037801745</v>
      </c>
      <c r="O63" s="24">
        <v>-0.015080106750168118</v>
      </c>
      <c r="P63" s="24">
        <v>0.00029137111335062073</v>
      </c>
      <c r="Q63" s="24">
        <v>0.0016979280859051125</v>
      </c>
      <c r="R63" s="24">
        <v>-5.5708767501401865E-05</v>
      </c>
      <c r="S63" s="24">
        <v>-0.00021775801626840765</v>
      </c>
      <c r="T63" s="24">
        <v>2.0747878227649176E-05</v>
      </c>
      <c r="U63" s="24">
        <v>3.1993499093657546E-05</v>
      </c>
      <c r="V63" s="24">
        <v>-4.398845622012376E-06</v>
      </c>
      <c r="W63" s="24">
        <v>-1.4161277005102321E-05</v>
      </c>
      <c r="X63" s="24">
        <v>67.5</v>
      </c>
    </row>
    <row r="64" spans="1:24" ht="12.75" hidden="1">
      <c r="A64" s="24">
        <v>1343</v>
      </c>
      <c r="B64" s="24">
        <v>169.1199951171875</v>
      </c>
      <c r="C64" s="24">
        <v>168.6199951171875</v>
      </c>
      <c r="D64" s="24">
        <v>9.134407997131348</v>
      </c>
      <c r="E64" s="24">
        <v>9.39444351196289</v>
      </c>
      <c r="F64" s="24">
        <v>35.39498594963869</v>
      </c>
      <c r="G64" s="24" t="s">
        <v>58</v>
      </c>
      <c r="H64" s="24">
        <v>-9.214611272761061</v>
      </c>
      <c r="I64" s="24">
        <v>92.40538384442644</v>
      </c>
      <c r="J64" s="24" t="s">
        <v>61</v>
      </c>
      <c r="K64" s="24">
        <v>-0.5770226028336505</v>
      </c>
      <c r="L64" s="24">
        <v>0.46785056106974227</v>
      </c>
      <c r="M64" s="24">
        <v>-0.1375873971780761</v>
      </c>
      <c r="N64" s="24">
        <v>-0.06699772242648477</v>
      </c>
      <c r="O64" s="24">
        <v>-0.02301283099445994</v>
      </c>
      <c r="P64" s="24">
        <v>0.013418098586429278</v>
      </c>
      <c r="Q64" s="24">
        <v>-0.0028868248934714475</v>
      </c>
      <c r="R64" s="24">
        <v>-0.0010298136346376145</v>
      </c>
      <c r="S64" s="24">
        <v>-0.0002878720528948913</v>
      </c>
      <c r="T64" s="24">
        <v>0.00019637157768158321</v>
      </c>
      <c r="U64" s="24">
        <v>-6.589797572090392E-05</v>
      </c>
      <c r="V64" s="24">
        <v>-3.800925501469674E-05</v>
      </c>
      <c r="W64" s="24">
        <v>-1.7485290539481494E-05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1342</v>
      </c>
      <c r="B66" s="24">
        <v>168.54</v>
      </c>
      <c r="C66" s="24">
        <v>167.94</v>
      </c>
      <c r="D66" s="24">
        <v>8.432123590036774</v>
      </c>
      <c r="E66" s="24">
        <v>9.179200841722746</v>
      </c>
      <c r="F66" s="24">
        <v>33.858966741957005</v>
      </c>
      <c r="G66" s="24" t="s">
        <v>59</v>
      </c>
      <c r="H66" s="24">
        <v>-5.284856452913274</v>
      </c>
      <c r="I66" s="24">
        <v>95.75514354708672</v>
      </c>
      <c r="J66" s="24" t="s">
        <v>73</v>
      </c>
      <c r="K66" s="24">
        <v>0.37306809985196715</v>
      </c>
      <c r="M66" s="24" t="s">
        <v>68</v>
      </c>
      <c r="N66" s="24">
        <v>0.2081697571621492</v>
      </c>
      <c r="X66" s="24">
        <v>67.5</v>
      </c>
    </row>
    <row r="67" spans="1:24" ht="12.75" hidden="1">
      <c r="A67" s="24">
        <v>1344</v>
      </c>
      <c r="B67" s="24">
        <v>159.83999633789062</v>
      </c>
      <c r="C67" s="24">
        <v>187.13999938964844</v>
      </c>
      <c r="D67" s="24">
        <v>8.844250679016113</v>
      </c>
      <c r="E67" s="24">
        <v>9.232198715209961</v>
      </c>
      <c r="F67" s="24">
        <v>36.420894848583295</v>
      </c>
      <c r="G67" s="24" t="s">
        <v>56</v>
      </c>
      <c r="H67" s="24">
        <v>5.824957984792448</v>
      </c>
      <c r="I67" s="24">
        <v>98.16495432268307</v>
      </c>
      <c r="J67" s="24" t="s">
        <v>62</v>
      </c>
      <c r="K67" s="24">
        <v>0.571203739929906</v>
      </c>
      <c r="L67" s="24">
        <v>0.1543612385018174</v>
      </c>
      <c r="M67" s="24">
        <v>0.13522486175237636</v>
      </c>
      <c r="N67" s="24">
        <v>0.06423769587247545</v>
      </c>
      <c r="O67" s="24">
        <v>0.022940500562136593</v>
      </c>
      <c r="P67" s="24">
        <v>0.0044281628407250515</v>
      </c>
      <c r="Q67" s="24">
        <v>0.0027923910124562266</v>
      </c>
      <c r="R67" s="24">
        <v>0.0009887815903588501</v>
      </c>
      <c r="S67" s="24">
        <v>0.00030096259680172826</v>
      </c>
      <c r="T67" s="24">
        <v>6.51806864608767E-05</v>
      </c>
      <c r="U67" s="24">
        <v>6.106749121246266E-05</v>
      </c>
      <c r="V67" s="24">
        <v>3.6689769822541854E-05</v>
      </c>
      <c r="W67" s="24">
        <v>1.876478415330923E-05</v>
      </c>
      <c r="X67" s="24">
        <v>67.5</v>
      </c>
    </row>
    <row r="68" spans="1:24" ht="12.75" hidden="1">
      <c r="A68" s="24">
        <v>1343</v>
      </c>
      <c r="B68" s="24">
        <v>169.1199951171875</v>
      </c>
      <c r="C68" s="24">
        <v>168.6199951171875</v>
      </c>
      <c r="D68" s="24">
        <v>9.134407997131348</v>
      </c>
      <c r="E68" s="24">
        <v>9.39444351196289</v>
      </c>
      <c r="F68" s="24">
        <v>42.585367660566675</v>
      </c>
      <c r="G68" s="24" t="s">
        <v>57</v>
      </c>
      <c r="H68" s="24">
        <v>9.55725610222872</v>
      </c>
      <c r="I68" s="24">
        <v>111.17725121941622</v>
      </c>
      <c r="J68" s="24" t="s">
        <v>60</v>
      </c>
      <c r="K68" s="24">
        <v>-0.5707770562646379</v>
      </c>
      <c r="L68" s="24">
        <v>-0.0008393007001798511</v>
      </c>
      <c r="M68" s="24">
        <v>0.1351745311217522</v>
      </c>
      <c r="N68" s="24">
        <v>-0.0006644998317503064</v>
      </c>
      <c r="O68" s="24">
        <v>-0.022912462289425575</v>
      </c>
      <c r="P68" s="24">
        <v>-9.598348409580746E-05</v>
      </c>
      <c r="Q68" s="24">
        <v>0.00279238956588503</v>
      </c>
      <c r="R68" s="24">
        <v>-5.3431386711030444E-05</v>
      </c>
      <c r="S68" s="24">
        <v>-0.0002989054463937633</v>
      </c>
      <c r="T68" s="24">
        <v>-6.833066743209412E-06</v>
      </c>
      <c r="U68" s="24">
        <v>6.087998139040477E-05</v>
      </c>
      <c r="V68" s="24">
        <v>-4.221227707919874E-06</v>
      </c>
      <c r="W68" s="24">
        <v>-1.8553051318782476E-05</v>
      </c>
      <c r="X68" s="24">
        <v>67.5</v>
      </c>
    </row>
    <row r="69" spans="1:24" ht="12.75" hidden="1">
      <c r="A69" s="24">
        <v>1341</v>
      </c>
      <c r="B69" s="24">
        <v>165.0399932861328</v>
      </c>
      <c r="C69" s="24">
        <v>148.83999633789062</v>
      </c>
      <c r="D69" s="24">
        <v>8.570000648498535</v>
      </c>
      <c r="E69" s="24">
        <v>9.313172340393066</v>
      </c>
      <c r="F69" s="24">
        <v>37.338408394431404</v>
      </c>
      <c r="G69" s="24" t="s">
        <v>58</v>
      </c>
      <c r="H69" s="24">
        <v>6.341114913089157</v>
      </c>
      <c r="I69" s="24">
        <v>103.88110819922197</v>
      </c>
      <c r="J69" s="24" t="s">
        <v>61</v>
      </c>
      <c r="K69" s="24">
        <v>0.02207406966977469</v>
      </c>
      <c r="L69" s="24">
        <v>-0.15435895674093433</v>
      </c>
      <c r="M69" s="24">
        <v>0.0036890882293247195</v>
      </c>
      <c r="N69" s="24">
        <v>-0.0642342588575462</v>
      </c>
      <c r="O69" s="24">
        <v>0.0011338597254688593</v>
      </c>
      <c r="P69" s="24">
        <v>-0.004427122464395918</v>
      </c>
      <c r="Q69" s="24">
        <v>2.8423199546690337E-06</v>
      </c>
      <c r="R69" s="24">
        <v>-0.0009873368829060895</v>
      </c>
      <c r="S69" s="24">
        <v>3.5128603584326576E-05</v>
      </c>
      <c r="T69" s="24">
        <v>-6.482153258288453E-05</v>
      </c>
      <c r="U69" s="24">
        <v>-4.781877130183566E-06</v>
      </c>
      <c r="V69" s="24">
        <v>-3.644613074482657E-05</v>
      </c>
      <c r="W69" s="24">
        <v>2.810944873687318E-06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1342</v>
      </c>
      <c r="B71" s="24">
        <v>168.54</v>
      </c>
      <c r="C71" s="24">
        <v>167.94</v>
      </c>
      <c r="D71" s="24">
        <v>8.432123590036774</v>
      </c>
      <c r="E71" s="24">
        <v>9.179200841722746</v>
      </c>
      <c r="F71" s="24">
        <v>40.768154865545135</v>
      </c>
      <c r="G71" s="24" t="s">
        <v>59</v>
      </c>
      <c r="H71" s="24">
        <v>14.254732738040559</v>
      </c>
      <c r="I71" s="24">
        <v>115.29473273804055</v>
      </c>
      <c r="J71" s="24" t="s">
        <v>73</v>
      </c>
      <c r="K71" s="24">
        <v>0.33918597035931053</v>
      </c>
      <c r="M71" s="24" t="s">
        <v>68</v>
      </c>
      <c r="N71" s="24">
        <v>0.2761583949737144</v>
      </c>
      <c r="X71" s="24">
        <v>67.5</v>
      </c>
    </row>
    <row r="72" spans="1:24" ht="12.75" hidden="1">
      <c r="A72" s="24">
        <v>1343</v>
      </c>
      <c r="B72" s="24">
        <v>169.1199951171875</v>
      </c>
      <c r="C72" s="24">
        <v>168.6199951171875</v>
      </c>
      <c r="D72" s="24">
        <v>9.134407997131348</v>
      </c>
      <c r="E72" s="24">
        <v>9.39444351196289</v>
      </c>
      <c r="F72" s="24">
        <v>38.794169966816554</v>
      </c>
      <c r="G72" s="24" t="s">
        <v>56</v>
      </c>
      <c r="H72" s="24">
        <v>-0.3403909435857031</v>
      </c>
      <c r="I72" s="24">
        <v>101.2796041736018</v>
      </c>
      <c r="J72" s="24" t="s">
        <v>62</v>
      </c>
      <c r="K72" s="24">
        <v>0.3241276672256918</v>
      </c>
      <c r="L72" s="24">
        <v>0.47271535199638853</v>
      </c>
      <c r="M72" s="24">
        <v>0.07673243612431452</v>
      </c>
      <c r="N72" s="24">
        <v>0.0665024946263028</v>
      </c>
      <c r="O72" s="24">
        <v>0.013017361081355368</v>
      </c>
      <c r="P72" s="24">
        <v>0.013560647492798604</v>
      </c>
      <c r="Q72" s="24">
        <v>0.0015845231880464241</v>
      </c>
      <c r="R72" s="24">
        <v>0.0010236351851293116</v>
      </c>
      <c r="S72" s="24">
        <v>0.00017079894241765086</v>
      </c>
      <c r="T72" s="24">
        <v>0.0001995401648009338</v>
      </c>
      <c r="U72" s="24">
        <v>3.4673943977507244E-05</v>
      </c>
      <c r="V72" s="24">
        <v>3.798680273652004E-05</v>
      </c>
      <c r="W72" s="24">
        <v>1.065228241700365E-05</v>
      </c>
      <c r="X72" s="24">
        <v>67.5</v>
      </c>
    </row>
    <row r="73" spans="1:24" ht="12.75" hidden="1">
      <c r="A73" s="24">
        <v>1341</v>
      </c>
      <c r="B73" s="24">
        <v>165.0399932861328</v>
      </c>
      <c r="C73" s="24">
        <v>148.83999633789062</v>
      </c>
      <c r="D73" s="24">
        <v>8.570000648498535</v>
      </c>
      <c r="E73" s="24">
        <v>9.313172340393066</v>
      </c>
      <c r="F73" s="24">
        <v>37.338408394431404</v>
      </c>
      <c r="G73" s="24" t="s">
        <v>57</v>
      </c>
      <c r="H73" s="24">
        <v>6.341114913089157</v>
      </c>
      <c r="I73" s="24">
        <v>103.88110819922197</v>
      </c>
      <c r="J73" s="24" t="s">
        <v>60</v>
      </c>
      <c r="K73" s="24">
        <v>0.30393853254126957</v>
      </c>
      <c r="L73" s="24">
        <v>0.0025728194753850565</v>
      </c>
      <c r="M73" s="24">
        <v>-0.07225136714542796</v>
      </c>
      <c r="N73" s="24">
        <v>-0.0006877626005014466</v>
      </c>
      <c r="O73" s="24">
        <v>0.012157077062528016</v>
      </c>
      <c r="P73" s="24">
        <v>0.00029426703236267457</v>
      </c>
      <c r="Q73" s="24">
        <v>-0.0015054575010880233</v>
      </c>
      <c r="R73" s="24">
        <v>-5.5270288621551495E-05</v>
      </c>
      <c r="S73" s="24">
        <v>0.00015503391830562504</v>
      </c>
      <c r="T73" s="24">
        <v>2.0948300744715576E-05</v>
      </c>
      <c r="U73" s="24">
        <v>-3.369549770182443E-05</v>
      </c>
      <c r="V73" s="24">
        <v>-4.357635223150469E-06</v>
      </c>
      <c r="W73" s="24">
        <v>9.517968923820582E-06</v>
      </c>
      <c r="X73" s="24">
        <v>67.5</v>
      </c>
    </row>
    <row r="74" spans="1:24" ht="12.75" hidden="1">
      <c r="A74" s="24">
        <v>1344</v>
      </c>
      <c r="B74" s="24">
        <v>159.83999633789062</v>
      </c>
      <c r="C74" s="24">
        <v>187.13999938964844</v>
      </c>
      <c r="D74" s="24">
        <v>8.844250679016113</v>
      </c>
      <c r="E74" s="24">
        <v>9.232198715209961</v>
      </c>
      <c r="F74" s="24">
        <v>33.05864048026974</v>
      </c>
      <c r="G74" s="24" t="s">
        <v>58</v>
      </c>
      <c r="H74" s="24">
        <v>-3.2373000365691667</v>
      </c>
      <c r="I74" s="24">
        <v>89.10269630132146</v>
      </c>
      <c r="J74" s="24" t="s">
        <v>61</v>
      </c>
      <c r="K74" s="24">
        <v>-0.11260600826700347</v>
      </c>
      <c r="L74" s="24">
        <v>0.47270835047946486</v>
      </c>
      <c r="M74" s="24">
        <v>-0.02583808621373844</v>
      </c>
      <c r="N74" s="24">
        <v>-0.06649893814285146</v>
      </c>
      <c r="O74" s="24">
        <v>-0.004653726121952235</v>
      </c>
      <c r="P74" s="24">
        <v>0.013557454308888875</v>
      </c>
      <c r="Q74" s="24">
        <v>-0.0004942787127467742</v>
      </c>
      <c r="R74" s="24">
        <v>-0.0010221419605076442</v>
      </c>
      <c r="S74" s="24">
        <v>-7.167121392716042E-05</v>
      </c>
      <c r="T74" s="24">
        <v>0.00019843751173780823</v>
      </c>
      <c r="U74" s="24">
        <v>-8.178986830999014E-06</v>
      </c>
      <c r="V74" s="24">
        <v>-3.773603314347237E-05</v>
      </c>
      <c r="W74" s="24">
        <v>-4.783240351141765E-06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1342</v>
      </c>
      <c r="B76" s="100">
        <v>168.54</v>
      </c>
      <c r="C76" s="100">
        <v>167.94</v>
      </c>
      <c r="D76" s="100">
        <v>8.432123590036774</v>
      </c>
      <c r="E76" s="100">
        <v>9.179200841722746</v>
      </c>
      <c r="F76" s="100">
        <v>33.858966741957005</v>
      </c>
      <c r="G76" s="100" t="s">
        <v>59</v>
      </c>
      <c r="H76" s="100">
        <v>-5.284856452913274</v>
      </c>
      <c r="I76" s="100">
        <v>95.75514354708672</v>
      </c>
      <c r="J76" s="100" t="s">
        <v>73</v>
      </c>
      <c r="K76" s="100">
        <v>0.6834359357537075</v>
      </c>
      <c r="M76" s="100" t="s">
        <v>68</v>
      </c>
      <c r="N76" s="100">
        <v>0.3848496007135977</v>
      </c>
      <c r="X76" s="100">
        <v>67.5</v>
      </c>
    </row>
    <row r="77" spans="1:24" s="100" customFormat="1" ht="12.75">
      <c r="A77" s="100">
        <v>1343</v>
      </c>
      <c r="B77" s="100">
        <v>169.1199951171875</v>
      </c>
      <c r="C77" s="100">
        <v>168.6199951171875</v>
      </c>
      <c r="D77" s="100">
        <v>9.134407997131348</v>
      </c>
      <c r="E77" s="100">
        <v>9.39444351196289</v>
      </c>
      <c r="F77" s="100">
        <v>38.794169966816554</v>
      </c>
      <c r="G77" s="100" t="s">
        <v>56</v>
      </c>
      <c r="H77" s="100">
        <v>-0.3403909435857031</v>
      </c>
      <c r="I77" s="100">
        <v>101.2796041736018</v>
      </c>
      <c r="J77" s="100" t="s">
        <v>62</v>
      </c>
      <c r="K77" s="100">
        <v>0.7640905116316584</v>
      </c>
      <c r="L77" s="100">
        <v>0.2482192704886058</v>
      </c>
      <c r="M77" s="100">
        <v>0.18088781431786763</v>
      </c>
      <c r="N77" s="100">
        <v>0.065275240886</v>
      </c>
      <c r="O77" s="100">
        <v>0.03068736615048074</v>
      </c>
      <c r="P77" s="100">
        <v>0.007120594859841878</v>
      </c>
      <c r="Q77" s="100">
        <v>0.003735309576237742</v>
      </c>
      <c r="R77" s="100">
        <v>0.0010047336466405168</v>
      </c>
      <c r="S77" s="100">
        <v>0.00040260333905956175</v>
      </c>
      <c r="T77" s="100">
        <v>0.00010478999791695285</v>
      </c>
      <c r="U77" s="100">
        <v>8.169581099040589E-05</v>
      </c>
      <c r="V77" s="100">
        <v>3.7285534172025894E-05</v>
      </c>
      <c r="W77" s="100">
        <v>2.5105973389948567E-05</v>
      </c>
      <c r="X77" s="100">
        <v>67.5</v>
      </c>
    </row>
    <row r="78" spans="1:24" s="100" customFormat="1" ht="12.75">
      <c r="A78" s="100">
        <v>1344</v>
      </c>
      <c r="B78" s="100">
        <v>159.83999633789062</v>
      </c>
      <c r="C78" s="100">
        <v>187.13999938964844</v>
      </c>
      <c r="D78" s="100">
        <v>8.844250679016113</v>
      </c>
      <c r="E78" s="100">
        <v>9.232198715209961</v>
      </c>
      <c r="F78" s="100">
        <v>36.96451946907928</v>
      </c>
      <c r="G78" s="100" t="s">
        <v>57</v>
      </c>
      <c r="H78" s="100">
        <v>7.290185191908961</v>
      </c>
      <c r="I78" s="100">
        <v>99.63018152979959</v>
      </c>
      <c r="J78" s="100" t="s">
        <v>60</v>
      </c>
      <c r="K78" s="100">
        <v>-0.48135735393143153</v>
      </c>
      <c r="L78" s="100">
        <v>-0.001350147702630162</v>
      </c>
      <c r="M78" s="100">
        <v>0.11554424040613562</v>
      </c>
      <c r="N78" s="100">
        <v>-0.000675261380263871</v>
      </c>
      <c r="O78" s="100">
        <v>-0.019073917391551426</v>
      </c>
      <c r="P78" s="100">
        <v>-0.00015445889065873102</v>
      </c>
      <c r="Q78" s="100">
        <v>0.0024605866129846997</v>
      </c>
      <c r="R78" s="100">
        <v>-5.4299337949372E-05</v>
      </c>
      <c r="S78" s="100">
        <v>-0.0002283695124117675</v>
      </c>
      <c r="T78" s="100">
        <v>-1.0996745506162683E-05</v>
      </c>
      <c r="U78" s="100">
        <v>5.851714508673664E-05</v>
      </c>
      <c r="V78" s="100">
        <v>-4.28835212304035E-06</v>
      </c>
      <c r="W78" s="100">
        <v>-1.3543422129128248E-05</v>
      </c>
      <c r="X78" s="100">
        <v>67.5</v>
      </c>
    </row>
    <row r="79" spans="1:24" s="100" customFormat="1" ht="12.75">
      <c r="A79" s="100">
        <v>1341</v>
      </c>
      <c r="B79" s="100">
        <v>165.0399932861328</v>
      </c>
      <c r="C79" s="100">
        <v>148.83999633789062</v>
      </c>
      <c r="D79" s="100">
        <v>8.570000648498535</v>
      </c>
      <c r="E79" s="100">
        <v>9.313172340393066</v>
      </c>
      <c r="F79" s="100">
        <v>40.46474262117707</v>
      </c>
      <c r="G79" s="100" t="s">
        <v>58</v>
      </c>
      <c r="H79" s="100">
        <v>15.03905031099788</v>
      </c>
      <c r="I79" s="100">
        <v>112.57904359713069</v>
      </c>
      <c r="J79" s="100" t="s">
        <v>61</v>
      </c>
      <c r="K79" s="100">
        <v>0.5934049273318011</v>
      </c>
      <c r="L79" s="100">
        <v>-0.24821559850878977</v>
      </c>
      <c r="M79" s="100">
        <v>0.13917589546205367</v>
      </c>
      <c r="N79" s="100">
        <v>-0.0652717480598892</v>
      </c>
      <c r="O79" s="100">
        <v>0.024039553169598292</v>
      </c>
      <c r="P79" s="100">
        <v>-0.007118919413022109</v>
      </c>
      <c r="Q79" s="100">
        <v>0.002810347158330064</v>
      </c>
      <c r="R79" s="100">
        <v>-0.0010032653101696533</v>
      </c>
      <c r="S79" s="100">
        <v>0.00033156720951071147</v>
      </c>
      <c r="T79" s="100">
        <v>-0.00010421139693770387</v>
      </c>
      <c r="U79" s="100">
        <v>5.700832627150124E-05</v>
      </c>
      <c r="V79" s="100">
        <v>-3.7038103279759426E-05</v>
      </c>
      <c r="W79" s="100">
        <v>2.1139669271042177E-05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1342</v>
      </c>
      <c r="B81" s="24">
        <v>166.64</v>
      </c>
      <c r="C81" s="24">
        <v>177.24</v>
      </c>
      <c r="D81" s="24">
        <v>8.479204947654877</v>
      </c>
      <c r="E81" s="24">
        <v>9.189019629196315</v>
      </c>
      <c r="F81" s="24">
        <v>36.01469197710734</v>
      </c>
      <c r="G81" s="24" t="s">
        <v>59</v>
      </c>
      <c r="H81" s="24">
        <v>2.138052624795023</v>
      </c>
      <c r="I81" s="24">
        <v>101.27805262479501</v>
      </c>
      <c r="J81" s="24" t="s">
        <v>73</v>
      </c>
      <c r="K81" s="24">
        <v>0.43839802278551193</v>
      </c>
      <c r="M81" s="24" t="s">
        <v>68</v>
      </c>
      <c r="N81" s="24">
        <v>0.34321607524275055</v>
      </c>
      <c r="X81" s="24">
        <v>67.5</v>
      </c>
    </row>
    <row r="82" spans="1:24" ht="12.75" hidden="1">
      <c r="A82" s="24">
        <v>1341</v>
      </c>
      <c r="B82" s="24">
        <v>141.16000366210938</v>
      </c>
      <c r="C82" s="24">
        <v>160.16000366210938</v>
      </c>
      <c r="D82" s="24">
        <v>8.643754959106445</v>
      </c>
      <c r="E82" s="24">
        <v>9.162850379943848</v>
      </c>
      <c r="F82" s="24">
        <v>34.26942798304002</v>
      </c>
      <c r="G82" s="24" t="s">
        <v>56</v>
      </c>
      <c r="H82" s="24">
        <v>20.774532280171456</v>
      </c>
      <c r="I82" s="24">
        <v>94.43453594228083</v>
      </c>
      <c r="J82" s="24" t="s">
        <v>62</v>
      </c>
      <c r="K82" s="24">
        <v>0.4415446539831237</v>
      </c>
      <c r="L82" s="24">
        <v>0.4591387803934307</v>
      </c>
      <c r="M82" s="24">
        <v>0.10452988939334722</v>
      </c>
      <c r="N82" s="24">
        <v>0.14561485791136664</v>
      </c>
      <c r="O82" s="24">
        <v>0.017733198481161686</v>
      </c>
      <c r="P82" s="24">
        <v>0.013171398116668521</v>
      </c>
      <c r="Q82" s="24">
        <v>0.0021586748891773803</v>
      </c>
      <c r="R82" s="24">
        <v>0.0022414362451227917</v>
      </c>
      <c r="S82" s="24">
        <v>0.000232682266001317</v>
      </c>
      <c r="T82" s="24">
        <v>0.00019383209446047206</v>
      </c>
      <c r="U82" s="24">
        <v>4.7221710831559664E-05</v>
      </c>
      <c r="V82" s="24">
        <v>8.318350039693775E-05</v>
      </c>
      <c r="W82" s="24">
        <v>1.450499616743087E-05</v>
      </c>
      <c r="X82" s="24">
        <v>67.5</v>
      </c>
    </row>
    <row r="83" spans="1:24" ht="12.75" hidden="1">
      <c r="A83" s="24">
        <v>1344</v>
      </c>
      <c r="B83" s="24">
        <v>151.10000610351562</v>
      </c>
      <c r="C83" s="24">
        <v>173.60000610351562</v>
      </c>
      <c r="D83" s="24">
        <v>9.112957954406738</v>
      </c>
      <c r="E83" s="24">
        <v>9.360696792602539</v>
      </c>
      <c r="F83" s="24">
        <v>33.7891439407783</v>
      </c>
      <c r="G83" s="24" t="s">
        <v>57</v>
      </c>
      <c r="H83" s="24">
        <v>4.753840596290615</v>
      </c>
      <c r="I83" s="24">
        <v>88.35384669980624</v>
      </c>
      <c r="J83" s="24" t="s">
        <v>60</v>
      </c>
      <c r="K83" s="24">
        <v>-0.10227995197881778</v>
      </c>
      <c r="L83" s="24">
        <v>-0.0024964795672249743</v>
      </c>
      <c r="M83" s="24">
        <v>0.023056437833966693</v>
      </c>
      <c r="N83" s="24">
        <v>-0.0015056946037764378</v>
      </c>
      <c r="O83" s="24">
        <v>-0.004293471685030734</v>
      </c>
      <c r="P83" s="24">
        <v>-0.0002857271487822099</v>
      </c>
      <c r="Q83" s="24">
        <v>0.00042071682998116974</v>
      </c>
      <c r="R83" s="24">
        <v>-0.00012105552922429843</v>
      </c>
      <c r="S83" s="24">
        <v>-7.14280763345968E-05</v>
      </c>
      <c r="T83" s="24">
        <v>-2.035642089944302E-05</v>
      </c>
      <c r="U83" s="24">
        <v>5.496271464363015E-06</v>
      </c>
      <c r="V83" s="24">
        <v>-9.55384012916862E-06</v>
      </c>
      <c r="W83" s="24">
        <v>-4.909872752291078E-06</v>
      </c>
      <c r="X83" s="24">
        <v>67.5</v>
      </c>
    </row>
    <row r="84" spans="1:24" ht="12.75" hidden="1">
      <c r="A84" s="24">
        <v>1343</v>
      </c>
      <c r="B84" s="24">
        <v>156.33999633789062</v>
      </c>
      <c r="C84" s="24">
        <v>160.44000244140625</v>
      </c>
      <c r="D84" s="24">
        <v>9.170231819152832</v>
      </c>
      <c r="E84" s="24">
        <v>9.455018043518066</v>
      </c>
      <c r="F84" s="24">
        <v>37.87333419148782</v>
      </c>
      <c r="G84" s="24" t="s">
        <v>58</v>
      </c>
      <c r="H84" s="24">
        <v>9.596547221402062</v>
      </c>
      <c r="I84" s="24">
        <v>98.43654355929269</v>
      </c>
      <c r="J84" s="24" t="s">
        <v>61</v>
      </c>
      <c r="K84" s="24">
        <v>-0.4295352056401049</v>
      </c>
      <c r="L84" s="24">
        <v>-0.4591319932774642</v>
      </c>
      <c r="M84" s="24">
        <v>-0.10195537480188983</v>
      </c>
      <c r="N84" s="24">
        <v>-0.14560707307101414</v>
      </c>
      <c r="O84" s="24">
        <v>-0.017205592964559938</v>
      </c>
      <c r="P84" s="24">
        <v>-0.013168298612357932</v>
      </c>
      <c r="Q84" s="24">
        <v>-0.0021172800065498115</v>
      </c>
      <c r="R84" s="24">
        <v>-0.0022381648732375335</v>
      </c>
      <c r="S84" s="24">
        <v>-0.00022144766158766873</v>
      </c>
      <c r="T84" s="24">
        <v>-0.00019276020588051383</v>
      </c>
      <c r="U84" s="24">
        <v>-4.690075664474368E-05</v>
      </c>
      <c r="V84" s="24">
        <v>-8.263303744310522E-05</v>
      </c>
      <c r="W84" s="24">
        <v>-1.3648738526819754E-05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1342</v>
      </c>
      <c r="B86" s="24">
        <v>166.64</v>
      </c>
      <c r="C86" s="24">
        <v>177.24</v>
      </c>
      <c r="D86" s="24">
        <v>8.479204947654877</v>
      </c>
      <c r="E86" s="24">
        <v>9.189019629196315</v>
      </c>
      <c r="F86" s="24">
        <v>38.289690371494935</v>
      </c>
      <c r="G86" s="24" t="s">
        <v>59</v>
      </c>
      <c r="H86" s="24">
        <v>8.535647452332867</v>
      </c>
      <c r="I86" s="24">
        <v>107.67564745233285</v>
      </c>
      <c r="J86" s="24" t="s">
        <v>73</v>
      </c>
      <c r="K86" s="24">
        <v>0.5259231309090624</v>
      </c>
      <c r="M86" s="24" t="s">
        <v>68</v>
      </c>
      <c r="N86" s="24">
        <v>0.34404735000021747</v>
      </c>
      <c r="X86" s="24">
        <v>67.5</v>
      </c>
    </row>
    <row r="87" spans="1:24" ht="12.75" hidden="1">
      <c r="A87" s="24">
        <v>1341</v>
      </c>
      <c r="B87" s="24">
        <v>141.16000366210938</v>
      </c>
      <c r="C87" s="24">
        <v>160.16000366210938</v>
      </c>
      <c r="D87" s="24">
        <v>8.643754959106445</v>
      </c>
      <c r="E87" s="24">
        <v>9.162850379943848</v>
      </c>
      <c r="F87" s="24">
        <v>34.26942798304002</v>
      </c>
      <c r="G87" s="24" t="s">
        <v>56</v>
      </c>
      <c r="H87" s="24">
        <v>20.774532280171456</v>
      </c>
      <c r="I87" s="24">
        <v>94.43453594228083</v>
      </c>
      <c r="J87" s="24" t="s">
        <v>62</v>
      </c>
      <c r="K87" s="24">
        <v>0.613719441158281</v>
      </c>
      <c r="L87" s="24">
        <v>0.3256233981779612</v>
      </c>
      <c r="M87" s="24">
        <v>0.14528937247394247</v>
      </c>
      <c r="N87" s="24">
        <v>0.14636589813075565</v>
      </c>
      <c r="O87" s="24">
        <v>0.024648128186495314</v>
      </c>
      <c r="P87" s="24">
        <v>0.009341288575994332</v>
      </c>
      <c r="Q87" s="24">
        <v>0.003000334484663098</v>
      </c>
      <c r="R87" s="24">
        <v>0.0022530032895572787</v>
      </c>
      <c r="S87" s="24">
        <v>0.0003234102062138588</v>
      </c>
      <c r="T87" s="24">
        <v>0.00013746487107652643</v>
      </c>
      <c r="U87" s="24">
        <v>6.563549106242573E-05</v>
      </c>
      <c r="V87" s="24">
        <v>8.361509155352255E-05</v>
      </c>
      <c r="W87" s="24">
        <v>2.016229167540345E-05</v>
      </c>
      <c r="X87" s="24">
        <v>67.5</v>
      </c>
    </row>
    <row r="88" spans="1:24" ht="12.75" hidden="1">
      <c r="A88" s="24">
        <v>1343</v>
      </c>
      <c r="B88" s="24">
        <v>156.33999633789062</v>
      </c>
      <c r="C88" s="24">
        <v>160.44000244140625</v>
      </c>
      <c r="D88" s="24">
        <v>9.170231819152832</v>
      </c>
      <c r="E88" s="24">
        <v>9.455018043518066</v>
      </c>
      <c r="F88" s="24">
        <v>34.89909038090991</v>
      </c>
      <c r="G88" s="24" t="s">
        <v>57</v>
      </c>
      <c r="H88" s="24">
        <v>1.866193222579554</v>
      </c>
      <c r="I88" s="24">
        <v>90.70618956047018</v>
      </c>
      <c r="J88" s="24" t="s">
        <v>60</v>
      </c>
      <c r="K88" s="24">
        <v>0.2543507744902984</v>
      </c>
      <c r="L88" s="24">
        <v>-0.0017699128043615244</v>
      </c>
      <c r="M88" s="24">
        <v>-0.061712639707803996</v>
      </c>
      <c r="N88" s="24">
        <v>-0.0015133414332539463</v>
      </c>
      <c r="O88" s="24">
        <v>0.009972686202295947</v>
      </c>
      <c r="P88" s="24">
        <v>-0.00020265579139863263</v>
      </c>
      <c r="Q88" s="24">
        <v>-0.001345181134736893</v>
      </c>
      <c r="R88" s="24">
        <v>-0.00012166093406136172</v>
      </c>
      <c r="S88" s="24">
        <v>0.00011058914015964671</v>
      </c>
      <c r="T88" s="24">
        <v>-1.444478243617284E-05</v>
      </c>
      <c r="U88" s="24">
        <v>-3.398497752036383E-05</v>
      </c>
      <c r="V88" s="24">
        <v>-9.598358691147312E-06</v>
      </c>
      <c r="W88" s="24">
        <v>6.262687012253463E-06</v>
      </c>
      <c r="X88" s="24">
        <v>67.5</v>
      </c>
    </row>
    <row r="89" spans="1:24" ht="12.75" hidden="1">
      <c r="A89" s="24">
        <v>1344</v>
      </c>
      <c r="B89" s="24">
        <v>151.10000610351562</v>
      </c>
      <c r="C89" s="24">
        <v>173.60000610351562</v>
      </c>
      <c r="D89" s="24">
        <v>9.112957954406738</v>
      </c>
      <c r="E89" s="24">
        <v>9.360696792602539</v>
      </c>
      <c r="F89" s="24">
        <v>34.37234239161768</v>
      </c>
      <c r="G89" s="24" t="s">
        <v>58</v>
      </c>
      <c r="H89" s="24">
        <v>6.278822306728102</v>
      </c>
      <c r="I89" s="24">
        <v>89.87882841024373</v>
      </c>
      <c r="J89" s="24" t="s">
        <v>61</v>
      </c>
      <c r="K89" s="24">
        <v>-0.5585313204931467</v>
      </c>
      <c r="L89" s="24">
        <v>-0.32561858799771864</v>
      </c>
      <c r="M89" s="24">
        <v>-0.13153156219769752</v>
      </c>
      <c r="N89" s="24">
        <v>-0.1463580743701185</v>
      </c>
      <c r="O89" s="24">
        <v>-0.022540535774653647</v>
      </c>
      <c r="P89" s="24">
        <v>-0.009339090046156254</v>
      </c>
      <c r="Q89" s="24">
        <v>-0.002681882684721042</v>
      </c>
      <c r="R89" s="24">
        <v>-0.002249716079837462</v>
      </c>
      <c r="S89" s="24">
        <v>-0.00030391479655002106</v>
      </c>
      <c r="T89" s="24">
        <v>-0.0001367038369631872</v>
      </c>
      <c r="U89" s="24">
        <v>-5.61519277491533E-05</v>
      </c>
      <c r="V89" s="24">
        <v>-8.306235637122291E-05</v>
      </c>
      <c r="W89" s="24">
        <v>-1.9164987789993374E-05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1342</v>
      </c>
      <c r="B91" s="24">
        <v>166.64</v>
      </c>
      <c r="C91" s="24">
        <v>177.24</v>
      </c>
      <c r="D91" s="24">
        <v>8.479204947654877</v>
      </c>
      <c r="E91" s="24">
        <v>9.189019629196315</v>
      </c>
      <c r="F91" s="24">
        <v>36.01469197710734</v>
      </c>
      <c r="G91" s="24" t="s">
        <v>59</v>
      </c>
      <c r="H91" s="24">
        <v>2.138052624795023</v>
      </c>
      <c r="I91" s="24">
        <v>101.27805262479501</v>
      </c>
      <c r="J91" s="24" t="s">
        <v>73</v>
      </c>
      <c r="K91" s="24">
        <v>0.7312078767620576</v>
      </c>
      <c r="M91" s="24" t="s">
        <v>68</v>
      </c>
      <c r="N91" s="24">
        <v>0.4115863996325344</v>
      </c>
      <c r="X91" s="24">
        <v>67.5</v>
      </c>
    </row>
    <row r="92" spans="1:24" ht="12.75" hidden="1">
      <c r="A92" s="24">
        <v>1344</v>
      </c>
      <c r="B92" s="24">
        <v>151.10000610351562</v>
      </c>
      <c r="C92" s="24">
        <v>173.60000610351562</v>
      </c>
      <c r="D92" s="24">
        <v>9.112957954406738</v>
      </c>
      <c r="E92" s="24">
        <v>9.360696792602539</v>
      </c>
      <c r="F92" s="24">
        <v>37.10286650287613</v>
      </c>
      <c r="G92" s="24" t="s">
        <v>56</v>
      </c>
      <c r="H92" s="24">
        <v>13.418757818533138</v>
      </c>
      <c r="I92" s="24">
        <v>97.01876392204876</v>
      </c>
      <c r="J92" s="24" t="s">
        <v>62</v>
      </c>
      <c r="K92" s="24">
        <v>0.8097338543615743</v>
      </c>
      <c r="L92" s="24">
        <v>0.12888938199780783</v>
      </c>
      <c r="M92" s="24">
        <v>0.19169421286684202</v>
      </c>
      <c r="N92" s="24">
        <v>0.1452160958353292</v>
      </c>
      <c r="O92" s="24">
        <v>0.03252024764999865</v>
      </c>
      <c r="P92" s="24">
        <v>0.0036973013546105836</v>
      </c>
      <c r="Q92" s="24">
        <v>0.003958581504249205</v>
      </c>
      <c r="R92" s="24">
        <v>0.002235255467125412</v>
      </c>
      <c r="S92" s="24">
        <v>0.00042663631348200596</v>
      </c>
      <c r="T92" s="24">
        <v>5.436620965168001E-05</v>
      </c>
      <c r="U92" s="24">
        <v>8.657236507173787E-05</v>
      </c>
      <c r="V92" s="24">
        <v>8.294229286631423E-05</v>
      </c>
      <c r="W92" s="24">
        <v>2.6594279093802346E-05</v>
      </c>
      <c r="X92" s="24">
        <v>67.5</v>
      </c>
    </row>
    <row r="93" spans="1:24" ht="12.75" hidden="1">
      <c r="A93" s="24">
        <v>1341</v>
      </c>
      <c r="B93" s="24">
        <v>141.16000366210938</v>
      </c>
      <c r="C93" s="24">
        <v>160.16000366210938</v>
      </c>
      <c r="D93" s="24">
        <v>8.643754959106445</v>
      </c>
      <c r="E93" s="24">
        <v>9.162850379943848</v>
      </c>
      <c r="F93" s="24">
        <v>33.89327181949919</v>
      </c>
      <c r="G93" s="24" t="s">
        <v>57</v>
      </c>
      <c r="H93" s="24">
        <v>19.737977693868288</v>
      </c>
      <c r="I93" s="24">
        <v>93.39798135597766</v>
      </c>
      <c r="J93" s="24" t="s">
        <v>60</v>
      </c>
      <c r="K93" s="24">
        <v>-0.6786533122603778</v>
      </c>
      <c r="L93" s="24">
        <v>0.0007028511856625892</v>
      </c>
      <c r="M93" s="24">
        <v>0.15946355317096336</v>
      </c>
      <c r="N93" s="24">
        <v>-0.0015020048722001564</v>
      </c>
      <c r="O93" s="24">
        <v>-0.027445681184557823</v>
      </c>
      <c r="P93" s="24">
        <v>8.042444188858384E-05</v>
      </c>
      <c r="Q93" s="24">
        <v>0.0032341476532853986</v>
      </c>
      <c r="R93" s="24">
        <v>-0.00012074994761943025</v>
      </c>
      <c r="S93" s="24">
        <v>-0.0003746808622064664</v>
      </c>
      <c r="T93" s="24">
        <v>5.724595464164242E-06</v>
      </c>
      <c r="U93" s="24">
        <v>6.653283161220935E-05</v>
      </c>
      <c r="V93" s="24">
        <v>-9.533941157737636E-06</v>
      </c>
      <c r="W93" s="24">
        <v>-2.3766612769284884E-05</v>
      </c>
      <c r="X93" s="24">
        <v>67.5</v>
      </c>
    </row>
    <row r="94" spans="1:24" ht="12.75" hidden="1">
      <c r="A94" s="24">
        <v>1343</v>
      </c>
      <c r="B94" s="24">
        <v>156.33999633789062</v>
      </c>
      <c r="C94" s="24">
        <v>160.44000244140625</v>
      </c>
      <c r="D94" s="24">
        <v>9.170231819152832</v>
      </c>
      <c r="E94" s="24">
        <v>9.455018043518066</v>
      </c>
      <c r="F94" s="24">
        <v>34.89909038090991</v>
      </c>
      <c r="G94" s="24" t="s">
        <v>58</v>
      </c>
      <c r="H94" s="24">
        <v>1.866193222579554</v>
      </c>
      <c r="I94" s="24">
        <v>90.70618956047018</v>
      </c>
      <c r="J94" s="24" t="s">
        <v>61</v>
      </c>
      <c r="K94" s="24">
        <v>-0.4416996679388262</v>
      </c>
      <c r="L94" s="24">
        <v>0.1288874656124002</v>
      </c>
      <c r="M94" s="24">
        <v>-0.10638630765624627</v>
      </c>
      <c r="N94" s="24">
        <v>-0.14520832782943066</v>
      </c>
      <c r="O94" s="24">
        <v>-0.01744422802914624</v>
      </c>
      <c r="P94" s="24">
        <v>0.00369642654680871</v>
      </c>
      <c r="Q94" s="24">
        <v>-0.002282686242682609</v>
      </c>
      <c r="R94" s="24">
        <v>-0.002231991589021775</v>
      </c>
      <c r="S94" s="24">
        <v>-0.00020404116123403976</v>
      </c>
      <c r="T94" s="24">
        <v>5.4063978383597474E-05</v>
      </c>
      <c r="U94" s="24">
        <v>-5.539094431200515E-05</v>
      </c>
      <c r="V94" s="24">
        <v>-8.239252339819576E-05</v>
      </c>
      <c r="W94" s="24">
        <v>-1.1933306247386656E-05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1342</v>
      </c>
      <c r="B96" s="24">
        <v>166.64</v>
      </c>
      <c r="C96" s="24">
        <v>177.24</v>
      </c>
      <c r="D96" s="24">
        <v>8.479204947654877</v>
      </c>
      <c r="E96" s="24">
        <v>9.189019629196315</v>
      </c>
      <c r="F96" s="24">
        <v>35.42836559984157</v>
      </c>
      <c r="G96" s="24" t="s">
        <v>59</v>
      </c>
      <c r="H96" s="24">
        <v>0.48922570355480843</v>
      </c>
      <c r="I96" s="24">
        <v>99.6292257035548</v>
      </c>
      <c r="J96" s="24" t="s">
        <v>73</v>
      </c>
      <c r="K96" s="24">
        <v>0.25691700789533173</v>
      </c>
      <c r="M96" s="24" t="s">
        <v>68</v>
      </c>
      <c r="N96" s="24">
        <v>0.2042684858785224</v>
      </c>
      <c r="X96" s="24">
        <v>67.5</v>
      </c>
    </row>
    <row r="97" spans="1:24" ht="12.75" hidden="1">
      <c r="A97" s="24">
        <v>1344</v>
      </c>
      <c r="B97" s="24">
        <v>151.10000610351562</v>
      </c>
      <c r="C97" s="24">
        <v>173.60000610351562</v>
      </c>
      <c r="D97" s="24">
        <v>9.112957954406738</v>
      </c>
      <c r="E97" s="24">
        <v>9.360696792602539</v>
      </c>
      <c r="F97" s="24">
        <v>37.10286650287613</v>
      </c>
      <c r="G97" s="24" t="s">
        <v>56</v>
      </c>
      <c r="H97" s="24">
        <v>13.418757818533138</v>
      </c>
      <c r="I97" s="24">
        <v>97.01876392204876</v>
      </c>
      <c r="J97" s="24" t="s">
        <v>62</v>
      </c>
      <c r="K97" s="24">
        <v>0.3502992503669918</v>
      </c>
      <c r="L97" s="24">
        <v>0.3260468281259772</v>
      </c>
      <c r="M97" s="24">
        <v>0.08292895256087539</v>
      </c>
      <c r="N97" s="24">
        <v>0.1439804932215332</v>
      </c>
      <c r="O97" s="24">
        <v>0.014068563142128284</v>
      </c>
      <c r="P97" s="24">
        <v>0.009353350532557673</v>
      </c>
      <c r="Q97" s="24">
        <v>0.0017125005626589171</v>
      </c>
      <c r="R97" s="24">
        <v>0.002216247713852683</v>
      </c>
      <c r="S97" s="24">
        <v>0.00018455529351886805</v>
      </c>
      <c r="T97" s="24">
        <v>0.00013765378454152677</v>
      </c>
      <c r="U97" s="24">
        <v>3.744681885269679E-05</v>
      </c>
      <c r="V97" s="24">
        <v>8.224618330105638E-05</v>
      </c>
      <c r="W97" s="24">
        <v>1.1506088968515341E-05</v>
      </c>
      <c r="X97" s="24">
        <v>67.5</v>
      </c>
    </row>
    <row r="98" spans="1:24" ht="12.75" hidden="1">
      <c r="A98" s="24">
        <v>1343</v>
      </c>
      <c r="B98" s="24">
        <v>156.33999633789062</v>
      </c>
      <c r="C98" s="24">
        <v>160.44000244140625</v>
      </c>
      <c r="D98" s="24">
        <v>9.170231819152832</v>
      </c>
      <c r="E98" s="24">
        <v>9.455018043518066</v>
      </c>
      <c r="F98" s="24">
        <v>37.87333419148782</v>
      </c>
      <c r="G98" s="24" t="s">
        <v>57</v>
      </c>
      <c r="H98" s="24">
        <v>9.596547221402062</v>
      </c>
      <c r="I98" s="24">
        <v>98.43654355929269</v>
      </c>
      <c r="J98" s="24" t="s">
        <v>60</v>
      </c>
      <c r="K98" s="24">
        <v>-0.3502953286073556</v>
      </c>
      <c r="L98" s="24">
        <v>-0.0017725414194328186</v>
      </c>
      <c r="M98" s="24">
        <v>0.08291820273390056</v>
      </c>
      <c r="N98" s="24">
        <v>-0.0014890139174556418</v>
      </c>
      <c r="O98" s="24">
        <v>-0.014068304364979913</v>
      </c>
      <c r="P98" s="24">
        <v>-0.0002028617525466059</v>
      </c>
      <c r="Q98" s="24">
        <v>0.0017109603378262785</v>
      </c>
      <c r="R98" s="24">
        <v>-0.00011971527075637305</v>
      </c>
      <c r="S98" s="24">
        <v>-0.00018405653386721952</v>
      </c>
      <c r="T98" s="24">
        <v>-1.4451395730143044E-05</v>
      </c>
      <c r="U98" s="24">
        <v>3.7168462082767734E-05</v>
      </c>
      <c r="V98" s="24">
        <v>-9.449558322320241E-06</v>
      </c>
      <c r="W98" s="24">
        <v>-1.143998579242411E-05</v>
      </c>
      <c r="X98" s="24">
        <v>67.5</v>
      </c>
    </row>
    <row r="99" spans="1:24" ht="12.75" hidden="1">
      <c r="A99" s="24">
        <v>1341</v>
      </c>
      <c r="B99" s="24">
        <v>141.16000366210938</v>
      </c>
      <c r="C99" s="24">
        <v>160.16000366210938</v>
      </c>
      <c r="D99" s="24">
        <v>8.643754959106445</v>
      </c>
      <c r="E99" s="24">
        <v>9.162850379943848</v>
      </c>
      <c r="F99" s="24">
        <v>31.571585453051014</v>
      </c>
      <c r="G99" s="24" t="s">
        <v>58</v>
      </c>
      <c r="H99" s="24">
        <v>13.340223557803924</v>
      </c>
      <c r="I99" s="24">
        <v>87.0002272199133</v>
      </c>
      <c r="J99" s="24" t="s">
        <v>61</v>
      </c>
      <c r="K99" s="24">
        <v>-0.0016575776123989982</v>
      </c>
      <c r="L99" s="24">
        <v>-0.3260420099127211</v>
      </c>
      <c r="M99" s="24">
        <v>-0.0013352259073604775</v>
      </c>
      <c r="N99" s="24">
        <v>-0.14397279349192885</v>
      </c>
      <c r="O99" s="24">
        <v>8.532982091602435E-05</v>
      </c>
      <c r="P99" s="24">
        <v>-0.009351150372775032</v>
      </c>
      <c r="Q99" s="24">
        <v>-7.26147333018195E-05</v>
      </c>
      <c r="R99" s="24">
        <v>-0.0022130120160326673</v>
      </c>
      <c r="S99" s="24">
        <v>1.3559082071460981E-05</v>
      </c>
      <c r="T99" s="24">
        <v>-0.00013689310267524758</v>
      </c>
      <c r="U99" s="24">
        <v>-4.557375186282645E-06</v>
      </c>
      <c r="V99" s="24">
        <v>-8.170153312578677E-05</v>
      </c>
      <c r="W99" s="24">
        <v>1.2315877640367134E-06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1342</v>
      </c>
      <c r="B101" s="24">
        <v>166.64</v>
      </c>
      <c r="C101" s="24">
        <v>177.24</v>
      </c>
      <c r="D101" s="24">
        <v>8.479204947654877</v>
      </c>
      <c r="E101" s="24">
        <v>9.189019629196315</v>
      </c>
      <c r="F101" s="24">
        <v>38.289690371494935</v>
      </c>
      <c r="G101" s="24" t="s">
        <v>59</v>
      </c>
      <c r="H101" s="24">
        <v>8.535647452332867</v>
      </c>
      <c r="I101" s="24">
        <v>107.67564745233285</v>
      </c>
      <c r="J101" s="24" t="s">
        <v>73</v>
      </c>
      <c r="K101" s="24">
        <v>0.12573511041953614</v>
      </c>
      <c r="M101" s="24" t="s">
        <v>68</v>
      </c>
      <c r="N101" s="24">
        <v>0.09869395087171155</v>
      </c>
      <c r="X101" s="24">
        <v>67.5</v>
      </c>
    </row>
    <row r="102" spans="1:24" ht="12.75" hidden="1">
      <c r="A102" s="24">
        <v>1343</v>
      </c>
      <c r="B102" s="24">
        <v>156.33999633789062</v>
      </c>
      <c r="C102" s="24">
        <v>160.44000244140625</v>
      </c>
      <c r="D102" s="24">
        <v>9.170231819152832</v>
      </c>
      <c r="E102" s="24">
        <v>9.455018043518066</v>
      </c>
      <c r="F102" s="24">
        <v>38.22405127858876</v>
      </c>
      <c r="G102" s="24" t="s">
        <v>56</v>
      </c>
      <c r="H102" s="24">
        <v>10.508095638207635</v>
      </c>
      <c r="I102" s="24">
        <v>99.34809197609826</v>
      </c>
      <c r="J102" s="24" t="s">
        <v>62</v>
      </c>
      <c r="K102" s="24">
        <v>0.2883262823419936</v>
      </c>
      <c r="L102" s="24">
        <v>0.1293355916554121</v>
      </c>
      <c r="M102" s="24">
        <v>0.06825772649271902</v>
      </c>
      <c r="N102" s="24">
        <v>0.14512542882184506</v>
      </c>
      <c r="O102" s="24">
        <v>0.011579579097885552</v>
      </c>
      <c r="P102" s="24">
        <v>0.0037101094212739533</v>
      </c>
      <c r="Q102" s="24">
        <v>0.0014096387762260396</v>
      </c>
      <c r="R102" s="24">
        <v>0.002233860825642855</v>
      </c>
      <c r="S102" s="24">
        <v>0.00015190472541334418</v>
      </c>
      <c r="T102" s="24">
        <v>5.457136619601892E-05</v>
      </c>
      <c r="U102" s="24">
        <v>3.0832835377083316E-05</v>
      </c>
      <c r="V102" s="24">
        <v>8.289677074040383E-05</v>
      </c>
      <c r="W102" s="24">
        <v>9.463540708755132E-06</v>
      </c>
      <c r="X102" s="24">
        <v>67.5</v>
      </c>
    </row>
    <row r="103" spans="1:24" ht="12.75" hidden="1">
      <c r="A103" s="24">
        <v>1341</v>
      </c>
      <c r="B103" s="24">
        <v>141.16000366210938</v>
      </c>
      <c r="C103" s="24">
        <v>160.16000366210938</v>
      </c>
      <c r="D103" s="24">
        <v>8.643754959106445</v>
      </c>
      <c r="E103" s="24">
        <v>9.162850379943848</v>
      </c>
      <c r="F103" s="24">
        <v>31.571585453051014</v>
      </c>
      <c r="G103" s="24" t="s">
        <v>57</v>
      </c>
      <c r="H103" s="24">
        <v>13.340223557803924</v>
      </c>
      <c r="I103" s="24">
        <v>87.0002272199133</v>
      </c>
      <c r="J103" s="24" t="s">
        <v>60</v>
      </c>
      <c r="K103" s="24">
        <v>-0.1856534262648671</v>
      </c>
      <c r="L103" s="24">
        <v>0.0007052896398517006</v>
      </c>
      <c r="M103" s="24">
        <v>0.04335497451314149</v>
      </c>
      <c r="N103" s="24">
        <v>-0.0015009074552756797</v>
      </c>
      <c r="O103" s="24">
        <v>-0.00755133991947872</v>
      </c>
      <c r="P103" s="24">
        <v>8.061531081793065E-05</v>
      </c>
      <c r="Q103" s="24">
        <v>0.0008664227880674357</v>
      </c>
      <c r="R103" s="24">
        <v>-0.00012065518894210422</v>
      </c>
      <c r="S103" s="24">
        <v>-0.00010659239065022557</v>
      </c>
      <c r="T103" s="24">
        <v>5.7335935155772105E-06</v>
      </c>
      <c r="U103" s="24">
        <v>1.694355551387846E-05</v>
      </c>
      <c r="V103" s="24">
        <v>-9.521775122062781E-06</v>
      </c>
      <c r="W103" s="24">
        <v>-6.8617543588097E-06</v>
      </c>
      <c r="X103" s="24">
        <v>67.5</v>
      </c>
    </row>
    <row r="104" spans="1:24" ht="12.75" hidden="1">
      <c r="A104" s="24">
        <v>1344</v>
      </c>
      <c r="B104" s="24">
        <v>151.10000610351562</v>
      </c>
      <c r="C104" s="24">
        <v>173.60000610351562</v>
      </c>
      <c r="D104" s="24">
        <v>9.112957954406738</v>
      </c>
      <c r="E104" s="24">
        <v>9.360696792602539</v>
      </c>
      <c r="F104" s="24">
        <v>33.7891439407783</v>
      </c>
      <c r="G104" s="24" t="s">
        <v>58</v>
      </c>
      <c r="H104" s="24">
        <v>4.753840596290615</v>
      </c>
      <c r="I104" s="24">
        <v>88.35384669980624</v>
      </c>
      <c r="J104" s="24" t="s">
        <v>61</v>
      </c>
      <c r="K104" s="24">
        <v>-0.22060111152319822</v>
      </c>
      <c r="L104" s="24">
        <v>0.12933366860713194</v>
      </c>
      <c r="M104" s="24">
        <v>-0.052720616564297586</v>
      </c>
      <c r="N104" s="24">
        <v>-0.14511766731702627</v>
      </c>
      <c r="O104" s="24">
        <v>-0.00877860566973338</v>
      </c>
      <c r="P104" s="24">
        <v>0.0037092334908289983</v>
      </c>
      <c r="Q104" s="24">
        <v>-0.0011119321165239799</v>
      </c>
      <c r="R104" s="24">
        <v>-0.002230600034457797</v>
      </c>
      <c r="S104" s="24">
        <v>-0.00010822711239968108</v>
      </c>
      <c r="T104" s="24">
        <v>5.426932756076979E-05</v>
      </c>
      <c r="U104" s="24">
        <v>-2.5760040060885762E-05</v>
      </c>
      <c r="V104" s="24">
        <v>-8.234810500377006E-05</v>
      </c>
      <c r="W104" s="24">
        <v>-6.517279330028879E-06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1342</v>
      </c>
      <c r="B106" s="100">
        <v>166.64</v>
      </c>
      <c r="C106" s="100">
        <v>177.24</v>
      </c>
      <c r="D106" s="100">
        <v>8.479204947654877</v>
      </c>
      <c r="E106" s="100">
        <v>9.189019629196315</v>
      </c>
      <c r="F106" s="100">
        <v>35.42836559984157</v>
      </c>
      <c r="G106" s="100" t="s">
        <v>59</v>
      </c>
      <c r="H106" s="100">
        <v>0.48922570355480843</v>
      </c>
      <c r="I106" s="100">
        <v>99.6292257035548</v>
      </c>
      <c r="J106" s="100" t="s">
        <v>73</v>
      </c>
      <c r="K106" s="100">
        <v>0.4176292600267494</v>
      </c>
      <c r="M106" s="100" t="s">
        <v>68</v>
      </c>
      <c r="N106" s="100">
        <v>0.33211751499189407</v>
      </c>
      <c r="X106" s="100">
        <v>67.5</v>
      </c>
    </row>
    <row r="107" spans="1:24" s="100" customFormat="1" ht="12.75">
      <c r="A107" s="100">
        <v>1343</v>
      </c>
      <c r="B107" s="100">
        <v>156.33999633789062</v>
      </c>
      <c r="C107" s="100">
        <v>160.44000244140625</v>
      </c>
      <c r="D107" s="100">
        <v>9.170231819152832</v>
      </c>
      <c r="E107" s="100">
        <v>9.455018043518066</v>
      </c>
      <c r="F107" s="100">
        <v>38.22405127858876</v>
      </c>
      <c r="G107" s="100" t="s">
        <v>56</v>
      </c>
      <c r="H107" s="100">
        <v>10.508095638207635</v>
      </c>
      <c r="I107" s="100">
        <v>99.34809197609826</v>
      </c>
      <c r="J107" s="100" t="s">
        <v>62</v>
      </c>
      <c r="K107" s="100">
        <v>0.4190612434396082</v>
      </c>
      <c r="L107" s="100">
        <v>0.45911600061893404</v>
      </c>
      <c r="M107" s="100">
        <v>0.09920709311139997</v>
      </c>
      <c r="N107" s="100">
        <v>0.14464234866065875</v>
      </c>
      <c r="O107" s="100">
        <v>0.016830357456023112</v>
      </c>
      <c r="P107" s="100">
        <v>0.013170651993550893</v>
      </c>
      <c r="Q107" s="100">
        <v>0.002048553341556299</v>
      </c>
      <c r="R107" s="100">
        <v>0.002226429319332123</v>
      </c>
      <c r="S107" s="100">
        <v>0.0002207864156717247</v>
      </c>
      <c r="T107" s="100">
        <v>0.00019381612379412583</v>
      </c>
      <c r="U107" s="100">
        <v>4.4798437262377165E-05</v>
      </c>
      <c r="V107" s="100">
        <v>8.26278833575304E-05</v>
      </c>
      <c r="W107" s="100">
        <v>1.3771348712431691E-05</v>
      </c>
      <c r="X107" s="100">
        <v>67.5</v>
      </c>
    </row>
    <row r="108" spans="1:24" s="100" customFormat="1" ht="12.75">
      <c r="A108" s="100">
        <v>1344</v>
      </c>
      <c r="B108" s="100">
        <v>151.10000610351562</v>
      </c>
      <c r="C108" s="100">
        <v>173.60000610351562</v>
      </c>
      <c r="D108" s="100">
        <v>9.112957954406738</v>
      </c>
      <c r="E108" s="100">
        <v>9.360696792602539</v>
      </c>
      <c r="F108" s="100">
        <v>34.37234239161768</v>
      </c>
      <c r="G108" s="100" t="s">
        <v>57</v>
      </c>
      <c r="H108" s="100">
        <v>6.278822306728102</v>
      </c>
      <c r="I108" s="100">
        <v>89.87882841024373</v>
      </c>
      <c r="J108" s="100" t="s">
        <v>60</v>
      </c>
      <c r="K108" s="100">
        <v>-0.22129673336425315</v>
      </c>
      <c r="L108" s="100">
        <v>-0.0024966576657653077</v>
      </c>
      <c r="M108" s="100">
        <v>0.05334346080876234</v>
      </c>
      <c r="N108" s="100">
        <v>-0.001495823162445352</v>
      </c>
      <c r="O108" s="100">
        <v>-0.00873290087099396</v>
      </c>
      <c r="P108" s="100">
        <v>-0.0002857409468481471</v>
      </c>
      <c r="Q108" s="100">
        <v>0.0011465054134712392</v>
      </c>
      <c r="R108" s="100">
        <v>-0.00012026556431921206</v>
      </c>
      <c r="S108" s="100">
        <v>-0.00010155030030282345</v>
      </c>
      <c r="T108" s="100">
        <v>-2.0353935520522475E-05</v>
      </c>
      <c r="U108" s="100">
        <v>2.793562665839798E-05</v>
      </c>
      <c r="V108" s="100">
        <v>-9.49159517853808E-06</v>
      </c>
      <c r="W108" s="100">
        <v>-5.921078002675063E-06</v>
      </c>
      <c r="X108" s="100">
        <v>67.5</v>
      </c>
    </row>
    <row r="109" spans="1:24" s="100" customFormat="1" ht="12.75">
      <c r="A109" s="100">
        <v>1341</v>
      </c>
      <c r="B109" s="100">
        <v>141.16000366210938</v>
      </c>
      <c r="C109" s="100">
        <v>160.16000366210938</v>
      </c>
      <c r="D109" s="100">
        <v>8.643754959106445</v>
      </c>
      <c r="E109" s="100">
        <v>9.162850379943848</v>
      </c>
      <c r="F109" s="100">
        <v>33.89327181949919</v>
      </c>
      <c r="G109" s="100" t="s">
        <v>58</v>
      </c>
      <c r="H109" s="100">
        <v>19.737977693868288</v>
      </c>
      <c r="I109" s="100">
        <v>93.39798135597766</v>
      </c>
      <c r="J109" s="100" t="s">
        <v>61</v>
      </c>
      <c r="K109" s="100">
        <v>0.355865257584189</v>
      </c>
      <c r="L109" s="100">
        <v>-0.45910921219773515</v>
      </c>
      <c r="M109" s="100">
        <v>0.08364521810933379</v>
      </c>
      <c r="N109" s="100">
        <v>-0.1446346139039278</v>
      </c>
      <c r="O109" s="100">
        <v>0.014387403326344392</v>
      </c>
      <c r="P109" s="100">
        <v>-0.013167552014194606</v>
      </c>
      <c r="Q109" s="100">
        <v>0.0016976737407648804</v>
      </c>
      <c r="R109" s="100">
        <v>-0.002223178739557547</v>
      </c>
      <c r="S109" s="100">
        <v>0.00019604636659110514</v>
      </c>
      <c r="T109" s="100">
        <v>-0.00019274440887197305</v>
      </c>
      <c r="U109" s="100">
        <v>3.502143264279386E-05</v>
      </c>
      <c r="V109" s="100">
        <v>-8.208091574240874E-05</v>
      </c>
      <c r="W109" s="100">
        <v>1.2433458112915791E-05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1342</v>
      </c>
      <c r="B111" s="24">
        <v>165.62</v>
      </c>
      <c r="C111" s="24">
        <v>177.42</v>
      </c>
      <c r="D111" s="24">
        <v>8.573869023643681</v>
      </c>
      <c r="E111" s="24">
        <v>9.125423074735293</v>
      </c>
      <c r="F111" s="24">
        <v>36.187830825462974</v>
      </c>
      <c r="G111" s="24" t="s">
        <v>59</v>
      </c>
      <c r="H111" s="24">
        <v>2.517050140047047</v>
      </c>
      <c r="I111" s="24">
        <v>100.63705014004705</v>
      </c>
      <c r="J111" s="24" t="s">
        <v>73</v>
      </c>
      <c r="K111" s="24">
        <v>1.6035422204183094</v>
      </c>
      <c r="M111" s="24" t="s">
        <v>68</v>
      </c>
      <c r="N111" s="24">
        <v>1.0109214063353682</v>
      </c>
      <c r="X111" s="24">
        <v>67.5</v>
      </c>
    </row>
    <row r="112" spans="1:24" ht="12.75" hidden="1">
      <c r="A112" s="24">
        <v>1341</v>
      </c>
      <c r="B112" s="24">
        <v>122.27999877929688</v>
      </c>
      <c r="C112" s="24">
        <v>147.5800018310547</v>
      </c>
      <c r="D112" s="24">
        <v>9.006610870361328</v>
      </c>
      <c r="E112" s="24">
        <v>9.01855754852295</v>
      </c>
      <c r="F112" s="24">
        <v>31.331408262943935</v>
      </c>
      <c r="G112" s="24" t="s">
        <v>56</v>
      </c>
      <c r="H112" s="24">
        <v>28.014328648353725</v>
      </c>
      <c r="I112" s="24">
        <v>82.7943274276506</v>
      </c>
      <c r="J112" s="24" t="s">
        <v>62</v>
      </c>
      <c r="K112" s="24">
        <v>1.063991535514592</v>
      </c>
      <c r="L112" s="24">
        <v>0.628394347476642</v>
      </c>
      <c r="M112" s="24">
        <v>0.25188529631116147</v>
      </c>
      <c r="N112" s="24">
        <v>0.10467816943804531</v>
      </c>
      <c r="O112" s="24">
        <v>0.042732102482774696</v>
      </c>
      <c r="P112" s="24">
        <v>0.018026859246241738</v>
      </c>
      <c r="Q112" s="24">
        <v>0.005201537708266164</v>
      </c>
      <c r="R112" s="24">
        <v>0.0016113568052514337</v>
      </c>
      <c r="S112" s="24">
        <v>0.0005606816835248255</v>
      </c>
      <c r="T112" s="24">
        <v>0.00026526902176293883</v>
      </c>
      <c r="U112" s="24">
        <v>0.00011377070953173847</v>
      </c>
      <c r="V112" s="24">
        <v>5.9804593816800384E-05</v>
      </c>
      <c r="W112" s="24">
        <v>3.496025701855907E-05</v>
      </c>
      <c r="X112" s="24">
        <v>67.5</v>
      </c>
    </row>
    <row r="113" spans="1:24" ht="12.75" hidden="1">
      <c r="A113" s="24">
        <v>1344</v>
      </c>
      <c r="B113" s="24">
        <v>158.0399932861328</v>
      </c>
      <c r="C113" s="24">
        <v>158.33999633789062</v>
      </c>
      <c r="D113" s="24">
        <v>9.01420783996582</v>
      </c>
      <c r="E113" s="24">
        <v>9.52868938446045</v>
      </c>
      <c r="F113" s="24">
        <v>32.277018709811664</v>
      </c>
      <c r="G113" s="24" t="s">
        <v>57</v>
      </c>
      <c r="H113" s="24">
        <v>-5.190695545286303</v>
      </c>
      <c r="I113" s="24">
        <v>85.34929774084651</v>
      </c>
      <c r="J113" s="24" t="s">
        <v>60</v>
      </c>
      <c r="K113" s="24">
        <v>0.29247902851933183</v>
      </c>
      <c r="L113" s="24">
        <v>-0.00341755018346373</v>
      </c>
      <c r="M113" s="24">
        <v>-0.07198831196520036</v>
      </c>
      <c r="N113" s="24">
        <v>-0.0010820225028160236</v>
      </c>
      <c r="O113" s="24">
        <v>0.011302780756497616</v>
      </c>
      <c r="P113" s="24">
        <v>-0.00039113535854462777</v>
      </c>
      <c r="Q113" s="24">
        <v>-0.0016168376285187987</v>
      </c>
      <c r="R113" s="24">
        <v>-8.699471009728685E-05</v>
      </c>
      <c r="S113" s="24">
        <v>0.00011144471437384464</v>
      </c>
      <c r="T113" s="24">
        <v>-2.7866261746411882E-05</v>
      </c>
      <c r="U113" s="24">
        <v>-4.38193402689786E-05</v>
      </c>
      <c r="V113" s="24">
        <v>-6.863824868389669E-06</v>
      </c>
      <c r="W113" s="24">
        <v>5.803114894742068E-06</v>
      </c>
      <c r="X113" s="24">
        <v>67.5</v>
      </c>
    </row>
    <row r="114" spans="1:24" ht="12.75" hidden="1">
      <c r="A114" s="24">
        <v>1343</v>
      </c>
      <c r="B114" s="24">
        <v>161.0800018310547</v>
      </c>
      <c r="C114" s="24">
        <v>158.0800018310547</v>
      </c>
      <c r="D114" s="24">
        <v>8.964873313903809</v>
      </c>
      <c r="E114" s="24">
        <v>9.79499340057373</v>
      </c>
      <c r="F114" s="24">
        <v>35.73546710635752</v>
      </c>
      <c r="G114" s="24" t="s">
        <v>58</v>
      </c>
      <c r="H114" s="24">
        <v>1.446512144332857</v>
      </c>
      <c r="I114" s="24">
        <v>95.02651397538754</v>
      </c>
      <c r="J114" s="24" t="s">
        <v>61</v>
      </c>
      <c r="K114" s="24">
        <v>-1.023002446489297</v>
      </c>
      <c r="L114" s="24">
        <v>-0.6283850541597391</v>
      </c>
      <c r="M114" s="24">
        <v>-0.2413791321513991</v>
      </c>
      <c r="N114" s="24">
        <v>-0.10467257704004199</v>
      </c>
      <c r="O114" s="24">
        <v>-0.041210189635197104</v>
      </c>
      <c r="P114" s="24">
        <v>-0.018022615443245394</v>
      </c>
      <c r="Q114" s="24">
        <v>-0.00494386798099631</v>
      </c>
      <c r="R114" s="24">
        <v>-0.0016090067353013771</v>
      </c>
      <c r="S114" s="24">
        <v>-0.0005494943365298362</v>
      </c>
      <c r="T114" s="24">
        <v>-0.0002638012990175503</v>
      </c>
      <c r="U114" s="24">
        <v>-0.00010499352249423142</v>
      </c>
      <c r="V114" s="24">
        <v>-5.9409404556589814E-05</v>
      </c>
      <c r="W114" s="24">
        <v>-3.447525820530038E-05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1342</v>
      </c>
      <c r="B116" s="24">
        <v>165.62</v>
      </c>
      <c r="C116" s="24">
        <v>177.42</v>
      </c>
      <c r="D116" s="24">
        <v>8.573869023643681</v>
      </c>
      <c r="E116" s="24">
        <v>9.125423074735293</v>
      </c>
      <c r="F116" s="24">
        <v>35.77095584114311</v>
      </c>
      <c r="G116" s="24" t="s">
        <v>59</v>
      </c>
      <c r="H116" s="24">
        <v>1.357735869416345</v>
      </c>
      <c r="I116" s="24">
        <v>99.47773586941635</v>
      </c>
      <c r="J116" s="24" t="s">
        <v>73</v>
      </c>
      <c r="K116" s="24">
        <v>1.5468242887016155</v>
      </c>
      <c r="M116" s="24" t="s">
        <v>68</v>
      </c>
      <c r="N116" s="24">
        <v>1.0351721878555418</v>
      </c>
      <c r="X116" s="24">
        <v>67.5</v>
      </c>
    </row>
    <row r="117" spans="1:24" ht="12.75" hidden="1">
      <c r="A117" s="24">
        <v>1341</v>
      </c>
      <c r="B117" s="24">
        <v>122.27999877929688</v>
      </c>
      <c r="C117" s="24">
        <v>147.5800018310547</v>
      </c>
      <c r="D117" s="24">
        <v>9.006610870361328</v>
      </c>
      <c r="E117" s="24">
        <v>9.01855754852295</v>
      </c>
      <c r="F117" s="24">
        <v>31.331408262943935</v>
      </c>
      <c r="G117" s="24" t="s">
        <v>56</v>
      </c>
      <c r="H117" s="24">
        <v>28.014328648353725</v>
      </c>
      <c r="I117" s="24">
        <v>82.7943274276506</v>
      </c>
      <c r="J117" s="24" t="s">
        <v>62</v>
      </c>
      <c r="K117" s="24">
        <v>0.9795092493003145</v>
      </c>
      <c r="L117" s="24">
        <v>0.721622521767365</v>
      </c>
      <c r="M117" s="24">
        <v>0.2318852592913108</v>
      </c>
      <c r="N117" s="24">
        <v>0.10427889848867126</v>
      </c>
      <c r="O117" s="24">
        <v>0.03933915325197036</v>
      </c>
      <c r="P117" s="24">
        <v>0.02070127252344084</v>
      </c>
      <c r="Q117" s="24">
        <v>0.004788530271591325</v>
      </c>
      <c r="R117" s="24">
        <v>0.0016052119690216028</v>
      </c>
      <c r="S117" s="24">
        <v>0.0005161680289875054</v>
      </c>
      <c r="T117" s="24">
        <v>0.00030462065036980556</v>
      </c>
      <c r="U117" s="24">
        <v>0.00010473499298592114</v>
      </c>
      <c r="V117" s="24">
        <v>5.9577757834498865E-05</v>
      </c>
      <c r="W117" s="24">
        <v>3.218459415396578E-05</v>
      </c>
      <c r="X117" s="24">
        <v>67.5</v>
      </c>
    </row>
    <row r="118" spans="1:24" ht="12.75" hidden="1">
      <c r="A118" s="24">
        <v>1343</v>
      </c>
      <c r="B118" s="24">
        <v>161.0800018310547</v>
      </c>
      <c r="C118" s="24">
        <v>158.0800018310547</v>
      </c>
      <c r="D118" s="24">
        <v>8.964873313903809</v>
      </c>
      <c r="E118" s="24">
        <v>9.79499340057373</v>
      </c>
      <c r="F118" s="24">
        <v>32.759828751956846</v>
      </c>
      <c r="G118" s="24" t="s">
        <v>57</v>
      </c>
      <c r="H118" s="24">
        <v>-6.466202101953002</v>
      </c>
      <c r="I118" s="24">
        <v>87.11379972910169</v>
      </c>
      <c r="J118" s="24" t="s">
        <v>60</v>
      </c>
      <c r="K118" s="24">
        <v>0.2972970714013179</v>
      </c>
      <c r="L118" s="24">
        <v>-0.003924834540109498</v>
      </c>
      <c r="M118" s="24">
        <v>-0.0728875099426287</v>
      </c>
      <c r="N118" s="24">
        <v>-0.0010778748872023534</v>
      </c>
      <c r="O118" s="24">
        <v>0.01153514874849499</v>
      </c>
      <c r="P118" s="24">
        <v>-0.0004491786592394</v>
      </c>
      <c r="Q118" s="24">
        <v>-0.0016238866420285843</v>
      </c>
      <c r="R118" s="24">
        <v>-8.666415829317803E-05</v>
      </c>
      <c r="S118" s="24">
        <v>0.00011767345098652155</v>
      </c>
      <c r="T118" s="24">
        <v>-3.199950999435075E-05</v>
      </c>
      <c r="U118" s="24">
        <v>-4.320938133794206E-05</v>
      </c>
      <c r="V118" s="24">
        <v>-6.837740848910363E-06</v>
      </c>
      <c r="W118" s="24">
        <v>6.287836254698043E-06</v>
      </c>
      <c r="X118" s="24">
        <v>67.5</v>
      </c>
    </row>
    <row r="119" spans="1:24" ht="12.75" hidden="1">
      <c r="A119" s="24">
        <v>1344</v>
      </c>
      <c r="B119" s="24">
        <v>158.0399932861328</v>
      </c>
      <c r="C119" s="24">
        <v>158.33999633789062</v>
      </c>
      <c r="D119" s="24">
        <v>9.01420783996582</v>
      </c>
      <c r="E119" s="24">
        <v>9.52868938446045</v>
      </c>
      <c r="F119" s="24">
        <v>35.66919475369972</v>
      </c>
      <c r="G119" s="24" t="s">
        <v>58</v>
      </c>
      <c r="H119" s="24">
        <v>3.7791490912990184</v>
      </c>
      <c r="I119" s="24">
        <v>94.31914237743183</v>
      </c>
      <c r="J119" s="24" t="s">
        <v>61</v>
      </c>
      <c r="K119" s="24">
        <v>-0.9333021058591184</v>
      </c>
      <c r="L119" s="24">
        <v>-0.7216118482922269</v>
      </c>
      <c r="M119" s="24">
        <v>-0.22013219748814947</v>
      </c>
      <c r="N119" s="24">
        <v>-0.10427332763337968</v>
      </c>
      <c r="O119" s="24">
        <v>-0.037609963067412135</v>
      </c>
      <c r="P119" s="24">
        <v>-0.020696398783891137</v>
      </c>
      <c r="Q119" s="24">
        <v>-0.004504776835292467</v>
      </c>
      <c r="R119" s="24">
        <v>-0.001602870796152187</v>
      </c>
      <c r="S119" s="24">
        <v>-0.0005025757585496629</v>
      </c>
      <c r="T119" s="24">
        <v>-0.00030293526039707684</v>
      </c>
      <c r="U119" s="24">
        <v>-9.540633165651666E-05</v>
      </c>
      <c r="V119" s="24">
        <v>-5.918407326865339E-05</v>
      </c>
      <c r="W119" s="24">
        <v>-3.1564397920593914E-05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1342</v>
      </c>
      <c r="B121" s="24">
        <v>165.62</v>
      </c>
      <c r="C121" s="24">
        <v>177.42</v>
      </c>
      <c r="D121" s="24">
        <v>8.573869023643681</v>
      </c>
      <c r="E121" s="24">
        <v>9.125423074735293</v>
      </c>
      <c r="F121" s="24">
        <v>36.187830825462974</v>
      </c>
      <c r="G121" s="24" t="s">
        <v>59</v>
      </c>
      <c r="H121" s="24">
        <v>2.517050140047047</v>
      </c>
      <c r="I121" s="24">
        <v>100.63705014004705</v>
      </c>
      <c r="J121" s="24" t="s">
        <v>73</v>
      </c>
      <c r="K121" s="24">
        <v>1.0626716536708243</v>
      </c>
      <c r="M121" s="24" t="s">
        <v>68</v>
      </c>
      <c r="N121" s="24">
        <v>0.619857103126632</v>
      </c>
      <c r="X121" s="24">
        <v>67.5</v>
      </c>
    </row>
    <row r="122" spans="1:24" ht="12.75" hidden="1">
      <c r="A122" s="24">
        <v>1344</v>
      </c>
      <c r="B122" s="24">
        <v>158.0399932861328</v>
      </c>
      <c r="C122" s="24">
        <v>158.33999633789062</v>
      </c>
      <c r="D122" s="24">
        <v>9.01420783996582</v>
      </c>
      <c r="E122" s="24">
        <v>9.52868938446045</v>
      </c>
      <c r="F122" s="24">
        <v>38.121528087997405</v>
      </c>
      <c r="G122" s="24" t="s">
        <v>56</v>
      </c>
      <c r="H122" s="24">
        <v>10.26379161019284</v>
      </c>
      <c r="I122" s="24">
        <v>100.80378489632565</v>
      </c>
      <c r="J122" s="24" t="s">
        <v>62</v>
      </c>
      <c r="K122" s="24">
        <v>0.9314246777140377</v>
      </c>
      <c r="L122" s="24">
        <v>0.3665649230459333</v>
      </c>
      <c r="M122" s="24">
        <v>0.22050285217696639</v>
      </c>
      <c r="N122" s="24">
        <v>0.10293175008727264</v>
      </c>
      <c r="O122" s="24">
        <v>0.03740760451246554</v>
      </c>
      <c r="P122" s="24">
        <v>0.010515473901060918</v>
      </c>
      <c r="Q122" s="24">
        <v>0.004553480880483745</v>
      </c>
      <c r="R122" s="24">
        <v>0.0015843847148644765</v>
      </c>
      <c r="S122" s="24">
        <v>0.0004907594268447956</v>
      </c>
      <c r="T122" s="24">
        <v>0.00015469435539589398</v>
      </c>
      <c r="U122" s="24">
        <v>9.958772912192917E-05</v>
      </c>
      <c r="V122" s="24">
        <v>5.878503746439052E-05</v>
      </c>
      <c r="W122" s="24">
        <v>3.059273115384581E-05</v>
      </c>
      <c r="X122" s="24">
        <v>67.5</v>
      </c>
    </row>
    <row r="123" spans="1:24" ht="12.75" hidden="1">
      <c r="A123" s="24">
        <v>1341</v>
      </c>
      <c r="B123" s="24">
        <v>122.27999877929688</v>
      </c>
      <c r="C123" s="24">
        <v>147.5800018310547</v>
      </c>
      <c r="D123" s="24">
        <v>9.006610870361328</v>
      </c>
      <c r="E123" s="24">
        <v>9.01855754852295</v>
      </c>
      <c r="F123" s="24">
        <v>28.308331505009527</v>
      </c>
      <c r="G123" s="24" t="s">
        <v>57</v>
      </c>
      <c r="H123" s="24">
        <v>20.025744003999662</v>
      </c>
      <c r="I123" s="24">
        <v>74.80574278329654</v>
      </c>
      <c r="J123" s="24" t="s">
        <v>60</v>
      </c>
      <c r="K123" s="24">
        <v>-0.6759193092110077</v>
      </c>
      <c r="L123" s="24">
        <v>0.0019956535639249822</v>
      </c>
      <c r="M123" s="24">
        <v>0.15828043861771293</v>
      </c>
      <c r="N123" s="24">
        <v>-0.0010647642038032728</v>
      </c>
      <c r="O123" s="24">
        <v>-0.027422201089620055</v>
      </c>
      <c r="P123" s="24">
        <v>0.00022837807918776827</v>
      </c>
      <c r="Q123" s="24">
        <v>0.003184177504786853</v>
      </c>
      <c r="R123" s="24">
        <v>-8.559302731112515E-05</v>
      </c>
      <c r="S123" s="24">
        <v>-0.00038146163742987395</v>
      </c>
      <c r="T123" s="24">
        <v>1.626284190094277E-05</v>
      </c>
      <c r="U123" s="24">
        <v>6.375595330217135E-05</v>
      </c>
      <c r="V123" s="24">
        <v>-6.759791739952409E-06</v>
      </c>
      <c r="W123" s="24">
        <v>-2.4405688377678482E-05</v>
      </c>
      <c r="X123" s="24">
        <v>67.5</v>
      </c>
    </row>
    <row r="124" spans="1:24" ht="12.75" hidden="1">
      <c r="A124" s="24">
        <v>1343</v>
      </c>
      <c r="B124" s="24">
        <v>161.0800018310547</v>
      </c>
      <c r="C124" s="24">
        <v>158.0800018310547</v>
      </c>
      <c r="D124" s="24">
        <v>8.964873313903809</v>
      </c>
      <c r="E124" s="24">
        <v>9.79499340057373</v>
      </c>
      <c r="F124" s="24">
        <v>32.759828751956846</v>
      </c>
      <c r="G124" s="24" t="s">
        <v>58</v>
      </c>
      <c r="H124" s="24">
        <v>-6.466202101953002</v>
      </c>
      <c r="I124" s="24">
        <v>87.11379972910169</v>
      </c>
      <c r="J124" s="24" t="s">
        <v>61</v>
      </c>
      <c r="K124" s="24">
        <v>-0.6408471094499943</v>
      </c>
      <c r="L124" s="24">
        <v>0.3665594906349088</v>
      </c>
      <c r="M124" s="24">
        <v>-0.15352136844479175</v>
      </c>
      <c r="N124" s="24">
        <v>-0.10292624278199923</v>
      </c>
      <c r="O124" s="24">
        <v>-0.02544310835494502</v>
      </c>
      <c r="P124" s="24">
        <v>0.010512993618225011</v>
      </c>
      <c r="Q124" s="24">
        <v>-0.0032550271499544193</v>
      </c>
      <c r="R124" s="24">
        <v>-0.0015820710345530967</v>
      </c>
      <c r="S124" s="24">
        <v>-0.00030875853705825156</v>
      </c>
      <c r="T124" s="24">
        <v>0.0001538371332437526</v>
      </c>
      <c r="U124" s="24">
        <v>-7.650421040827809E-05</v>
      </c>
      <c r="V124" s="24">
        <v>-5.839508408524015E-05</v>
      </c>
      <c r="W124" s="24">
        <v>-1.844661416800214E-05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1342</v>
      </c>
      <c r="B126" s="24">
        <v>165.62</v>
      </c>
      <c r="C126" s="24">
        <v>177.42</v>
      </c>
      <c r="D126" s="24">
        <v>8.573869023643681</v>
      </c>
      <c r="E126" s="24">
        <v>9.125423074735293</v>
      </c>
      <c r="F126" s="24">
        <v>32.86123344214806</v>
      </c>
      <c r="G126" s="24" t="s">
        <v>59</v>
      </c>
      <c r="H126" s="24">
        <v>-6.73409700041239</v>
      </c>
      <c r="I126" s="24">
        <v>91.38590299958761</v>
      </c>
      <c r="J126" s="24" t="s">
        <v>73</v>
      </c>
      <c r="K126" s="24">
        <v>0.8000360903369548</v>
      </c>
      <c r="M126" s="24" t="s">
        <v>68</v>
      </c>
      <c r="N126" s="24">
        <v>0.6429329762717473</v>
      </c>
      <c r="X126" s="24">
        <v>67.5</v>
      </c>
    </row>
    <row r="127" spans="1:24" ht="12.75" hidden="1">
      <c r="A127" s="24">
        <v>1344</v>
      </c>
      <c r="B127" s="24">
        <v>158.0399932861328</v>
      </c>
      <c r="C127" s="24">
        <v>158.33999633789062</v>
      </c>
      <c r="D127" s="24">
        <v>9.01420783996582</v>
      </c>
      <c r="E127" s="24">
        <v>9.52868938446045</v>
      </c>
      <c r="F127" s="24">
        <v>38.121528087997405</v>
      </c>
      <c r="G127" s="24" t="s">
        <v>56</v>
      </c>
      <c r="H127" s="24">
        <v>10.26379161019284</v>
      </c>
      <c r="I127" s="24">
        <v>100.80378489632565</v>
      </c>
      <c r="J127" s="24" t="s">
        <v>62</v>
      </c>
      <c r="K127" s="24">
        <v>0.5158864473062948</v>
      </c>
      <c r="L127" s="24">
        <v>0.7126753485355258</v>
      </c>
      <c r="M127" s="24">
        <v>0.12212898062313876</v>
      </c>
      <c r="N127" s="24">
        <v>0.10109116478077748</v>
      </c>
      <c r="O127" s="24">
        <v>0.02071889463688208</v>
      </c>
      <c r="P127" s="24">
        <v>0.020444432596724522</v>
      </c>
      <c r="Q127" s="24">
        <v>0.0025219201608644355</v>
      </c>
      <c r="R127" s="24">
        <v>0.0015560709373238352</v>
      </c>
      <c r="S127" s="24">
        <v>0.00027180389726178656</v>
      </c>
      <c r="T127" s="24">
        <v>0.0003008445148595479</v>
      </c>
      <c r="U127" s="24">
        <v>5.516347452192739E-05</v>
      </c>
      <c r="V127" s="24">
        <v>5.775169982543041E-05</v>
      </c>
      <c r="W127" s="24">
        <v>1.695126218307545E-05</v>
      </c>
      <c r="X127" s="24">
        <v>67.5</v>
      </c>
    </row>
    <row r="128" spans="1:24" ht="12.75" hidden="1">
      <c r="A128" s="24">
        <v>1343</v>
      </c>
      <c r="B128" s="24">
        <v>161.0800018310547</v>
      </c>
      <c r="C128" s="24">
        <v>158.0800018310547</v>
      </c>
      <c r="D128" s="24">
        <v>8.964873313903809</v>
      </c>
      <c r="E128" s="24">
        <v>9.79499340057373</v>
      </c>
      <c r="F128" s="24">
        <v>35.73546710635752</v>
      </c>
      <c r="G128" s="24" t="s">
        <v>57</v>
      </c>
      <c r="H128" s="24">
        <v>1.446512144332857</v>
      </c>
      <c r="I128" s="24">
        <v>95.02651397538754</v>
      </c>
      <c r="J128" s="24" t="s">
        <v>60</v>
      </c>
      <c r="K128" s="24">
        <v>-0.31304999417277307</v>
      </c>
      <c r="L128" s="24">
        <v>-0.003876758581638812</v>
      </c>
      <c r="M128" s="24">
        <v>0.07520900380878583</v>
      </c>
      <c r="N128" s="24">
        <v>-0.0010453936147991386</v>
      </c>
      <c r="O128" s="24">
        <v>-0.01239411499278178</v>
      </c>
      <c r="P128" s="24">
        <v>-0.00044359614773909964</v>
      </c>
      <c r="Q128" s="24">
        <v>0.0016046787152088143</v>
      </c>
      <c r="R128" s="24">
        <v>-8.406472075826973E-05</v>
      </c>
      <c r="S128" s="24">
        <v>-0.00014752606198162682</v>
      </c>
      <c r="T128" s="24">
        <v>-3.1591641646041797E-05</v>
      </c>
      <c r="U128" s="24">
        <v>3.836431390555931E-05</v>
      </c>
      <c r="V128" s="24">
        <v>-6.636410466646199E-06</v>
      </c>
      <c r="W128" s="24">
        <v>-8.722437073692262E-06</v>
      </c>
      <c r="X128" s="24">
        <v>67.5</v>
      </c>
    </row>
    <row r="129" spans="1:24" ht="12.75" hidden="1">
      <c r="A129" s="24">
        <v>1341</v>
      </c>
      <c r="B129" s="24">
        <v>122.27999877929688</v>
      </c>
      <c r="C129" s="24">
        <v>147.5800018310547</v>
      </c>
      <c r="D129" s="24">
        <v>9.006610870361328</v>
      </c>
      <c r="E129" s="24">
        <v>9.01855754852295</v>
      </c>
      <c r="F129" s="24">
        <v>28.636548273254807</v>
      </c>
      <c r="G129" s="24" t="s">
        <v>58</v>
      </c>
      <c r="H129" s="24">
        <v>20.893068139234416</v>
      </c>
      <c r="I129" s="24">
        <v>75.67306691853129</v>
      </c>
      <c r="J129" s="24" t="s">
        <v>61</v>
      </c>
      <c r="K129" s="24">
        <v>0.4100469822626881</v>
      </c>
      <c r="L129" s="24">
        <v>-0.7126648042054083</v>
      </c>
      <c r="M129" s="24">
        <v>0.09622418435163295</v>
      </c>
      <c r="N129" s="24">
        <v>-0.10108575937749313</v>
      </c>
      <c r="O129" s="24">
        <v>0.016602966858965985</v>
      </c>
      <c r="P129" s="24">
        <v>-0.020439619533145013</v>
      </c>
      <c r="Q129" s="24">
        <v>0.0019455301382220451</v>
      </c>
      <c r="R129" s="24">
        <v>-0.001553798534143894</v>
      </c>
      <c r="S129" s="24">
        <v>0.00022828363849143686</v>
      </c>
      <c r="T129" s="24">
        <v>-0.00029918119977562896</v>
      </c>
      <c r="U129" s="24">
        <v>3.9638218172453725E-05</v>
      </c>
      <c r="V129" s="24">
        <v>-5.736912836051118E-05</v>
      </c>
      <c r="W129" s="24">
        <v>1.453493657003162E-05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1342</v>
      </c>
      <c r="B131" s="24">
        <v>165.62</v>
      </c>
      <c r="C131" s="24">
        <v>177.42</v>
      </c>
      <c r="D131" s="24">
        <v>8.573869023643681</v>
      </c>
      <c r="E131" s="24">
        <v>9.125423074735293</v>
      </c>
      <c r="F131" s="24">
        <v>35.77095584114311</v>
      </c>
      <c r="G131" s="24" t="s">
        <v>59</v>
      </c>
      <c r="H131" s="24">
        <v>1.357735869416345</v>
      </c>
      <c r="I131" s="24">
        <v>99.47773586941635</v>
      </c>
      <c r="J131" s="24" t="s">
        <v>73</v>
      </c>
      <c r="K131" s="24">
        <v>1.0539281363536026</v>
      </c>
      <c r="M131" s="24" t="s">
        <v>68</v>
      </c>
      <c r="N131" s="24">
        <v>0.6130229459662047</v>
      </c>
      <c r="X131" s="24">
        <v>67.5</v>
      </c>
    </row>
    <row r="132" spans="1:24" ht="12.75" hidden="1">
      <c r="A132" s="24">
        <v>1343</v>
      </c>
      <c r="B132" s="24">
        <v>161.0800018310547</v>
      </c>
      <c r="C132" s="24">
        <v>158.0800018310547</v>
      </c>
      <c r="D132" s="24">
        <v>8.964873313903809</v>
      </c>
      <c r="E132" s="24">
        <v>9.79499340057373</v>
      </c>
      <c r="F132" s="24">
        <v>38.590367658055406</v>
      </c>
      <c r="G132" s="24" t="s">
        <v>56</v>
      </c>
      <c r="H132" s="24">
        <v>9.038164615723005</v>
      </c>
      <c r="I132" s="24">
        <v>102.61816644677769</v>
      </c>
      <c r="J132" s="24" t="s">
        <v>62</v>
      </c>
      <c r="K132" s="24">
        <v>0.9295503990768315</v>
      </c>
      <c r="L132" s="24">
        <v>0.3598797283926752</v>
      </c>
      <c r="M132" s="24">
        <v>0.2200591432914547</v>
      </c>
      <c r="N132" s="24">
        <v>0.10198564850014741</v>
      </c>
      <c r="O132" s="24">
        <v>0.037332329471055595</v>
      </c>
      <c r="P132" s="24">
        <v>0.010323710825271367</v>
      </c>
      <c r="Q132" s="24">
        <v>0.004544302455366391</v>
      </c>
      <c r="R132" s="24">
        <v>0.0015698160935110716</v>
      </c>
      <c r="S132" s="24">
        <v>0.0004897682048410181</v>
      </c>
      <c r="T132" s="24">
        <v>0.00015187151012674804</v>
      </c>
      <c r="U132" s="24">
        <v>9.938267262518266E-05</v>
      </c>
      <c r="V132" s="24">
        <v>5.8243901147893846E-05</v>
      </c>
      <c r="W132" s="24">
        <v>3.053073684293284E-05</v>
      </c>
      <c r="X132" s="24">
        <v>67.5</v>
      </c>
    </row>
    <row r="133" spans="1:24" ht="12.75" hidden="1">
      <c r="A133" s="24">
        <v>1341</v>
      </c>
      <c r="B133" s="24">
        <v>122.27999877929688</v>
      </c>
      <c r="C133" s="24">
        <v>147.5800018310547</v>
      </c>
      <c r="D133" s="24">
        <v>9.006610870361328</v>
      </c>
      <c r="E133" s="24">
        <v>9.01855754852295</v>
      </c>
      <c r="F133" s="24">
        <v>28.636548273254807</v>
      </c>
      <c r="G133" s="24" t="s">
        <v>57</v>
      </c>
      <c r="H133" s="24">
        <v>20.893068139234416</v>
      </c>
      <c r="I133" s="24">
        <v>75.67306691853129</v>
      </c>
      <c r="J133" s="24" t="s">
        <v>60</v>
      </c>
      <c r="K133" s="24">
        <v>-0.7534932429841603</v>
      </c>
      <c r="L133" s="24">
        <v>0.0019592226575989398</v>
      </c>
      <c r="M133" s="24">
        <v>0.1769034749272352</v>
      </c>
      <c r="N133" s="24">
        <v>-0.0010550259090658072</v>
      </c>
      <c r="O133" s="24">
        <v>-0.030495718680342704</v>
      </c>
      <c r="P133" s="24">
        <v>0.00022422203477789283</v>
      </c>
      <c r="Q133" s="24">
        <v>0.0035808753726731374</v>
      </c>
      <c r="R133" s="24">
        <v>-8.481171105757118E-05</v>
      </c>
      <c r="S133" s="24">
        <v>-0.00041823033465118064</v>
      </c>
      <c r="T133" s="24">
        <v>1.5968015577537958E-05</v>
      </c>
      <c r="U133" s="24">
        <v>7.319759797341405E-05</v>
      </c>
      <c r="V133" s="24">
        <v>-6.698728506619552E-06</v>
      </c>
      <c r="W133" s="24">
        <v>-2.6585257615938524E-05</v>
      </c>
      <c r="X133" s="24">
        <v>67.5</v>
      </c>
    </row>
    <row r="134" spans="1:24" ht="12.75" hidden="1">
      <c r="A134" s="24">
        <v>1344</v>
      </c>
      <c r="B134" s="24">
        <v>158.0399932861328</v>
      </c>
      <c r="C134" s="24">
        <v>158.33999633789062</v>
      </c>
      <c r="D134" s="24">
        <v>9.01420783996582</v>
      </c>
      <c r="E134" s="24">
        <v>9.52868938446045</v>
      </c>
      <c r="F134" s="24">
        <v>32.277018709811664</v>
      </c>
      <c r="G134" s="24" t="s">
        <v>58</v>
      </c>
      <c r="H134" s="24">
        <v>-5.190695545286303</v>
      </c>
      <c r="I134" s="24">
        <v>85.34929774084651</v>
      </c>
      <c r="J134" s="24" t="s">
        <v>61</v>
      </c>
      <c r="K134" s="24">
        <v>-0.544345365738618</v>
      </c>
      <c r="L134" s="24">
        <v>0.35987439524723575</v>
      </c>
      <c r="M134" s="24">
        <v>-0.13088616086064278</v>
      </c>
      <c r="N134" s="24">
        <v>-0.10198019131344489</v>
      </c>
      <c r="O134" s="24">
        <v>-0.02153401880524959</v>
      </c>
      <c r="P134" s="24">
        <v>0.010321275584100313</v>
      </c>
      <c r="Q134" s="24">
        <v>-0.002797859247930823</v>
      </c>
      <c r="R134" s="24">
        <v>-0.0015675233781713906</v>
      </c>
      <c r="S134" s="24">
        <v>-0.00025486522252114914</v>
      </c>
      <c r="T134" s="24">
        <v>0.00015102972577176466</v>
      </c>
      <c r="U134" s="24">
        <v>-6.722371061646837E-05</v>
      </c>
      <c r="V134" s="24">
        <v>-5.785740278754511E-05</v>
      </c>
      <c r="W134" s="24">
        <v>-1.5011661122827132E-05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1342</v>
      </c>
      <c r="B136" s="100">
        <v>165.62</v>
      </c>
      <c r="C136" s="100">
        <v>177.42</v>
      </c>
      <c r="D136" s="100">
        <v>8.573869023643681</v>
      </c>
      <c r="E136" s="100">
        <v>9.125423074735293</v>
      </c>
      <c r="F136" s="100">
        <v>32.86123344214806</v>
      </c>
      <c r="G136" s="100" t="s">
        <v>59</v>
      </c>
      <c r="H136" s="100">
        <v>-6.73409700041239</v>
      </c>
      <c r="I136" s="100">
        <v>91.38590299958761</v>
      </c>
      <c r="J136" s="100" t="s">
        <v>73</v>
      </c>
      <c r="K136" s="100">
        <v>0.7646142374905852</v>
      </c>
      <c r="M136" s="100" t="s">
        <v>68</v>
      </c>
      <c r="N136" s="100">
        <v>0.5754612270626092</v>
      </c>
      <c r="X136" s="100">
        <v>67.5</v>
      </c>
    </row>
    <row r="137" spans="1:24" s="100" customFormat="1" ht="12.75">
      <c r="A137" s="100">
        <v>1343</v>
      </c>
      <c r="B137" s="100">
        <v>161.0800018310547</v>
      </c>
      <c r="C137" s="100">
        <v>158.0800018310547</v>
      </c>
      <c r="D137" s="100">
        <v>8.964873313903809</v>
      </c>
      <c r="E137" s="100">
        <v>9.79499340057373</v>
      </c>
      <c r="F137" s="100">
        <v>38.590367658055406</v>
      </c>
      <c r="G137" s="100" t="s">
        <v>56</v>
      </c>
      <c r="H137" s="100">
        <v>9.038164615723005</v>
      </c>
      <c r="I137" s="100">
        <v>102.61816644677769</v>
      </c>
      <c r="J137" s="100" t="s">
        <v>62</v>
      </c>
      <c r="K137" s="100">
        <v>0.5848971409028813</v>
      </c>
      <c r="L137" s="100">
        <v>0.6261323688329126</v>
      </c>
      <c r="M137" s="100">
        <v>0.13846631237824358</v>
      </c>
      <c r="N137" s="100">
        <v>0.10202776723916636</v>
      </c>
      <c r="O137" s="100">
        <v>0.02349050296974571</v>
      </c>
      <c r="P137" s="100">
        <v>0.01796178238674353</v>
      </c>
      <c r="Q137" s="100">
        <v>0.0028592880456528545</v>
      </c>
      <c r="R137" s="100">
        <v>0.0015704806027997155</v>
      </c>
      <c r="S137" s="100">
        <v>0.00030816894266267095</v>
      </c>
      <c r="T137" s="100">
        <v>0.0002643160024021029</v>
      </c>
      <c r="U137" s="100">
        <v>6.253981113152145E-05</v>
      </c>
      <c r="V137" s="100">
        <v>5.828471456308657E-05</v>
      </c>
      <c r="W137" s="100">
        <v>1.9218546725843005E-05</v>
      </c>
      <c r="X137" s="100">
        <v>67.5</v>
      </c>
    </row>
    <row r="138" spans="1:24" s="100" customFormat="1" ht="12.75">
      <c r="A138" s="100">
        <v>1344</v>
      </c>
      <c r="B138" s="100">
        <v>158.0399932861328</v>
      </c>
      <c r="C138" s="100">
        <v>158.33999633789062</v>
      </c>
      <c r="D138" s="100">
        <v>9.01420783996582</v>
      </c>
      <c r="E138" s="100">
        <v>9.52868938446045</v>
      </c>
      <c r="F138" s="100">
        <v>35.66919475369972</v>
      </c>
      <c r="G138" s="100" t="s">
        <v>57</v>
      </c>
      <c r="H138" s="100">
        <v>3.7791490912990184</v>
      </c>
      <c r="I138" s="100">
        <v>94.31914237743183</v>
      </c>
      <c r="J138" s="100" t="s">
        <v>60</v>
      </c>
      <c r="K138" s="100">
        <v>-0.40271385859279685</v>
      </c>
      <c r="L138" s="100">
        <v>-0.0034058932304668913</v>
      </c>
      <c r="M138" s="100">
        <v>0.09647237083335586</v>
      </c>
      <c r="N138" s="100">
        <v>-0.0010551481981824348</v>
      </c>
      <c r="O138" s="100">
        <v>-0.015988860745867868</v>
      </c>
      <c r="P138" s="100">
        <v>-0.0003897076146275252</v>
      </c>
      <c r="Q138" s="100">
        <v>0.0020452972397562025</v>
      </c>
      <c r="R138" s="100">
        <v>-8.484767236785448E-05</v>
      </c>
      <c r="S138" s="100">
        <v>-0.0001940407890937824</v>
      </c>
      <c r="T138" s="100">
        <v>-2.7753120447142162E-05</v>
      </c>
      <c r="U138" s="100">
        <v>4.80594743394601E-05</v>
      </c>
      <c r="V138" s="100">
        <v>-6.698831031825348E-06</v>
      </c>
      <c r="W138" s="100">
        <v>-1.1597261668568863E-05</v>
      </c>
      <c r="X138" s="100">
        <v>67.5</v>
      </c>
    </row>
    <row r="139" spans="1:24" s="100" customFormat="1" ht="12.75">
      <c r="A139" s="100">
        <v>1341</v>
      </c>
      <c r="B139" s="100">
        <v>122.27999877929688</v>
      </c>
      <c r="C139" s="100">
        <v>147.5800018310547</v>
      </c>
      <c r="D139" s="100">
        <v>9.006610870361328</v>
      </c>
      <c r="E139" s="100">
        <v>9.01855754852295</v>
      </c>
      <c r="F139" s="100">
        <v>28.308331505009527</v>
      </c>
      <c r="G139" s="100" t="s">
        <v>58</v>
      </c>
      <c r="H139" s="100">
        <v>20.025744003999662</v>
      </c>
      <c r="I139" s="100">
        <v>74.80574278329654</v>
      </c>
      <c r="J139" s="100" t="s">
        <v>61</v>
      </c>
      <c r="K139" s="100">
        <v>0.42417710161401423</v>
      </c>
      <c r="L139" s="100">
        <v>-0.6261231054605932</v>
      </c>
      <c r="M139" s="100">
        <v>0.09932774702680415</v>
      </c>
      <c r="N139" s="100">
        <v>-0.10202231104071981</v>
      </c>
      <c r="O139" s="100">
        <v>0.01720930160758645</v>
      </c>
      <c r="P139" s="100">
        <v>-0.01795755424560459</v>
      </c>
      <c r="Q139" s="100">
        <v>0.0019980709019098842</v>
      </c>
      <c r="R139" s="100">
        <v>-0.0015681869136885166</v>
      </c>
      <c r="S139" s="100">
        <v>0.00023940816483505913</v>
      </c>
      <c r="T139" s="100">
        <v>-0.0002628549284896041</v>
      </c>
      <c r="U139" s="100">
        <v>4.001893180210024E-05</v>
      </c>
      <c r="V139" s="100">
        <v>-5.7898476789182714E-05</v>
      </c>
      <c r="W139" s="100">
        <v>1.5325014193929943E-05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1342</v>
      </c>
      <c r="B141" s="24">
        <v>173.46</v>
      </c>
      <c r="C141" s="24">
        <v>170.86</v>
      </c>
      <c r="D141" s="24">
        <v>8.647490354546704</v>
      </c>
      <c r="E141" s="24">
        <v>9.492618754205896</v>
      </c>
      <c r="F141" s="24">
        <v>37.55149327622846</v>
      </c>
      <c r="G141" s="24" t="s">
        <v>59</v>
      </c>
      <c r="H141" s="24">
        <v>-2.3856792322051916</v>
      </c>
      <c r="I141" s="24">
        <v>103.57432076779482</v>
      </c>
      <c r="J141" s="24" t="s">
        <v>73</v>
      </c>
      <c r="K141" s="24">
        <v>1.3224177198263776</v>
      </c>
      <c r="M141" s="24" t="s">
        <v>68</v>
      </c>
      <c r="N141" s="24">
        <v>0.7552934339115546</v>
      </c>
      <c r="X141" s="24">
        <v>67.5</v>
      </c>
    </row>
    <row r="142" spans="1:24" ht="12.75" hidden="1">
      <c r="A142" s="24">
        <v>1341</v>
      </c>
      <c r="B142" s="24">
        <v>129.6199951171875</v>
      </c>
      <c r="C142" s="24">
        <v>139.52000427246094</v>
      </c>
      <c r="D142" s="24">
        <v>9.074235916137695</v>
      </c>
      <c r="E142" s="24">
        <v>9.357498168945312</v>
      </c>
      <c r="F142" s="24">
        <v>32.219572183818904</v>
      </c>
      <c r="G142" s="24" t="s">
        <v>56</v>
      </c>
      <c r="H142" s="24">
        <v>22.412888758295907</v>
      </c>
      <c r="I142" s="24">
        <v>84.5328838754834</v>
      </c>
      <c r="J142" s="24" t="s">
        <v>62</v>
      </c>
      <c r="K142" s="24">
        <v>1.0474670540302935</v>
      </c>
      <c r="L142" s="24">
        <v>0.3979683405009478</v>
      </c>
      <c r="M142" s="24">
        <v>0.2479737747627878</v>
      </c>
      <c r="N142" s="24">
        <v>0.058593743612178874</v>
      </c>
      <c r="O142" s="24">
        <v>0.04206837554136496</v>
      </c>
      <c r="P142" s="24">
        <v>0.011416617261196702</v>
      </c>
      <c r="Q142" s="24">
        <v>0.005120748983315299</v>
      </c>
      <c r="R142" s="24">
        <v>0.0009019769921091924</v>
      </c>
      <c r="S142" s="24">
        <v>0.0005519653308341221</v>
      </c>
      <c r="T142" s="24">
        <v>0.00016800926918004552</v>
      </c>
      <c r="U142" s="24">
        <v>0.00011200390013454126</v>
      </c>
      <c r="V142" s="24">
        <v>3.347243740909691E-05</v>
      </c>
      <c r="W142" s="24">
        <v>3.441890559454018E-05</v>
      </c>
      <c r="X142" s="24">
        <v>67.5</v>
      </c>
    </row>
    <row r="143" spans="1:24" ht="12.75" hidden="1">
      <c r="A143" s="24">
        <v>1344</v>
      </c>
      <c r="B143" s="24">
        <v>138.8000030517578</v>
      </c>
      <c r="C143" s="24">
        <v>137.5</v>
      </c>
      <c r="D143" s="24">
        <v>9.529267311096191</v>
      </c>
      <c r="E143" s="24">
        <v>9.904703140258789</v>
      </c>
      <c r="F143" s="24">
        <v>28.410472763646776</v>
      </c>
      <c r="G143" s="24" t="s">
        <v>57</v>
      </c>
      <c r="H143" s="24">
        <v>-0.29280746012874204</v>
      </c>
      <c r="I143" s="24">
        <v>71.00719559162907</v>
      </c>
      <c r="J143" s="24" t="s">
        <v>60</v>
      </c>
      <c r="K143" s="24">
        <v>-0.0845582591704811</v>
      </c>
      <c r="L143" s="24">
        <v>-0.0021643614092426147</v>
      </c>
      <c r="M143" s="24">
        <v>0.01720765059975564</v>
      </c>
      <c r="N143" s="24">
        <v>-0.0006056648372834661</v>
      </c>
      <c r="O143" s="24">
        <v>-0.003847967434794255</v>
      </c>
      <c r="P143" s="24">
        <v>-0.0002476495714396064</v>
      </c>
      <c r="Q143" s="24">
        <v>0.00022116279263259273</v>
      </c>
      <c r="R143" s="24">
        <v>-4.869928004558768E-05</v>
      </c>
      <c r="S143" s="24">
        <v>-8.74810746955177E-05</v>
      </c>
      <c r="T143" s="24">
        <v>-1.764146126145492E-05</v>
      </c>
      <c r="U143" s="24">
        <v>-4.0475184862977034E-06</v>
      </c>
      <c r="V143" s="24">
        <v>-3.845226781008874E-06</v>
      </c>
      <c r="W143" s="24">
        <v>-6.5832483029875735E-06</v>
      </c>
      <c r="X143" s="24">
        <v>67.5</v>
      </c>
    </row>
    <row r="144" spans="1:24" ht="12.75" hidden="1">
      <c r="A144" s="24">
        <v>1343</v>
      </c>
      <c r="B144" s="24">
        <v>155</v>
      </c>
      <c r="C144" s="24">
        <v>156.10000610351562</v>
      </c>
      <c r="D144" s="24">
        <v>8.95150375366211</v>
      </c>
      <c r="E144" s="24">
        <v>9.83677864074707</v>
      </c>
      <c r="F144" s="24">
        <v>31.083963073828976</v>
      </c>
      <c r="G144" s="24" t="s">
        <v>58</v>
      </c>
      <c r="H144" s="24">
        <v>-4.7402634992483</v>
      </c>
      <c r="I144" s="24">
        <v>82.7597365007517</v>
      </c>
      <c r="J144" s="24" t="s">
        <v>61</v>
      </c>
      <c r="K144" s="24">
        <v>-1.0440484328252975</v>
      </c>
      <c r="L144" s="24">
        <v>-0.3979624549888702</v>
      </c>
      <c r="M144" s="24">
        <v>-0.24737600880227362</v>
      </c>
      <c r="N144" s="24">
        <v>-0.05859061324644615</v>
      </c>
      <c r="O144" s="24">
        <v>-0.041892020329772545</v>
      </c>
      <c r="P144" s="24">
        <v>-0.011413930934538734</v>
      </c>
      <c r="Q144" s="24">
        <v>-0.0051159707944123</v>
      </c>
      <c r="R144" s="24">
        <v>-0.0009006613539046668</v>
      </c>
      <c r="S144" s="24">
        <v>-0.0005449887962269859</v>
      </c>
      <c r="T144" s="24">
        <v>-0.00016708049968495298</v>
      </c>
      <c r="U144" s="24">
        <v>-0.00011193074304877714</v>
      </c>
      <c r="V144" s="24">
        <v>-3.3250839043677115E-05</v>
      </c>
      <c r="W144" s="24">
        <v>-3.378345607108723E-05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1342</v>
      </c>
      <c r="B146" s="24">
        <v>173.46</v>
      </c>
      <c r="C146" s="24">
        <v>170.86</v>
      </c>
      <c r="D146" s="24">
        <v>8.647490354546704</v>
      </c>
      <c r="E146" s="24">
        <v>9.492618754205896</v>
      </c>
      <c r="F146" s="24">
        <v>34.0832167484576</v>
      </c>
      <c r="G146" s="24" t="s">
        <v>59</v>
      </c>
      <c r="H146" s="24">
        <v>-11.951860341337152</v>
      </c>
      <c r="I146" s="24">
        <v>94.00813965866286</v>
      </c>
      <c r="J146" s="24" t="s">
        <v>73</v>
      </c>
      <c r="K146" s="24">
        <v>1.2694625318023052</v>
      </c>
      <c r="M146" s="24" t="s">
        <v>68</v>
      </c>
      <c r="N146" s="24">
        <v>1.070988717117469</v>
      </c>
      <c r="X146" s="24">
        <v>67.5</v>
      </c>
    </row>
    <row r="147" spans="1:24" ht="12.75" hidden="1">
      <c r="A147" s="24">
        <v>1341</v>
      </c>
      <c r="B147" s="24">
        <v>129.6199951171875</v>
      </c>
      <c r="C147" s="24">
        <v>139.52000427246094</v>
      </c>
      <c r="D147" s="24">
        <v>9.074235916137695</v>
      </c>
      <c r="E147" s="24">
        <v>9.357498168945312</v>
      </c>
      <c r="F147" s="24">
        <v>32.219572183818904</v>
      </c>
      <c r="G147" s="24" t="s">
        <v>56</v>
      </c>
      <c r="H147" s="24">
        <v>22.412888758295907</v>
      </c>
      <c r="I147" s="24">
        <v>84.5328838754834</v>
      </c>
      <c r="J147" s="24" t="s">
        <v>62</v>
      </c>
      <c r="K147" s="24">
        <v>0.5341761462690738</v>
      </c>
      <c r="L147" s="24">
        <v>0.9816802207704463</v>
      </c>
      <c r="M147" s="24">
        <v>0.12645922163830978</v>
      </c>
      <c r="N147" s="24">
        <v>0.05629600011216809</v>
      </c>
      <c r="O147" s="24">
        <v>0.021453561191350057</v>
      </c>
      <c r="P147" s="24">
        <v>0.02816140749420586</v>
      </c>
      <c r="Q147" s="24">
        <v>0.0026114332162426638</v>
      </c>
      <c r="R147" s="24">
        <v>0.0008666109150410662</v>
      </c>
      <c r="S147" s="24">
        <v>0.00028151704102860045</v>
      </c>
      <c r="T147" s="24">
        <v>0.00041439925358254345</v>
      </c>
      <c r="U147" s="24">
        <v>5.711592629578822E-05</v>
      </c>
      <c r="V147" s="24">
        <v>3.2165526913068354E-05</v>
      </c>
      <c r="W147" s="24">
        <v>1.7558908719079673E-05</v>
      </c>
      <c r="X147" s="24">
        <v>67.5</v>
      </c>
    </row>
    <row r="148" spans="1:24" ht="12.75" hidden="1">
      <c r="A148" s="24">
        <v>1343</v>
      </c>
      <c r="B148" s="24">
        <v>155</v>
      </c>
      <c r="C148" s="24">
        <v>156.10000610351562</v>
      </c>
      <c r="D148" s="24">
        <v>8.95150375366211</v>
      </c>
      <c r="E148" s="24">
        <v>9.83677864074707</v>
      </c>
      <c r="F148" s="24">
        <v>30.63130177734993</v>
      </c>
      <c r="G148" s="24" t="s">
        <v>57</v>
      </c>
      <c r="H148" s="24">
        <v>-5.945455048720817</v>
      </c>
      <c r="I148" s="24">
        <v>81.55454495127918</v>
      </c>
      <c r="J148" s="24" t="s">
        <v>60</v>
      </c>
      <c r="K148" s="24">
        <v>-0.2328903598659609</v>
      </c>
      <c r="L148" s="24">
        <v>-0.0053405549276235595</v>
      </c>
      <c r="M148" s="24">
        <v>0.05383655801516906</v>
      </c>
      <c r="N148" s="24">
        <v>-0.0005818588172269264</v>
      </c>
      <c r="O148" s="24">
        <v>-0.009560738518437074</v>
      </c>
      <c r="P148" s="24">
        <v>-0.0006110382732411496</v>
      </c>
      <c r="Q148" s="24">
        <v>0.0010493265895197515</v>
      </c>
      <c r="R148" s="24">
        <v>-4.6806072498769445E-05</v>
      </c>
      <c r="S148" s="24">
        <v>-0.00014217618954245708</v>
      </c>
      <c r="T148" s="24">
        <v>-4.3516398025537925E-05</v>
      </c>
      <c r="U148" s="24">
        <v>1.8746182879360482E-05</v>
      </c>
      <c r="V148" s="24">
        <v>-3.697427033123578E-06</v>
      </c>
      <c r="W148" s="24">
        <v>-9.369845170419974E-06</v>
      </c>
      <c r="X148" s="24">
        <v>67.5</v>
      </c>
    </row>
    <row r="149" spans="1:24" ht="12.75" hidden="1">
      <c r="A149" s="24">
        <v>1344</v>
      </c>
      <c r="B149" s="24">
        <v>138.8000030517578</v>
      </c>
      <c r="C149" s="24">
        <v>137.5</v>
      </c>
      <c r="D149" s="24">
        <v>9.529267311096191</v>
      </c>
      <c r="E149" s="24">
        <v>9.904703140258789</v>
      </c>
      <c r="F149" s="24">
        <v>32.4848847550974</v>
      </c>
      <c r="G149" s="24" t="s">
        <v>58</v>
      </c>
      <c r="H149" s="24">
        <v>9.890499646538245</v>
      </c>
      <c r="I149" s="24">
        <v>81.19050269829606</v>
      </c>
      <c r="J149" s="24" t="s">
        <v>61</v>
      </c>
      <c r="K149" s="24">
        <v>-0.4807350991184045</v>
      </c>
      <c r="L149" s="24">
        <v>-0.9816656937700212</v>
      </c>
      <c r="M149" s="24">
        <v>-0.11442709363803001</v>
      </c>
      <c r="N149" s="24">
        <v>-0.05629299307148311</v>
      </c>
      <c r="O149" s="24">
        <v>-0.019205404624039423</v>
      </c>
      <c r="P149" s="24">
        <v>-0.028154777645780626</v>
      </c>
      <c r="Q149" s="24">
        <v>-0.0023913379417017473</v>
      </c>
      <c r="R149" s="24">
        <v>-0.0008653459826251891</v>
      </c>
      <c r="S149" s="24">
        <v>-0.00024297690325766774</v>
      </c>
      <c r="T149" s="24">
        <v>-0.00041210807377756154</v>
      </c>
      <c r="U149" s="24">
        <v>-5.3951919929502826E-05</v>
      </c>
      <c r="V149" s="24">
        <v>-3.195231063522717E-05</v>
      </c>
      <c r="W149" s="24">
        <v>-1.4849958817698104E-05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1342</v>
      </c>
      <c r="B151" s="24">
        <v>173.46</v>
      </c>
      <c r="C151" s="24">
        <v>170.86</v>
      </c>
      <c r="D151" s="24">
        <v>8.647490354546704</v>
      </c>
      <c r="E151" s="24">
        <v>9.492618754205896</v>
      </c>
      <c r="F151" s="24">
        <v>37.55149327622846</v>
      </c>
      <c r="G151" s="24" t="s">
        <v>59</v>
      </c>
      <c r="H151" s="24">
        <v>-2.3856792322051916</v>
      </c>
      <c r="I151" s="24">
        <v>103.57432076779482</v>
      </c>
      <c r="J151" s="24" t="s">
        <v>73</v>
      </c>
      <c r="K151" s="24">
        <v>0.8870465541899965</v>
      </c>
      <c r="M151" s="24" t="s">
        <v>68</v>
      </c>
      <c r="N151" s="24">
        <v>0.4671586677569807</v>
      </c>
      <c r="X151" s="24">
        <v>67.5</v>
      </c>
    </row>
    <row r="152" spans="1:24" ht="12.75" hidden="1">
      <c r="A152" s="24">
        <v>1344</v>
      </c>
      <c r="B152" s="24">
        <v>138.8000030517578</v>
      </c>
      <c r="C152" s="24">
        <v>137.5</v>
      </c>
      <c r="D152" s="24">
        <v>9.529267311096191</v>
      </c>
      <c r="E152" s="24">
        <v>9.904703140258789</v>
      </c>
      <c r="F152" s="24">
        <v>34.85051964145353</v>
      </c>
      <c r="G152" s="24" t="s">
        <v>56</v>
      </c>
      <c r="H152" s="24">
        <v>15.803005942062128</v>
      </c>
      <c r="I152" s="24">
        <v>87.10300899381994</v>
      </c>
      <c r="J152" s="24" t="s">
        <v>62</v>
      </c>
      <c r="K152" s="24">
        <v>0.9083378356890152</v>
      </c>
      <c r="L152" s="24">
        <v>0.10605746169015456</v>
      </c>
      <c r="M152" s="24">
        <v>0.21503707003706693</v>
      </c>
      <c r="N152" s="24">
        <v>0.05584815890491116</v>
      </c>
      <c r="O152" s="24">
        <v>0.03648053245506277</v>
      </c>
      <c r="P152" s="24">
        <v>0.0030425764627433857</v>
      </c>
      <c r="Q152" s="24">
        <v>0.004440597478338566</v>
      </c>
      <c r="R152" s="24">
        <v>0.0008596847431960061</v>
      </c>
      <c r="S152" s="24">
        <v>0.00047863394363873937</v>
      </c>
      <c r="T152" s="24">
        <v>4.47945636824668E-05</v>
      </c>
      <c r="U152" s="24">
        <v>9.712735841866659E-05</v>
      </c>
      <c r="V152" s="24">
        <v>3.189792633094215E-05</v>
      </c>
      <c r="W152" s="24">
        <v>2.984415280988305E-05</v>
      </c>
      <c r="X152" s="24">
        <v>67.5</v>
      </c>
    </row>
    <row r="153" spans="1:24" ht="12.75" hidden="1">
      <c r="A153" s="24">
        <v>1341</v>
      </c>
      <c r="B153" s="24">
        <v>129.6199951171875</v>
      </c>
      <c r="C153" s="24">
        <v>139.52000427246094</v>
      </c>
      <c r="D153" s="24">
        <v>9.074235916137695</v>
      </c>
      <c r="E153" s="24">
        <v>9.357498168945312</v>
      </c>
      <c r="F153" s="24">
        <v>26.276253495417933</v>
      </c>
      <c r="G153" s="24" t="s">
        <v>57</v>
      </c>
      <c r="H153" s="24">
        <v>6.819700069902808</v>
      </c>
      <c r="I153" s="24">
        <v>68.93969518709031</v>
      </c>
      <c r="J153" s="24" t="s">
        <v>60</v>
      </c>
      <c r="K153" s="24">
        <v>-0.35730960793349376</v>
      </c>
      <c r="L153" s="24">
        <v>-0.000576237759632719</v>
      </c>
      <c r="M153" s="24">
        <v>0.08233588008570447</v>
      </c>
      <c r="N153" s="24">
        <v>-0.0005775189878068298</v>
      </c>
      <c r="O153" s="24">
        <v>-0.014711057500065038</v>
      </c>
      <c r="P153" s="24">
        <v>-6.589889000926718E-05</v>
      </c>
      <c r="Q153" s="24">
        <v>0.0015920003726239312</v>
      </c>
      <c r="R153" s="24">
        <v>-4.643253051744815E-05</v>
      </c>
      <c r="S153" s="24">
        <v>-0.00022213066431983196</v>
      </c>
      <c r="T153" s="24">
        <v>-4.694740644401243E-06</v>
      </c>
      <c r="U153" s="24">
        <v>2.7515491440335966E-05</v>
      </c>
      <c r="V153" s="24">
        <v>-3.6680768018427763E-06</v>
      </c>
      <c r="W153" s="24">
        <v>-1.4720829101032734E-05</v>
      </c>
      <c r="X153" s="24">
        <v>67.5</v>
      </c>
    </row>
    <row r="154" spans="1:24" ht="12.75" hidden="1">
      <c r="A154" s="24">
        <v>1343</v>
      </c>
      <c r="B154" s="24">
        <v>155</v>
      </c>
      <c r="C154" s="24">
        <v>156.10000610351562</v>
      </c>
      <c r="D154" s="24">
        <v>8.95150375366211</v>
      </c>
      <c r="E154" s="24">
        <v>9.83677864074707</v>
      </c>
      <c r="F154" s="24">
        <v>30.63130177734993</v>
      </c>
      <c r="G154" s="24" t="s">
        <v>58</v>
      </c>
      <c r="H154" s="24">
        <v>-5.945455048720817</v>
      </c>
      <c r="I154" s="24">
        <v>81.55454495127918</v>
      </c>
      <c r="J154" s="24" t="s">
        <v>61</v>
      </c>
      <c r="K154" s="24">
        <v>-0.8351092550215314</v>
      </c>
      <c r="L154" s="24">
        <v>-0.10605589625382918</v>
      </c>
      <c r="M154" s="24">
        <v>-0.19864980327359735</v>
      </c>
      <c r="N154" s="24">
        <v>-0.055845172798433804</v>
      </c>
      <c r="O154" s="24">
        <v>-0.0333828404338916</v>
      </c>
      <c r="P154" s="24">
        <v>-0.0030418627299626127</v>
      </c>
      <c r="Q154" s="24">
        <v>-0.004145412015492802</v>
      </c>
      <c r="R154" s="24">
        <v>-0.0008584298910183226</v>
      </c>
      <c r="S154" s="24">
        <v>-0.00042396747513459343</v>
      </c>
      <c r="T154" s="24">
        <v>-4.454786578259817E-05</v>
      </c>
      <c r="U154" s="24">
        <v>-9.314838422745143E-05</v>
      </c>
      <c r="V154" s="24">
        <v>-3.168632065718574E-05</v>
      </c>
      <c r="W154" s="24">
        <v>-2.5960944657655243E-05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1342</v>
      </c>
      <c r="B156" s="24">
        <v>173.46</v>
      </c>
      <c r="C156" s="24">
        <v>170.86</v>
      </c>
      <c r="D156" s="24">
        <v>8.647490354546704</v>
      </c>
      <c r="E156" s="24">
        <v>9.492618754205896</v>
      </c>
      <c r="F156" s="24">
        <v>33.5590875481274</v>
      </c>
      <c r="G156" s="24" t="s">
        <v>59</v>
      </c>
      <c r="H156" s="24">
        <v>-13.397510598690133</v>
      </c>
      <c r="I156" s="24">
        <v>92.56248940130988</v>
      </c>
      <c r="J156" s="24" t="s">
        <v>73</v>
      </c>
      <c r="K156" s="24">
        <v>1.0841192808583895</v>
      </c>
      <c r="M156" s="24" t="s">
        <v>68</v>
      </c>
      <c r="N156" s="24">
        <v>0.97455109322228</v>
      </c>
      <c r="X156" s="24">
        <v>67.5</v>
      </c>
    </row>
    <row r="157" spans="1:24" ht="12.75" hidden="1">
      <c r="A157" s="24">
        <v>1344</v>
      </c>
      <c r="B157" s="24">
        <v>138.8000030517578</v>
      </c>
      <c r="C157" s="24">
        <v>137.5</v>
      </c>
      <c r="D157" s="24">
        <v>9.529267311096191</v>
      </c>
      <c r="E157" s="24">
        <v>9.904703140258789</v>
      </c>
      <c r="F157" s="24">
        <v>34.85051964145353</v>
      </c>
      <c r="G157" s="24" t="s">
        <v>56</v>
      </c>
      <c r="H157" s="24">
        <v>15.803005942062128</v>
      </c>
      <c r="I157" s="24">
        <v>87.10300899381994</v>
      </c>
      <c r="J157" s="24" t="s">
        <v>62</v>
      </c>
      <c r="K157" s="24">
        <v>0.33339334270975135</v>
      </c>
      <c r="L157" s="24">
        <v>0.9812299613902283</v>
      </c>
      <c r="M157" s="24">
        <v>0.07892630397077326</v>
      </c>
      <c r="N157" s="24">
        <v>0.054326701131520445</v>
      </c>
      <c r="O157" s="24">
        <v>0.013389408984588083</v>
      </c>
      <c r="P157" s="24">
        <v>0.028148430323649755</v>
      </c>
      <c r="Q157" s="24">
        <v>0.001629819468944097</v>
      </c>
      <c r="R157" s="24">
        <v>0.0008362738874465657</v>
      </c>
      <c r="S157" s="24">
        <v>0.00017567355409947905</v>
      </c>
      <c r="T157" s="24">
        <v>0.0004142057161262558</v>
      </c>
      <c r="U157" s="24">
        <v>3.5660745983384786E-05</v>
      </c>
      <c r="V157" s="24">
        <v>3.104024218355006E-05</v>
      </c>
      <c r="W157" s="24">
        <v>1.0959082180627293E-05</v>
      </c>
      <c r="X157" s="24">
        <v>67.5</v>
      </c>
    </row>
    <row r="158" spans="1:24" ht="12.75" hidden="1">
      <c r="A158" s="24">
        <v>1343</v>
      </c>
      <c r="B158" s="24">
        <v>155</v>
      </c>
      <c r="C158" s="24">
        <v>156.10000610351562</v>
      </c>
      <c r="D158" s="24">
        <v>8.95150375366211</v>
      </c>
      <c r="E158" s="24">
        <v>9.83677864074707</v>
      </c>
      <c r="F158" s="24">
        <v>31.083963073828976</v>
      </c>
      <c r="G158" s="24" t="s">
        <v>57</v>
      </c>
      <c r="H158" s="24">
        <v>-4.7402634992483</v>
      </c>
      <c r="I158" s="24">
        <v>82.7597365007517</v>
      </c>
      <c r="J158" s="24" t="s">
        <v>60</v>
      </c>
      <c r="K158" s="24">
        <v>-0.3329078791140401</v>
      </c>
      <c r="L158" s="24">
        <v>-0.005338315557156134</v>
      </c>
      <c r="M158" s="24">
        <v>0.07885469417853148</v>
      </c>
      <c r="N158" s="24">
        <v>-0.0005616211634089343</v>
      </c>
      <c r="O158" s="24">
        <v>-0.013361349859438598</v>
      </c>
      <c r="P158" s="24">
        <v>-0.0006107726220089874</v>
      </c>
      <c r="Q158" s="24">
        <v>0.0016296020519241503</v>
      </c>
      <c r="R158" s="24">
        <v>-4.5181801102082904E-05</v>
      </c>
      <c r="S158" s="24">
        <v>-0.00017414350848981167</v>
      </c>
      <c r="T158" s="24">
        <v>-4.349493914755462E-05</v>
      </c>
      <c r="U158" s="24">
        <v>3.559050647279442E-05</v>
      </c>
      <c r="V158" s="24">
        <v>-3.569539671098523E-06</v>
      </c>
      <c r="W158" s="24">
        <v>-1.0810030035140826E-05</v>
      </c>
      <c r="X158" s="24">
        <v>67.5</v>
      </c>
    </row>
    <row r="159" spans="1:24" ht="12.75" hidden="1">
      <c r="A159" s="24">
        <v>1341</v>
      </c>
      <c r="B159" s="24">
        <v>129.6199951171875</v>
      </c>
      <c r="C159" s="24">
        <v>139.52000427246094</v>
      </c>
      <c r="D159" s="24">
        <v>9.074235916137695</v>
      </c>
      <c r="E159" s="24">
        <v>9.357498168945312</v>
      </c>
      <c r="F159" s="24">
        <v>29.865605311272777</v>
      </c>
      <c r="G159" s="24" t="s">
        <v>58</v>
      </c>
      <c r="H159" s="24">
        <v>16.23690333091612</v>
      </c>
      <c r="I159" s="24">
        <v>78.35689844810362</v>
      </c>
      <c r="J159" s="24" t="s">
        <v>61</v>
      </c>
      <c r="K159" s="24">
        <v>0.01798513238687465</v>
      </c>
      <c r="L159" s="24">
        <v>-0.9812154399095446</v>
      </c>
      <c r="M159" s="24">
        <v>0.003361348612859275</v>
      </c>
      <c r="N159" s="24">
        <v>-0.05432379807692349</v>
      </c>
      <c r="O159" s="24">
        <v>0.0008663734127085335</v>
      </c>
      <c r="P159" s="24">
        <v>-0.02814180318475647</v>
      </c>
      <c r="Q159" s="24">
        <v>2.662055059192442E-05</v>
      </c>
      <c r="R159" s="24">
        <v>-0.0008350524652224931</v>
      </c>
      <c r="S159" s="24">
        <v>2.3135169348882747E-05</v>
      </c>
      <c r="T159" s="24">
        <v>-0.0004119157262598928</v>
      </c>
      <c r="U159" s="24">
        <v>-2.237108200662769E-06</v>
      </c>
      <c r="V159" s="24">
        <v>-3.083431564588218E-05</v>
      </c>
      <c r="W159" s="24">
        <v>1.8013142094304005E-06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1342</v>
      </c>
      <c r="B161" s="24">
        <v>173.46</v>
      </c>
      <c r="C161" s="24">
        <v>170.86</v>
      </c>
      <c r="D161" s="24">
        <v>8.647490354546704</v>
      </c>
      <c r="E161" s="24">
        <v>9.492618754205896</v>
      </c>
      <c r="F161" s="24">
        <v>34.0832167484576</v>
      </c>
      <c r="G161" s="24" t="s">
        <v>59</v>
      </c>
      <c r="H161" s="24">
        <v>-11.951860341337152</v>
      </c>
      <c r="I161" s="24">
        <v>94.00813965866286</v>
      </c>
      <c r="J161" s="24" t="s">
        <v>73</v>
      </c>
      <c r="K161" s="24">
        <v>1.4499301312038555</v>
      </c>
      <c r="M161" s="24" t="s">
        <v>68</v>
      </c>
      <c r="N161" s="24">
        <v>0.7595904431053507</v>
      </c>
      <c r="X161" s="24">
        <v>67.5</v>
      </c>
    </row>
    <row r="162" spans="1:24" ht="12.75" hidden="1">
      <c r="A162" s="24">
        <v>1343</v>
      </c>
      <c r="B162" s="24">
        <v>155</v>
      </c>
      <c r="C162" s="24">
        <v>156.10000610351562</v>
      </c>
      <c r="D162" s="24">
        <v>8.95150375366211</v>
      </c>
      <c r="E162" s="24">
        <v>9.83677864074707</v>
      </c>
      <c r="F162" s="24">
        <v>36.88247050957976</v>
      </c>
      <c r="G162" s="24" t="s">
        <v>56</v>
      </c>
      <c r="H162" s="24">
        <v>10.69801720970095</v>
      </c>
      <c r="I162" s="24">
        <v>98.19801720970095</v>
      </c>
      <c r="J162" s="24" t="s">
        <v>62</v>
      </c>
      <c r="K162" s="24">
        <v>1.163695581694316</v>
      </c>
      <c r="L162" s="24">
        <v>0.11967928974460947</v>
      </c>
      <c r="M162" s="24">
        <v>0.2754896407878043</v>
      </c>
      <c r="N162" s="24">
        <v>0.05740619774841544</v>
      </c>
      <c r="O162" s="24">
        <v>0.04673596206145932</v>
      </c>
      <c r="P162" s="24">
        <v>0.0034332732244719915</v>
      </c>
      <c r="Q162" s="24">
        <v>0.005688881624361546</v>
      </c>
      <c r="R162" s="24">
        <v>0.0008836333344205435</v>
      </c>
      <c r="S162" s="24">
        <v>0.0006131599665805888</v>
      </c>
      <c r="T162" s="24">
        <v>5.056037970988979E-05</v>
      </c>
      <c r="U162" s="24">
        <v>0.00012441647834827868</v>
      </c>
      <c r="V162" s="24">
        <v>3.2780080965795525E-05</v>
      </c>
      <c r="W162" s="24">
        <v>3.8230155800104377E-05</v>
      </c>
      <c r="X162" s="24">
        <v>67.5</v>
      </c>
    </row>
    <row r="163" spans="1:24" ht="12.75" hidden="1">
      <c r="A163" s="24">
        <v>1341</v>
      </c>
      <c r="B163" s="24">
        <v>129.6199951171875</v>
      </c>
      <c r="C163" s="24">
        <v>139.52000427246094</v>
      </c>
      <c r="D163" s="24">
        <v>9.074235916137695</v>
      </c>
      <c r="E163" s="24">
        <v>9.357498168945312</v>
      </c>
      <c r="F163" s="24">
        <v>29.865605311272777</v>
      </c>
      <c r="G163" s="24" t="s">
        <v>57</v>
      </c>
      <c r="H163" s="24">
        <v>16.23690333091612</v>
      </c>
      <c r="I163" s="24">
        <v>78.35689844810362</v>
      </c>
      <c r="J163" s="24" t="s">
        <v>60</v>
      </c>
      <c r="K163" s="24">
        <v>-1.0858352469292547</v>
      </c>
      <c r="L163" s="24">
        <v>-0.0006506101812321867</v>
      </c>
      <c r="M163" s="24">
        <v>0.2559142067653013</v>
      </c>
      <c r="N163" s="24">
        <v>-0.0005939936592529371</v>
      </c>
      <c r="O163" s="24">
        <v>-0.04378773224453475</v>
      </c>
      <c r="P163" s="24">
        <v>-7.429288364294481E-05</v>
      </c>
      <c r="Q163" s="24">
        <v>0.005227524431501008</v>
      </c>
      <c r="R163" s="24">
        <v>-4.7768746475632156E-05</v>
      </c>
      <c r="S163" s="24">
        <v>-0.0005876347682906589</v>
      </c>
      <c r="T163" s="24">
        <v>-5.283764235368648E-06</v>
      </c>
      <c r="U163" s="24">
        <v>0.00011007225793661441</v>
      </c>
      <c r="V163" s="24">
        <v>-3.7795317613359213E-06</v>
      </c>
      <c r="W163" s="24">
        <v>-3.698132777050225E-05</v>
      </c>
      <c r="X163" s="24">
        <v>67.5</v>
      </c>
    </row>
    <row r="164" spans="1:24" ht="12.75" hidden="1">
      <c r="A164" s="24">
        <v>1344</v>
      </c>
      <c r="B164" s="24">
        <v>138.8000030517578</v>
      </c>
      <c r="C164" s="24">
        <v>137.5</v>
      </c>
      <c r="D164" s="24">
        <v>9.529267311096191</v>
      </c>
      <c r="E164" s="24">
        <v>9.904703140258789</v>
      </c>
      <c r="F164" s="24">
        <v>28.410472763646776</v>
      </c>
      <c r="G164" s="24" t="s">
        <v>58</v>
      </c>
      <c r="H164" s="24">
        <v>-0.29280746012874204</v>
      </c>
      <c r="I164" s="24">
        <v>71.00719559162907</v>
      </c>
      <c r="J164" s="24" t="s">
        <v>61</v>
      </c>
      <c r="K164" s="24">
        <v>-0.41850833131606435</v>
      </c>
      <c r="L164" s="24">
        <v>-0.11967752128184415</v>
      </c>
      <c r="M164" s="24">
        <v>-0.10199245539293615</v>
      </c>
      <c r="N164" s="24">
        <v>-0.057403124579267856</v>
      </c>
      <c r="O164" s="24">
        <v>-0.01633660474796085</v>
      </c>
      <c r="P164" s="24">
        <v>-0.0034324693154224</v>
      </c>
      <c r="Q164" s="24">
        <v>-0.0022441841399623423</v>
      </c>
      <c r="R164" s="24">
        <v>-0.0008823412132272384</v>
      </c>
      <c r="S164" s="24">
        <v>-0.00017507290970647735</v>
      </c>
      <c r="T164" s="24">
        <v>-5.028353440156404E-05</v>
      </c>
      <c r="U164" s="24">
        <v>-5.7996190541475445E-05</v>
      </c>
      <c r="V164" s="24">
        <v>-3.25614626174741E-05</v>
      </c>
      <c r="W164" s="24">
        <v>-9.691553478722244E-06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1342</v>
      </c>
      <c r="B166" s="100">
        <v>173.46</v>
      </c>
      <c r="C166" s="100">
        <v>170.86</v>
      </c>
      <c r="D166" s="100">
        <v>8.647490354546704</v>
      </c>
      <c r="E166" s="100">
        <v>9.492618754205896</v>
      </c>
      <c r="F166" s="100">
        <v>33.5590875481274</v>
      </c>
      <c r="G166" s="100" t="s">
        <v>59</v>
      </c>
      <c r="H166" s="100">
        <v>-13.397510598690133</v>
      </c>
      <c r="I166" s="100">
        <v>92.56248940130988</v>
      </c>
      <c r="J166" s="100" t="s">
        <v>73</v>
      </c>
      <c r="K166" s="100">
        <v>1.0442731553053999</v>
      </c>
      <c r="M166" s="100" t="s">
        <v>68</v>
      </c>
      <c r="N166" s="100">
        <v>0.6155421937529588</v>
      </c>
      <c r="X166" s="100">
        <v>67.5</v>
      </c>
    </row>
    <row r="167" spans="1:24" s="100" customFormat="1" ht="12.75">
      <c r="A167" s="100">
        <v>1343</v>
      </c>
      <c r="B167" s="100">
        <v>155</v>
      </c>
      <c r="C167" s="100">
        <v>156.10000610351562</v>
      </c>
      <c r="D167" s="100">
        <v>8.95150375366211</v>
      </c>
      <c r="E167" s="100">
        <v>9.83677864074707</v>
      </c>
      <c r="F167" s="100">
        <v>36.88247050957976</v>
      </c>
      <c r="G167" s="100" t="s">
        <v>56</v>
      </c>
      <c r="H167" s="100">
        <v>10.69801720970095</v>
      </c>
      <c r="I167" s="100">
        <v>98.19801720970095</v>
      </c>
      <c r="J167" s="100" t="s">
        <v>62</v>
      </c>
      <c r="K167" s="100">
        <v>0.9080413393797993</v>
      </c>
      <c r="L167" s="100">
        <v>0.411139909326041</v>
      </c>
      <c r="M167" s="100">
        <v>0.21496667486367738</v>
      </c>
      <c r="N167" s="100">
        <v>0.05475078818195391</v>
      </c>
      <c r="O167" s="100">
        <v>0.03646839572815993</v>
      </c>
      <c r="P167" s="100">
        <v>0.011794336869467684</v>
      </c>
      <c r="Q167" s="100">
        <v>0.004439061219800692</v>
      </c>
      <c r="R167" s="100">
        <v>0.0008427668639983957</v>
      </c>
      <c r="S167" s="100">
        <v>0.0004784558767309033</v>
      </c>
      <c r="T167" s="100">
        <v>0.00017358091706875405</v>
      </c>
      <c r="U167" s="100">
        <v>9.708648573230628E-05</v>
      </c>
      <c r="V167" s="100">
        <v>3.1269172667741855E-05</v>
      </c>
      <c r="W167" s="100">
        <v>2.98335327017084E-05</v>
      </c>
      <c r="X167" s="100">
        <v>67.5</v>
      </c>
    </row>
    <row r="168" spans="1:24" s="100" customFormat="1" ht="12.75">
      <c r="A168" s="100">
        <v>1344</v>
      </c>
      <c r="B168" s="100">
        <v>138.8000030517578</v>
      </c>
      <c r="C168" s="100">
        <v>137.5</v>
      </c>
      <c r="D168" s="100">
        <v>9.529267311096191</v>
      </c>
      <c r="E168" s="100">
        <v>9.904703140258789</v>
      </c>
      <c r="F168" s="100">
        <v>32.4848847550974</v>
      </c>
      <c r="G168" s="100" t="s">
        <v>57</v>
      </c>
      <c r="H168" s="100">
        <v>9.890499646538245</v>
      </c>
      <c r="I168" s="100">
        <v>81.19050269829606</v>
      </c>
      <c r="J168" s="100" t="s">
        <v>60</v>
      </c>
      <c r="K168" s="100">
        <v>-0.8962790187003109</v>
      </c>
      <c r="L168" s="100">
        <v>-0.0022365219911736865</v>
      </c>
      <c r="M168" s="100">
        <v>0.21177626949445036</v>
      </c>
      <c r="N168" s="100">
        <v>-0.0005664029401026935</v>
      </c>
      <c r="O168" s="100">
        <v>-0.0360570197526928</v>
      </c>
      <c r="P168" s="100">
        <v>-0.0002557808675841053</v>
      </c>
      <c r="Q168" s="100">
        <v>0.004351665414073648</v>
      </c>
      <c r="R168" s="100">
        <v>-4.555721143802909E-05</v>
      </c>
      <c r="S168" s="100">
        <v>-0.0004768157782593054</v>
      </c>
      <c r="T168" s="100">
        <v>-1.8209255630480737E-05</v>
      </c>
      <c r="U168" s="100">
        <v>9.335605513362936E-05</v>
      </c>
      <c r="V168" s="100">
        <v>-3.603474905663225E-06</v>
      </c>
      <c r="W168" s="100">
        <v>-2.9796893677460895E-05</v>
      </c>
      <c r="X168" s="100">
        <v>67.5</v>
      </c>
    </row>
    <row r="169" spans="1:24" s="100" customFormat="1" ht="12.75">
      <c r="A169" s="100">
        <v>1341</v>
      </c>
      <c r="B169" s="100">
        <v>129.6199951171875</v>
      </c>
      <c r="C169" s="100">
        <v>139.52000427246094</v>
      </c>
      <c r="D169" s="100">
        <v>9.074235916137695</v>
      </c>
      <c r="E169" s="100">
        <v>9.357498168945312</v>
      </c>
      <c r="F169" s="100">
        <v>26.276253495417933</v>
      </c>
      <c r="G169" s="100" t="s">
        <v>58</v>
      </c>
      <c r="H169" s="100">
        <v>6.819700069902808</v>
      </c>
      <c r="I169" s="100">
        <v>68.93969518709031</v>
      </c>
      <c r="J169" s="100" t="s">
        <v>61</v>
      </c>
      <c r="K169" s="100">
        <v>-0.14568114037262136</v>
      </c>
      <c r="L169" s="100">
        <v>-0.41113382615640887</v>
      </c>
      <c r="M169" s="100">
        <v>-0.03689827883465454</v>
      </c>
      <c r="N169" s="100">
        <v>-0.054747858353132194</v>
      </c>
      <c r="O169" s="100">
        <v>-0.00546216198401278</v>
      </c>
      <c r="P169" s="100">
        <v>-0.011791563015065589</v>
      </c>
      <c r="Q169" s="100">
        <v>-0.0008765116297537824</v>
      </c>
      <c r="R169" s="100">
        <v>-0.0008415346264650558</v>
      </c>
      <c r="S169" s="100">
        <v>-3.9582061357516685E-05</v>
      </c>
      <c r="T169" s="100">
        <v>-0.00017262316698465904</v>
      </c>
      <c r="U169" s="100">
        <v>-2.6653943080453713E-05</v>
      </c>
      <c r="V169" s="100">
        <v>-3.1060845576534286E-05</v>
      </c>
      <c r="W169" s="100">
        <v>-1.4781071131672347E-06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1342</v>
      </c>
      <c r="B171" s="24">
        <v>162</v>
      </c>
      <c r="C171" s="24">
        <v>171.5</v>
      </c>
      <c r="D171" s="24">
        <v>8.585255258795542</v>
      </c>
      <c r="E171" s="24">
        <v>9.271573257962963</v>
      </c>
      <c r="F171" s="24">
        <v>35.34845006619673</v>
      </c>
      <c r="G171" s="24" t="s">
        <v>59</v>
      </c>
      <c r="H171" s="24">
        <v>3.6574832867994047</v>
      </c>
      <c r="I171" s="24">
        <v>98.1574832867994</v>
      </c>
      <c r="J171" s="24" t="s">
        <v>73</v>
      </c>
      <c r="K171" s="24">
        <v>0.44711691558514105</v>
      </c>
      <c r="M171" s="24" t="s">
        <v>68</v>
      </c>
      <c r="N171" s="24">
        <v>0.25432270709744137</v>
      </c>
      <c r="X171" s="24">
        <v>67.5</v>
      </c>
    </row>
    <row r="172" spans="1:24" ht="12.75" hidden="1">
      <c r="A172" s="24">
        <v>1341</v>
      </c>
      <c r="B172" s="24">
        <v>141.1999969482422</v>
      </c>
      <c r="C172" s="24">
        <v>149.39999389648438</v>
      </c>
      <c r="D172" s="24">
        <v>8.960742950439453</v>
      </c>
      <c r="E172" s="24">
        <v>9.338469505310059</v>
      </c>
      <c r="F172" s="24">
        <v>33.97382326433353</v>
      </c>
      <c r="G172" s="24" t="s">
        <v>56</v>
      </c>
      <c r="H172" s="24">
        <v>16.608283901890587</v>
      </c>
      <c r="I172" s="24">
        <v>90.30828085013277</v>
      </c>
      <c r="J172" s="24" t="s">
        <v>62</v>
      </c>
      <c r="K172" s="24">
        <v>0.6252281034821372</v>
      </c>
      <c r="L172" s="24">
        <v>0.15157739282039506</v>
      </c>
      <c r="M172" s="24">
        <v>0.1480143958609468</v>
      </c>
      <c r="N172" s="24">
        <v>0.10325376876811881</v>
      </c>
      <c r="O172" s="24">
        <v>0.025110302402925378</v>
      </c>
      <c r="P172" s="24">
        <v>0.00434841984408423</v>
      </c>
      <c r="Q172" s="24">
        <v>0.0030566084963647064</v>
      </c>
      <c r="R172" s="24">
        <v>0.0015893806045188716</v>
      </c>
      <c r="S172" s="24">
        <v>0.0003294604860540666</v>
      </c>
      <c r="T172" s="24">
        <v>6.400349089271575E-05</v>
      </c>
      <c r="U172" s="24">
        <v>6.686257613027253E-05</v>
      </c>
      <c r="V172" s="24">
        <v>5.898188014944713E-05</v>
      </c>
      <c r="W172" s="24">
        <v>2.0540289843072577E-05</v>
      </c>
      <c r="X172" s="24">
        <v>67.5</v>
      </c>
    </row>
    <row r="173" spans="1:24" ht="12.75" hidden="1">
      <c r="A173" s="24">
        <v>1344</v>
      </c>
      <c r="B173" s="24">
        <v>138.63999938964844</v>
      </c>
      <c r="C173" s="24">
        <v>146.13999938964844</v>
      </c>
      <c r="D173" s="24">
        <v>9.26176929473877</v>
      </c>
      <c r="E173" s="24">
        <v>9.812952995300293</v>
      </c>
      <c r="F173" s="24">
        <v>29.872935508840886</v>
      </c>
      <c r="G173" s="24" t="s">
        <v>57</v>
      </c>
      <c r="H173" s="24">
        <v>5.678255103389489</v>
      </c>
      <c r="I173" s="24">
        <v>76.81825449303793</v>
      </c>
      <c r="J173" s="24" t="s">
        <v>60</v>
      </c>
      <c r="K173" s="24">
        <v>-0.08013570615770138</v>
      </c>
      <c r="L173" s="24">
        <v>-0.000823431929288753</v>
      </c>
      <c r="M173" s="24">
        <v>0.017301691770525505</v>
      </c>
      <c r="N173" s="24">
        <v>-0.0010676782053677702</v>
      </c>
      <c r="O173" s="24">
        <v>-0.0034867753929649164</v>
      </c>
      <c r="P173" s="24">
        <v>-9.427100771440003E-05</v>
      </c>
      <c r="Q173" s="24">
        <v>0.00027750909868136283</v>
      </c>
      <c r="R173" s="24">
        <v>-8.583394865067779E-05</v>
      </c>
      <c r="S173" s="24">
        <v>-6.765609305861403E-05</v>
      </c>
      <c r="T173" s="24">
        <v>-6.7203853013604074E-06</v>
      </c>
      <c r="U173" s="24">
        <v>7.642595524238347E-07</v>
      </c>
      <c r="V173" s="24">
        <v>-6.7742900258734276E-06</v>
      </c>
      <c r="W173" s="24">
        <v>-4.883073571128398E-06</v>
      </c>
      <c r="X173" s="24">
        <v>67.5</v>
      </c>
    </row>
    <row r="174" spans="1:24" ht="12.75" hidden="1">
      <c r="A174" s="24">
        <v>1343</v>
      </c>
      <c r="B174" s="24">
        <v>150.6999969482422</v>
      </c>
      <c r="C174" s="24">
        <v>158.10000610351562</v>
      </c>
      <c r="D174" s="24">
        <v>9.167679786682129</v>
      </c>
      <c r="E174" s="24">
        <v>9.691105842590332</v>
      </c>
      <c r="F174" s="24">
        <v>32.19393933162601</v>
      </c>
      <c r="G174" s="24" t="s">
        <v>58</v>
      </c>
      <c r="H174" s="24">
        <v>0.4787243753026189</v>
      </c>
      <c r="I174" s="24">
        <v>83.6787213235448</v>
      </c>
      <c r="J174" s="24" t="s">
        <v>61</v>
      </c>
      <c r="K174" s="24">
        <v>-0.6200713265282283</v>
      </c>
      <c r="L174" s="24">
        <v>-0.15157515619020875</v>
      </c>
      <c r="M174" s="24">
        <v>-0.14699970355058134</v>
      </c>
      <c r="N174" s="24">
        <v>-0.10324824854722685</v>
      </c>
      <c r="O174" s="24">
        <v>-0.024867040115891848</v>
      </c>
      <c r="P174" s="24">
        <v>-0.0043473978559053035</v>
      </c>
      <c r="Q174" s="24">
        <v>-0.003043984921151544</v>
      </c>
      <c r="R174" s="24">
        <v>-0.0015870611958206926</v>
      </c>
      <c r="S174" s="24">
        <v>-0.0003224389321143245</v>
      </c>
      <c r="T174" s="24">
        <v>-6.364969181272763E-05</v>
      </c>
      <c r="U174" s="24">
        <v>-6.685820812819484E-05</v>
      </c>
      <c r="V174" s="24">
        <v>-5.8591562367025996E-05</v>
      </c>
      <c r="W174" s="24">
        <v>-1.995141847930562E-05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1342</v>
      </c>
      <c r="B176" s="24">
        <v>162</v>
      </c>
      <c r="C176" s="24">
        <v>171.5</v>
      </c>
      <c r="D176" s="24">
        <v>8.585255258795542</v>
      </c>
      <c r="E176" s="24">
        <v>9.271573257962963</v>
      </c>
      <c r="F176" s="24">
        <v>33.26621601446523</v>
      </c>
      <c r="G176" s="24" t="s">
        <v>59</v>
      </c>
      <c r="H176" s="24">
        <v>-2.1245765701189754</v>
      </c>
      <c r="I176" s="24">
        <v>92.37542342988102</v>
      </c>
      <c r="J176" s="24" t="s">
        <v>73</v>
      </c>
      <c r="K176" s="24">
        <v>0.4064818683881168</v>
      </c>
      <c r="M176" s="24" t="s">
        <v>68</v>
      </c>
      <c r="N176" s="24">
        <v>0.3714289907509218</v>
      </c>
      <c r="X176" s="24">
        <v>67.5</v>
      </c>
    </row>
    <row r="177" spans="1:24" ht="12.75" hidden="1">
      <c r="A177" s="24">
        <v>1341</v>
      </c>
      <c r="B177" s="24">
        <v>141.1999969482422</v>
      </c>
      <c r="C177" s="24">
        <v>149.39999389648438</v>
      </c>
      <c r="D177" s="24">
        <v>8.960742950439453</v>
      </c>
      <c r="E177" s="24">
        <v>9.338469505310059</v>
      </c>
      <c r="F177" s="24">
        <v>33.97382326433353</v>
      </c>
      <c r="G177" s="24" t="s">
        <v>56</v>
      </c>
      <c r="H177" s="24">
        <v>16.608283901890587</v>
      </c>
      <c r="I177" s="24">
        <v>90.30828085013277</v>
      </c>
      <c r="J177" s="24" t="s">
        <v>62</v>
      </c>
      <c r="K177" s="24">
        <v>0.21349567320557167</v>
      </c>
      <c r="L177" s="24">
        <v>0.5895421276204958</v>
      </c>
      <c r="M177" s="24">
        <v>0.0505423744975208</v>
      </c>
      <c r="N177" s="24">
        <v>0.10209717982193887</v>
      </c>
      <c r="O177" s="24">
        <v>0.008574344167778575</v>
      </c>
      <c r="P177" s="24">
        <v>0.016912203547694734</v>
      </c>
      <c r="Q177" s="24">
        <v>0.0010437813793379282</v>
      </c>
      <c r="R177" s="24">
        <v>0.0015715815215675355</v>
      </c>
      <c r="S177" s="24">
        <v>0.00011251936096957988</v>
      </c>
      <c r="T177" s="24">
        <v>0.0002488693495795939</v>
      </c>
      <c r="U177" s="24">
        <v>2.283211199340875E-05</v>
      </c>
      <c r="V177" s="24">
        <v>5.8326683916161534E-05</v>
      </c>
      <c r="W177" s="24">
        <v>7.015305302676394E-06</v>
      </c>
      <c r="X177" s="24">
        <v>67.5</v>
      </c>
    </row>
    <row r="178" spans="1:24" ht="12.75" hidden="1">
      <c r="A178" s="24">
        <v>1343</v>
      </c>
      <c r="B178" s="24">
        <v>150.6999969482422</v>
      </c>
      <c r="C178" s="24">
        <v>158.10000610351562</v>
      </c>
      <c r="D178" s="24">
        <v>9.167679786682129</v>
      </c>
      <c r="E178" s="24">
        <v>9.691105842590332</v>
      </c>
      <c r="F178" s="24">
        <v>32.05365191333568</v>
      </c>
      <c r="G178" s="24" t="s">
        <v>57</v>
      </c>
      <c r="H178" s="24">
        <v>0.11408829708327062</v>
      </c>
      <c r="I178" s="24">
        <v>83.31408524532546</v>
      </c>
      <c r="J178" s="24" t="s">
        <v>60</v>
      </c>
      <c r="K178" s="24">
        <v>-0.0868626127377627</v>
      </c>
      <c r="L178" s="24">
        <v>-0.003206537193956808</v>
      </c>
      <c r="M178" s="24">
        <v>0.0200376584391556</v>
      </c>
      <c r="N178" s="24">
        <v>-0.0010556427092891585</v>
      </c>
      <c r="O178" s="24">
        <v>-0.003572699637147804</v>
      </c>
      <c r="P178" s="24">
        <v>-0.00036694072295540155</v>
      </c>
      <c r="Q178" s="24">
        <v>0.000388498309271317</v>
      </c>
      <c r="R178" s="24">
        <v>-8.488034487405614E-05</v>
      </c>
      <c r="S178" s="24">
        <v>-5.366715338159067E-05</v>
      </c>
      <c r="T178" s="24">
        <v>-2.613684718519599E-05</v>
      </c>
      <c r="U178" s="24">
        <v>6.792885764865774E-06</v>
      </c>
      <c r="V178" s="24">
        <v>-6.699294344346948E-06</v>
      </c>
      <c r="W178" s="24">
        <v>-3.5511522879139793E-06</v>
      </c>
      <c r="X178" s="24">
        <v>67.5</v>
      </c>
    </row>
    <row r="179" spans="1:24" ht="12.75" hidden="1">
      <c r="A179" s="24">
        <v>1344</v>
      </c>
      <c r="B179" s="24">
        <v>138.63999938964844</v>
      </c>
      <c r="C179" s="24">
        <v>146.13999938964844</v>
      </c>
      <c r="D179" s="24">
        <v>9.26176929473877</v>
      </c>
      <c r="E179" s="24">
        <v>9.812952995300293</v>
      </c>
      <c r="F179" s="24">
        <v>32.14813500733315</v>
      </c>
      <c r="G179" s="24" t="s">
        <v>58</v>
      </c>
      <c r="H179" s="24">
        <v>11.528930677133701</v>
      </c>
      <c r="I179" s="24">
        <v>82.66893006678214</v>
      </c>
      <c r="J179" s="24" t="s">
        <v>61</v>
      </c>
      <c r="K179" s="24">
        <v>-0.19502638023064908</v>
      </c>
      <c r="L179" s="24">
        <v>-0.5895334073303435</v>
      </c>
      <c r="M179" s="24">
        <v>-0.04640068818588123</v>
      </c>
      <c r="N179" s="24">
        <v>-0.10209172222106769</v>
      </c>
      <c r="O179" s="24">
        <v>-0.007794561899827495</v>
      </c>
      <c r="P179" s="24">
        <v>-0.016908222359091903</v>
      </c>
      <c r="Q179" s="24">
        <v>-0.0009687871962128299</v>
      </c>
      <c r="R179" s="24">
        <v>-0.0015692876747067732</v>
      </c>
      <c r="S179" s="24">
        <v>-9.889612348782654E-05</v>
      </c>
      <c r="T179" s="24">
        <v>-0.0002474930673360121</v>
      </c>
      <c r="U179" s="24">
        <v>-2.1798211877698675E-05</v>
      </c>
      <c r="V179" s="24">
        <v>-5.7940672346320055E-05</v>
      </c>
      <c r="W179" s="24">
        <v>-6.050109578991346E-06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1342</v>
      </c>
      <c r="B181" s="24">
        <v>162</v>
      </c>
      <c r="C181" s="24">
        <v>171.5</v>
      </c>
      <c r="D181" s="24">
        <v>8.585255258795542</v>
      </c>
      <c r="E181" s="24">
        <v>9.271573257962963</v>
      </c>
      <c r="F181" s="24">
        <v>35.34845006619673</v>
      </c>
      <c r="G181" s="24" t="s">
        <v>59</v>
      </c>
      <c r="H181" s="24">
        <v>3.6574832867994047</v>
      </c>
      <c r="I181" s="24">
        <v>98.1574832867994</v>
      </c>
      <c r="J181" s="24" t="s">
        <v>73</v>
      </c>
      <c r="K181" s="24">
        <v>0.45273250774119345</v>
      </c>
      <c r="M181" s="24" t="s">
        <v>68</v>
      </c>
      <c r="N181" s="24">
        <v>0.2549909966679407</v>
      </c>
      <c r="X181" s="24">
        <v>67.5</v>
      </c>
    </row>
    <row r="182" spans="1:24" ht="12.75" hidden="1">
      <c r="A182" s="24">
        <v>1344</v>
      </c>
      <c r="B182" s="24">
        <v>138.63999938964844</v>
      </c>
      <c r="C182" s="24">
        <v>146.13999938964844</v>
      </c>
      <c r="D182" s="24">
        <v>9.26176929473877</v>
      </c>
      <c r="E182" s="24">
        <v>9.812952995300293</v>
      </c>
      <c r="F182" s="24">
        <v>34.048591713177075</v>
      </c>
      <c r="G182" s="24" t="s">
        <v>56</v>
      </c>
      <c r="H182" s="24">
        <v>16.415955149144935</v>
      </c>
      <c r="I182" s="24">
        <v>87.55595453879337</v>
      </c>
      <c r="J182" s="24" t="s">
        <v>62</v>
      </c>
      <c r="K182" s="24">
        <v>0.6330143907317408</v>
      </c>
      <c r="L182" s="24">
        <v>0.13596305363450903</v>
      </c>
      <c r="M182" s="24">
        <v>0.14985770583314637</v>
      </c>
      <c r="N182" s="24">
        <v>0.10202105371272788</v>
      </c>
      <c r="O182" s="24">
        <v>0.025423011780777778</v>
      </c>
      <c r="P182" s="24">
        <v>0.003900493038187209</v>
      </c>
      <c r="Q182" s="24">
        <v>0.0030946725421534403</v>
      </c>
      <c r="R182" s="24">
        <v>0.001570405152484608</v>
      </c>
      <c r="S182" s="24">
        <v>0.00033356238402660406</v>
      </c>
      <c r="T182" s="24">
        <v>5.741268086646406E-05</v>
      </c>
      <c r="U182" s="24">
        <v>6.769506907203579E-05</v>
      </c>
      <c r="V182" s="24">
        <v>5.8277414141903474E-05</v>
      </c>
      <c r="W182" s="24">
        <v>2.0796033654659343E-05</v>
      </c>
      <c r="X182" s="24">
        <v>67.5</v>
      </c>
    </row>
    <row r="183" spans="1:24" ht="12.75" hidden="1">
      <c r="A183" s="24">
        <v>1341</v>
      </c>
      <c r="B183" s="24">
        <v>141.1999969482422</v>
      </c>
      <c r="C183" s="24">
        <v>149.39999389648438</v>
      </c>
      <c r="D183" s="24">
        <v>8.960742950439453</v>
      </c>
      <c r="E183" s="24">
        <v>9.338469505310059</v>
      </c>
      <c r="F183" s="24">
        <v>29.952821529986725</v>
      </c>
      <c r="G183" s="24" t="s">
        <v>57</v>
      </c>
      <c r="H183" s="24">
        <v>5.919767890638937</v>
      </c>
      <c r="I183" s="24">
        <v>79.61976483888112</v>
      </c>
      <c r="J183" s="24" t="s">
        <v>60</v>
      </c>
      <c r="K183" s="24">
        <v>-0.08945051782456945</v>
      </c>
      <c r="L183" s="24">
        <v>-0.0007384874995084217</v>
      </c>
      <c r="M183" s="24">
        <v>0.019488969076410338</v>
      </c>
      <c r="N183" s="24">
        <v>-0.0010549379938310096</v>
      </c>
      <c r="O183" s="24">
        <v>-0.0038637111354454536</v>
      </c>
      <c r="P183" s="24">
        <v>-8.454935681327398E-05</v>
      </c>
      <c r="Q183" s="24">
        <v>0.0003218015007910245</v>
      </c>
      <c r="R183" s="24">
        <v>-8.48094335159137E-05</v>
      </c>
      <c r="S183" s="24">
        <v>-7.282083451126144E-05</v>
      </c>
      <c r="T183" s="24">
        <v>-6.0279185653861765E-06</v>
      </c>
      <c r="U183" s="24">
        <v>1.6708544965080945E-06</v>
      </c>
      <c r="V183" s="24">
        <v>-6.693518819277843E-06</v>
      </c>
      <c r="W183" s="24">
        <v>-5.211214163372813E-06</v>
      </c>
      <c r="X183" s="24">
        <v>67.5</v>
      </c>
    </row>
    <row r="184" spans="1:24" ht="12.75" hidden="1">
      <c r="A184" s="24">
        <v>1343</v>
      </c>
      <c r="B184" s="24">
        <v>150.6999969482422</v>
      </c>
      <c r="C184" s="24">
        <v>158.10000610351562</v>
      </c>
      <c r="D184" s="24">
        <v>9.167679786682129</v>
      </c>
      <c r="E184" s="24">
        <v>9.691105842590332</v>
      </c>
      <c r="F184" s="24">
        <v>32.05365191333568</v>
      </c>
      <c r="G184" s="24" t="s">
        <v>58</v>
      </c>
      <c r="H184" s="24">
        <v>0.11408829708327062</v>
      </c>
      <c r="I184" s="24">
        <v>83.31408524532546</v>
      </c>
      <c r="J184" s="24" t="s">
        <v>61</v>
      </c>
      <c r="K184" s="24">
        <v>-0.6266624480008304</v>
      </c>
      <c r="L184" s="24">
        <v>-0.1359610480609555</v>
      </c>
      <c r="M184" s="24">
        <v>-0.14858503316926827</v>
      </c>
      <c r="N184" s="24">
        <v>-0.10201559932914415</v>
      </c>
      <c r="O184" s="24">
        <v>-0.025127699143920847</v>
      </c>
      <c r="P184" s="24">
        <v>-0.003899576559988193</v>
      </c>
      <c r="Q184" s="24">
        <v>-0.0030778956995400415</v>
      </c>
      <c r="R184" s="24">
        <v>-0.0015681134215792284</v>
      </c>
      <c r="S184" s="24">
        <v>-0.00032551649742923195</v>
      </c>
      <c r="T184" s="24">
        <v>-5.70953598994132E-05</v>
      </c>
      <c r="U184" s="24">
        <v>-6.767444585601863E-05</v>
      </c>
      <c r="V184" s="24">
        <v>-5.789174211304151E-05</v>
      </c>
      <c r="W184" s="24">
        <v>-2.013251754523479E-05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1342</v>
      </c>
      <c r="B186" s="24">
        <v>162</v>
      </c>
      <c r="C186" s="24">
        <v>171.5</v>
      </c>
      <c r="D186" s="24">
        <v>8.585255258795542</v>
      </c>
      <c r="E186" s="24">
        <v>9.271573257962963</v>
      </c>
      <c r="F186" s="24">
        <v>33.10571134745394</v>
      </c>
      <c r="G186" s="24" t="s">
        <v>59</v>
      </c>
      <c r="H186" s="24">
        <v>-2.5702745891299656</v>
      </c>
      <c r="I186" s="24">
        <v>91.92972541087003</v>
      </c>
      <c r="J186" s="24" t="s">
        <v>73</v>
      </c>
      <c r="K186" s="24">
        <v>0.4083534449596142</v>
      </c>
      <c r="M186" s="24" t="s">
        <v>68</v>
      </c>
      <c r="N186" s="24">
        <v>0.37220657111650624</v>
      </c>
      <c r="X186" s="24">
        <v>67.5</v>
      </c>
    </row>
    <row r="187" spans="1:24" ht="12.75" hidden="1">
      <c r="A187" s="24">
        <v>1344</v>
      </c>
      <c r="B187" s="24">
        <v>138.63999938964844</v>
      </c>
      <c r="C187" s="24">
        <v>146.13999938964844</v>
      </c>
      <c r="D187" s="24">
        <v>9.26176929473877</v>
      </c>
      <c r="E187" s="24">
        <v>9.812952995300293</v>
      </c>
      <c r="F187" s="24">
        <v>34.048591713177075</v>
      </c>
      <c r="G187" s="24" t="s">
        <v>56</v>
      </c>
      <c r="H187" s="24">
        <v>16.415955149144935</v>
      </c>
      <c r="I187" s="24">
        <v>87.55595453879337</v>
      </c>
      <c r="J187" s="24" t="s">
        <v>62</v>
      </c>
      <c r="K187" s="24">
        <v>0.21800886109174517</v>
      </c>
      <c r="L187" s="24">
        <v>0.589493601890542</v>
      </c>
      <c r="M187" s="24">
        <v>0.0516108526134183</v>
      </c>
      <c r="N187" s="24">
        <v>0.10145395601867185</v>
      </c>
      <c r="O187" s="24">
        <v>0.008755574692617911</v>
      </c>
      <c r="P187" s="24">
        <v>0.01691080864913581</v>
      </c>
      <c r="Q187" s="24">
        <v>0.0010658401012234489</v>
      </c>
      <c r="R187" s="24">
        <v>0.0015616794131411127</v>
      </c>
      <c r="S187" s="24">
        <v>0.00011489383814080234</v>
      </c>
      <c r="T187" s="24">
        <v>0.00024884954483441753</v>
      </c>
      <c r="U187" s="24">
        <v>2.3314542250298758E-05</v>
      </c>
      <c r="V187" s="24">
        <v>5.79588987015869E-05</v>
      </c>
      <c r="W187" s="24">
        <v>7.163702692882767E-06</v>
      </c>
      <c r="X187" s="24">
        <v>67.5</v>
      </c>
    </row>
    <row r="188" spans="1:24" ht="12.75" hidden="1">
      <c r="A188" s="24">
        <v>1343</v>
      </c>
      <c r="B188" s="24">
        <v>150.6999969482422</v>
      </c>
      <c r="C188" s="24">
        <v>158.10000610351562</v>
      </c>
      <c r="D188" s="24">
        <v>9.167679786682129</v>
      </c>
      <c r="E188" s="24">
        <v>9.691105842590332</v>
      </c>
      <c r="F188" s="24">
        <v>32.19393933162601</v>
      </c>
      <c r="G188" s="24" t="s">
        <v>57</v>
      </c>
      <c r="H188" s="24">
        <v>0.4787243753026189</v>
      </c>
      <c r="I188" s="24">
        <v>83.6787213235448</v>
      </c>
      <c r="J188" s="24" t="s">
        <v>60</v>
      </c>
      <c r="K188" s="24">
        <v>-0.11798447405830569</v>
      </c>
      <c r="L188" s="24">
        <v>-0.0032062895559538613</v>
      </c>
      <c r="M188" s="24">
        <v>0.027436346246272402</v>
      </c>
      <c r="N188" s="24">
        <v>-0.0010490053745930996</v>
      </c>
      <c r="O188" s="24">
        <v>-0.004817464825446144</v>
      </c>
      <c r="P188" s="24">
        <v>-0.0003669067794030194</v>
      </c>
      <c r="Q188" s="24">
        <v>0.0005426837679168261</v>
      </c>
      <c r="R188" s="24">
        <v>-8.43472466785452E-05</v>
      </c>
      <c r="S188" s="24">
        <v>-6.95325898077214E-05</v>
      </c>
      <c r="T188" s="24">
        <v>-2.6134030835684555E-05</v>
      </c>
      <c r="U188" s="24">
        <v>1.0243628157832107E-05</v>
      </c>
      <c r="V188" s="24">
        <v>-6.65749521786808E-06</v>
      </c>
      <c r="W188" s="24">
        <v>-4.5244234904206295E-06</v>
      </c>
      <c r="X188" s="24">
        <v>67.5</v>
      </c>
    </row>
    <row r="189" spans="1:24" ht="12.75" hidden="1">
      <c r="A189" s="24">
        <v>1341</v>
      </c>
      <c r="B189" s="24">
        <v>141.1999969482422</v>
      </c>
      <c r="C189" s="24">
        <v>149.39999389648438</v>
      </c>
      <c r="D189" s="24">
        <v>8.960742950439453</v>
      </c>
      <c r="E189" s="24">
        <v>9.338469505310059</v>
      </c>
      <c r="F189" s="24">
        <v>32.10390489232249</v>
      </c>
      <c r="G189" s="24" t="s">
        <v>58</v>
      </c>
      <c r="H189" s="24">
        <v>11.637718411144675</v>
      </c>
      <c r="I189" s="24">
        <v>85.33771535938686</v>
      </c>
      <c r="J189" s="24" t="s">
        <v>61</v>
      </c>
      <c r="K189" s="24">
        <v>-0.1833235593035026</v>
      </c>
      <c r="L189" s="24">
        <v>-0.5894848822295345</v>
      </c>
      <c r="M189" s="24">
        <v>-0.0437141511657111</v>
      </c>
      <c r="N189" s="24">
        <v>-0.10144853266342829</v>
      </c>
      <c r="O189" s="24">
        <v>-0.0073110957354968606</v>
      </c>
      <c r="P189" s="24">
        <v>-0.016906827868731458</v>
      </c>
      <c r="Q189" s="24">
        <v>-0.0009173382415530317</v>
      </c>
      <c r="R189" s="24">
        <v>-0.0015593999267046665</v>
      </c>
      <c r="S189" s="24">
        <v>-9.146481835851446E-05</v>
      </c>
      <c r="T189" s="24">
        <v>-0.0002474734498821566</v>
      </c>
      <c r="U189" s="24">
        <v>-2.094363775720529E-05</v>
      </c>
      <c r="V189" s="24">
        <v>-5.7575269831107826E-05</v>
      </c>
      <c r="W189" s="24">
        <v>-5.55411814344508E-06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1342</v>
      </c>
      <c r="B191" s="24">
        <v>162</v>
      </c>
      <c r="C191" s="24">
        <v>171.5</v>
      </c>
      <c r="D191" s="24">
        <v>8.585255258795542</v>
      </c>
      <c r="E191" s="24">
        <v>9.271573257962963</v>
      </c>
      <c r="F191" s="24">
        <v>33.26621601446523</v>
      </c>
      <c r="G191" s="24" t="s">
        <v>59</v>
      </c>
      <c r="H191" s="24">
        <v>-2.1245765701189754</v>
      </c>
      <c r="I191" s="24">
        <v>92.37542342988102</v>
      </c>
      <c r="J191" s="24" t="s">
        <v>73</v>
      </c>
      <c r="K191" s="24">
        <v>0.36820988047254466</v>
      </c>
      <c r="M191" s="24" t="s">
        <v>68</v>
      </c>
      <c r="N191" s="24">
        <v>0.21150580039013028</v>
      </c>
      <c r="X191" s="24">
        <v>67.5</v>
      </c>
    </row>
    <row r="192" spans="1:24" ht="12.75" hidden="1">
      <c r="A192" s="24">
        <v>1343</v>
      </c>
      <c r="B192" s="24">
        <v>150.6999969482422</v>
      </c>
      <c r="C192" s="24">
        <v>158.10000610351562</v>
      </c>
      <c r="D192" s="24">
        <v>9.167679786682129</v>
      </c>
      <c r="E192" s="24">
        <v>9.691105842590332</v>
      </c>
      <c r="F192" s="24">
        <v>36.19816830783885</v>
      </c>
      <c r="G192" s="24" t="s">
        <v>56</v>
      </c>
      <c r="H192" s="24">
        <v>10.886545461273911</v>
      </c>
      <c r="I192" s="24">
        <v>94.0865424095161</v>
      </c>
      <c r="J192" s="24" t="s">
        <v>62</v>
      </c>
      <c r="K192" s="24">
        <v>0.5659640316677562</v>
      </c>
      <c r="L192" s="24">
        <v>0.13789582144001397</v>
      </c>
      <c r="M192" s="24">
        <v>0.13398472819698323</v>
      </c>
      <c r="N192" s="24">
        <v>0.10190638644325475</v>
      </c>
      <c r="O192" s="24">
        <v>0.02273002957268806</v>
      </c>
      <c r="P192" s="24">
        <v>0.003955874830585602</v>
      </c>
      <c r="Q192" s="24">
        <v>0.0027668266951465315</v>
      </c>
      <c r="R192" s="24">
        <v>0.0015686115679647821</v>
      </c>
      <c r="S192" s="24">
        <v>0.000298200821465394</v>
      </c>
      <c r="T192" s="24">
        <v>5.823583771056653E-05</v>
      </c>
      <c r="U192" s="24">
        <v>6.050829819261549E-05</v>
      </c>
      <c r="V192" s="24">
        <v>5.8207392072318534E-05</v>
      </c>
      <c r="W192" s="24">
        <v>1.8590483359361667E-05</v>
      </c>
      <c r="X192" s="24">
        <v>67.5</v>
      </c>
    </row>
    <row r="193" spans="1:24" ht="12.75" hidden="1">
      <c r="A193" s="24">
        <v>1341</v>
      </c>
      <c r="B193" s="24">
        <v>141.1999969482422</v>
      </c>
      <c r="C193" s="24">
        <v>149.39999389648438</v>
      </c>
      <c r="D193" s="24">
        <v>8.960742950439453</v>
      </c>
      <c r="E193" s="24">
        <v>9.338469505310059</v>
      </c>
      <c r="F193" s="24">
        <v>32.10390489232249</v>
      </c>
      <c r="G193" s="24" t="s">
        <v>57</v>
      </c>
      <c r="H193" s="24">
        <v>11.637718411144675</v>
      </c>
      <c r="I193" s="24">
        <v>85.33771535938686</v>
      </c>
      <c r="J193" s="24" t="s">
        <v>60</v>
      </c>
      <c r="K193" s="24">
        <v>-0.5301017905938683</v>
      </c>
      <c r="L193" s="24">
        <v>-0.0007492308360594012</v>
      </c>
      <c r="M193" s="24">
        <v>0.1249531059776126</v>
      </c>
      <c r="N193" s="24">
        <v>-0.0010540043137965333</v>
      </c>
      <c r="O193" s="24">
        <v>-0.02137442148728788</v>
      </c>
      <c r="P193" s="24">
        <v>-8.571119680565949E-05</v>
      </c>
      <c r="Q193" s="24">
        <v>0.0025531910275967524</v>
      </c>
      <c r="R193" s="24">
        <v>-8.474177083682157E-05</v>
      </c>
      <c r="S193" s="24">
        <v>-0.00028662033424348794</v>
      </c>
      <c r="T193" s="24">
        <v>-6.104822812018794E-06</v>
      </c>
      <c r="U193" s="24">
        <v>5.380723377795287E-05</v>
      </c>
      <c r="V193" s="24">
        <v>-6.691593050468439E-06</v>
      </c>
      <c r="W193" s="24">
        <v>-1.8029850263131535E-05</v>
      </c>
      <c r="X193" s="24">
        <v>67.5</v>
      </c>
    </row>
    <row r="194" spans="1:24" ht="12.75" hidden="1">
      <c r="A194" s="24">
        <v>1344</v>
      </c>
      <c r="B194" s="24">
        <v>138.63999938964844</v>
      </c>
      <c r="C194" s="24">
        <v>146.13999938964844</v>
      </c>
      <c r="D194" s="24">
        <v>9.26176929473877</v>
      </c>
      <c r="E194" s="24">
        <v>9.812952995300293</v>
      </c>
      <c r="F194" s="24">
        <v>29.872935508840886</v>
      </c>
      <c r="G194" s="24" t="s">
        <v>58</v>
      </c>
      <c r="H194" s="24">
        <v>5.678255103389489</v>
      </c>
      <c r="I194" s="24">
        <v>76.81825449303793</v>
      </c>
      <c r="J194" s="24" t="s">
        <v>61</v>
      </c>
      <c r="K194" s="24">
        <v>-0.1982608805357113</v>
      </c>
      <c r="L194" s="24">
        <v>-0.13789378602304933</v>
      </c>
      <c r="M194" s="24">
        <v>-0.0483593703078006</v>
      </c>
      <c r="N194" s="24">
        <v>-0.10190093558367595</v>
      </c>
      <c r="O194" s="24">
        <v>-0.007732292703916465</v>
      </c>
      <c r="P194" s="24">
        <v>-0.00395494617738381</v>
      </c>
      <c r="Q194" s="24">
        <v>-0.00106608889759481</v>
      </c>
      <c r="R194" s="24">
        <v>-0.0015663208749896592</v>
      </c>
      <c r="S194" s="24">
        <v>-8.229528492439302E-05</v>
      </c>
      <c r="T194" s="24">
        <v>-5.7914971572861E-05</v>
      </c>
      <c r="U194" s="24">
        <v>-2.767735072818933E-05</v>
      </c>
      <c r="V194" s="24">
        <v>-5.782147589181318E-05</v>
      </c>
      <c r="W194" s="24">
        <v>-4.531067316180461E-06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1342</v>
      </c>
      <c r="B196" s="100">
        <v>162</v>
      </c>
      <c r="C196" s="100">
        <v>171.5</v>
      </c>
      <c r="D196" s="100">
        <v>8.585255258795542</v>
      </c>
      <c r="E196" s="100">
        <v>9.271573257962963</v>
      </c>
      <c r="F196" s="100">
        <v>33.10571134745394</v>
      </c>
      <c r="G196" s="100" t="s">
        <v>59</v>
      </c>
      <c r="H196" s="100">
        <v>-2.5702745891299656</v>
      </c>
      <c r="I196" s="100">
        <v>91.92972541087003</v>
      </c>
      <c r="J196" s="100" t="s">
        <v>73</v>
      </c>
      <c r="K196" s="100">
        <v>0.38334316592731404</v>
      </c>
      <c r="M196" s="100" t="s">
        <v>68</v>
      </c>
      <c r="N196" s="100">
        <v>0.2209478374762858</v>
      </c>
      <c r="X196" s="100">
        <v>67.5</v>
      </c>
    </row>
    <row r="197" spans="1:24" s="100" customFormat="1" ht="12.75">
      <c r="A197" s="100">
        <v>1343</v>
      </c>
      <c r="B197" s="100">
        <v>150.6999969482422</v>
      </c>
      <c r="C197" s="100">
        <v>158.10000610351562</v>
      </c>
      <c r="D197" s="100">
        <v>9.167679786682129</v>
      </c>
      <c r="E197" s="100">
        <v>9.691105842590332</v>
      </c>
      <c r="F197" s="100">
        <v>36.19816830783885</v>
      </c>
      <c r="G197" s="100" t="s">
        <v>56</v>
      </c>
      <c r="H197" s="100">
        <v>10.886545461273911</v>
      </c>
      <c r="I197" s="100">
        <v>94.0865424095161</v>
      </c>
      <c r="J197" s="100" t="s">
        <v>62</v>
      </c>
      <c r="K197" s="100">
        <v>0.5749488389288641</v>
      </c>
      <c r="L197" s="100">
        <v>0.15346163497507512</v>
      </c>
      <c r="M197" s="100">
        <v>0.13611174859687564</v>
      </c>
      <c r="N197" s="100">
        <v>0.10068337425755534</v>
      </c>
      <c r="O197" s="100">
        <v>0.023090873600523136</v>
      </c>
      <c r="P197" s="100">
        <v>0.004402406748516807</v>
      </c>
      <c r="Q197" s="100">
        <v>0.002810746531144091</v>
      </c>
      <c r="R197" s="100">
        <v>0.001549786310770943</v>
      </c>
      <c r="S197" s="100">
        <v>0.00030293518856993245</v>
      </c>
      <c r="T197" s="100">
        <v>6.480651227446852E-05</v>
      </c>
      <c r="U197" s="100">
        <v>6.146884138754128E-05</v>
      </c>
      <c r="V197" s="100">
        <v>5.7508797597274663E-05</v>
      </c>
      <c r="W197" s="100">
        <v>1.888589543495559E-05</v>
      </c>
      <c r="X197" s="100">
        <v>67.5</v>
      </c>
    </row>
    <row r="198" spans="1:24" s="100" customFormat="1" ht="12.75">
      <c r="A198" s="100">
        <v>1344</v>
      </c>
      <c r="B198" s="100">
        <v>138.63999938964844</v>
      </c>
      <c r="C198" s="100">
        <v>146.13999938964844</v>
      </c>
      <c r="D198" s="100">
        <v>9.26176929473877</v>
      </c>
      <c r="E198" s="100">
        <v>9.812952995300293</v>
      </c>
      <c r="F198" s="100">
        <v>32.14813500733315</v>
      </c>
      <c r="G198" s="100" t="s">
        <v>57</v>
      </c>
      <c r="H198" s="100">
        <v>11.528930677133701</v>
      </c>
      <c r="I198" s="100">
        <v>82.66893006678214</v>
      </c>
      <c r="J198" s="100" t="s">
        <v>60</v>
      </c>
      <c r="K198" s="100">
        <v>-0.543023827767183</v>
      </c>
      <c r="L198" s="100">
        <v>-0.0008339421686580525</v>
      </c>
      <c r="M198" s="100">
        <v>0.12803714782246692</v>
      </c>
      <c r="N198" s="100">
        <v>-0.001041357884638827</v>
      </c>
      <c r="O198" s="100">
        <v>-0.021889312837557115</v>
      </c>
      <c r="P198" s="100">
        <v>-9.540046421986843E-05</v>
      </c>
      <c r="Q198" s="100">
        <v>0.002618033194987583</v>
      </c>
      <c r="R198" s="100">
        <v>-8.372579616936788E-05</v>
      </c>
      <c r="S198" s="100">
        <v>-0.00029302349387483437</v>
      </c>
      <c r="T198" s="100">
        <v>-6.79459449490498E-06</v>
      </c>
      <c r="U198" s="100">
        <v>5.529636172185873E-05</v>
      </c>
      <c r="V198" s="100">
        <v>-6.611559133756005E-06</v>
      </c>
      <c r="W198" s="100">
        <v>-1.841774406661819E-05</v>
      </c>
      <c r="X198" s="100">
        <v>67.5</v>
      </c>
    </row>
    <row r="199" spans="1:24" s="100" customFormat="1" ht="12.75">
      <c r="A199" s="100">
        <v>1341</v>
      </c>
      <c r="B199" s="100">
        <v>141.1999969482422</v>
      </c>
      <c r="C199" s="100">
        <v>149.39999389648438</v>
      </c>
      <c r="D199" s="100">
        <v>8.960742950439453</v>
      </c>
      <c r="E199" s="100">
        <v>9.338469505310059</v>
      </c>
      <c r="F199" s="100">
        <v>29.952821529986725</v>
      </c>
      <c r="G199" s="100" t="s">
        <v>58</v>
      </c>
      <c r="H199" s="100">
        <v>5.919767890638937</v>
      </c>
      <c r="I199" s="100">
        <v>79.61976483888112</v>
      </c>
      <c r="J199" s="100" t="s">
        <v>61</v>
      </c>
      <c r="K199" s="100">
        <v>-0.1889213854033617</v>
      </c>
      <c r="L199" s="100">
        <v>-0.15345936905149368</v>
      </c>
      <c r="M199" s="100">
        <v>-0.046183296586394036</v>
      </c>
      <c r="N199" s="100">
        <v>-0.1006779887842574</v>
      </c>
      <c r="O199" s="100">
        <v>-0.007351627516060211</v>
      </c>
      <c r="P199" s="100">
        <v>-0.004401372959749373</v>
      </c>
      <c r="Q199" s="100">
        <v>-0.0010228383314491345</v>
      </c>
      <c r="R199" s="100">
        <v>-0.0015475230531752397</v>
      </c>
      <c r="S199" s="100">
        <v>-7.685675319245175E-05</v>
      </c>
      <c r="T199" s="100">
        <v>-6.444934071680365E-05</v>
      </c>
      <c r="U199" s="100">
        <v>-2.6846430709724962E-05</v>
      </c>
      <c r="V199" s="100">
        <v>-5.71274810131267E-05</v>
      </c>
      <c r="W199" s="100">
        <v>-4.178965168151905E-06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1342</v>
      </c>
      <c r="B201" s="24">
        <v>168.44</v>
      </c>
      <c r="C201" s="24">
        <v>176.34</v>
      </c>
      <c r="D201" s="24">
        <v>8.45519094414547</v>
      </c>
      <c r="E201" s="24">
        <v>9.137207280773547</v>
      </c>
      <c r="F201" s="24">
        <v>36.590683332610375</v>
      </c>
      <c r="G201" s="24" t="s">
        <v>59</v>
      </c>
      <c r="H201" s="24">
        <v>2.257850931358135</v>
      </c>
      <c r="I201" s="24">
        <v>103.19785093135813</v>
      </c>
      <c r="J201" s="24" t="s">
        <v>73</v>
      </c>
      <c r="K201" s="24">
        <v>0.4263616125047277</v>
      </c>
      <c r="M201" s="24" t="s">
        <v>68</v>
      </c>
      <c r="N201" s="24">
        <v>0.24793820516501114</v>
      </c>
      <c r="X201" s="24">
        <v>67.5</v>
      </c>
    </row>
    <row r="202" spans="1:24" ht="12.75" hidden="1">
      <c r="A202" s="24">
        <v>1341</v>
      </c>
      <c r="B202" s="24">
        <v>147.83999633789062</v>
      </c>
      <c r="C202" s="24">
        <v>150.33999633789062</v>
      </c>
      <c r="D202" s="24">
        <v>8.774614334106445</v>
      </c>
      <c r="E202" s="24">
        <v>9.487154006958008</v>
      </c>
      <c r="F202" s="24">
        <v>35.5201127882605</v>
      </c>
      <c r="G202" s="24" t="s">
        <v>56</v>
      </c>
      <c r="H202" s="24">
        <v>16.108290928190314</v>
      </c>
      <c r="I202" s="24">
        <v>96.44828726608094</v>
      </c>
      <c r="J202" s="24" t="s">
        <v>62</v>
      </c>
      <c r="K202" s="24">
        <v>0.5978209590278772</v>
      </c>
      <c r="L202" s="24">
        <v>0.1998958424679608</v>
      </c>
      <c r="M202" s="24">
        <v>0.14152613027180566</v>
      </c>
      <c r="N202" s="24">
        <v>0.09145347213576628</v>
      </c>
      <c r="O202" s="24">
        <v>0.024009599812849797</v>
      </c>
      <c r="P202" s="24">
        <v>0.005734512706180695</v>
      </c>
      <c r="Q202" s="24">
        <v>0.002922614258438381</v>
      </c>
      <c r="R202" s="24">
        <v>0.0014077442598153726</v>
      </c>
      <c r="S202" s="24">
        <v>0.00031502090200408704</v>
      </c>
      <c r="T202" s="24">
        <v>8.439787656369111E-05</v>
      </c>
      <c r="U202" s="24">
        <v>6.393015018468006E-05</v>
      </c>
      <c r="V202" s="24">
        <v>5.224169016697908E-05</v>
      </c>
      <c r="W202" s="24">
        <v>1.9640718100318577E-05</v>
      </c>
      <c r="X202" s="24">
        <v>67.5</v>
      </c>
    </row>
    <row r="203" spans="1:24" ht="12.75" hidden="1">
      <c r="A203" s="24">
        <v>1344</v>
      </c>
      <c r="B203" s="24">
        <v>144.39999389648438</v>
      </c>
      <c r="C203" s="24">
        <v>148.1999969482422</v>
      </c>
      <c r="D203" s="24">
        <v>9.166596412658691</v>
      </c>
      <c r="E203" s="24">
        <v>9.737168312072754</v>
      </c>
      <c r="F203" s="24">
        <v>31.25739850484576</v>
      </c>
      <c r="G203" s="24" t="s">
        <v>57</v>
      </c>
      <c r="H203" s="24">
        <v>4.332583216080494</v>
      </c>
      <c r="I203" s="24">
        <v>81.23257711256487</v>
      </c>
      <c r="J203" s="24" t="s">
        <v>60</v>
      </c>
      <c r="K203" s="24">
        <v>-0.08210256061013337</v>
      </c>
      <c r="L203" s="24">
        <v>-0.0010864653389137848</v>
      </c>
      <c r="M203" s="24">
        <v>0.017842353851620574</v>
      </c>
      <c r="N203" s="24">
        <v>-0.0009456334120233511</v>
      </c>
      <c r="O203" s="24">
        <v>-0.0035536572199182243</v>
      </c>
      <c r="P203" s="24">
        <v>-0.00012435679272589963</v>
      </c>
      <c r="Q203" s="24">
        <v>0.00029224563310441883</v>
      </c>
      <c r="R203" s="24">
        <v>-7.602436546163826E-05</v>
      </c>
      <c r="S203" s="24">
        <v>-6.75410197838883E-05</v>
      </c>
      <c r="T203" s="24">
        <v>-8.862098062199837E-06</v>
      </c>
      <c r="U203" s="24">
        <v>1.323685600216512E-06</v>
      </c>
      <c r="V203" s="24">
        <v>-6.000346846252398E-06</v>
      </c>
      <c r="W203" s="24">
        <v>-4.84603324912455E-06</v>
      </c>
      <c r="X203" s="24">
        <v>67.5</v>
      </c>
    </row>
    <row r="204" spans="1:24" ht="12.75" hidden="1">
      <c r="A204" s="24">
        <v>1343</v>
      </c>
      <c r="B204" s="24">
        <v>150.33999633789062</v>
      </c>
      <c r="C204" s="24">
        <v>160.33999633789062</v>
      </c>
      <c r="D204" s="24">
        <v>9.32441234588623</v>
      </c>
      <c r="E204" s="24">
        <v>9.629504203796387</v>
      </c>
      <c r="F204" s="24">
        <v>32.69222685979586</v>
      </c>
      <c r="G204" s="24" t="s">
        <v>58</v>
      </c>
      <c r="H204" s="24">
        <v>0.7043030727105588</v>
      </c>
      <c r="I204" s="24">
        <v>83.54429941060118</v>
      </c>
      <c r="J204" s="24" t="s">
        <v>61</v>
      </c>
      <c r="K204" s="24">
        <v>-0.5921562873045175</v>
      </c>
      <c r="L204" s="24">
        <v>-0.19989288989116932</v>
      </c>
      <c r="M204" s="24">
        <v>-0.14039692289628597</v>
      </c>
      <c r="N204" s="24">
        <v>-0.09144858305702415</v>
      </c>
      <c r="O204" s="24">
        <v>-0.023745155369812178</v>
      </c>
      <c r="P204" s="24">
        <v>-0.005733164166971914</v>
      </c>
      <c r="Q204" s="24">
        <v>-0.0029079660578415845</v>
      </c>
      <c r="R204" s="24">
        <v>-0.001405689936258806</v>
      </c>
      <c r="S204" s="24">
        <v>-0.0003076952702691756</v>
      </c>
      <c r="T204" s="24">
        <v>-8.393130992898893E-05</v>
      </c>
      <c r="U204" s="24">
        <v>-6.391644513791053E-05</v>
      </c>
      <c r="V204" s="24">
        <v>-5.18959538810812E-05</v>
      </c>
      <c r="W204" s="24">
        <v>-1.903349072673116E-05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1342</v>
      </c>
      <c r="B206" s="24">
        <v>168.44</v>
      </c>
      <c r="C206" s="24">
        <v>176.34</v>
      </c>
      <c r="D206" s="24">
        <v>8.45519094414547</v>
      </c>
      <c r="E206" s="24">
        <v>9.137207280773547</v>
      </c>
      <c r="F206" s="24">
        <v>34.48469259100931</v>
      </c>
      <c r="G206" s="24" t="s">
        <v>59</v>
      </c>
      <c r="H206" s="24">
        <v>-3.6817407575697985</v>
      </c>
      <c r="I206" s="24">
        <v>97.2582592424302</v>
      </c>
      <c r="J206" s="24" t="s">
        <v>73</v>
      </c>
      <c r="K206" s="24">
        <v>0.4204507218814315</v>
      </c>
      <c r="M206" s="24" t="s">
        <v>68</v>
      </c>
      <c r="N206" s="24">
        <v>0.36577057422115006</v>
      </c>
      <c r="X206" s="24">
        <v>67.5</v>
      </c>
    </row>
    <row r="207" spans="1:24" ht="12.75" hidden="1">
      <c r="A207" s="24">
        <v>1341</v>
      </c>
      <c r="B207" s="24">
        <v>147.83999633789062</v>
      </c>
      <c r="C207" s="24">
        <v>150.33999633789062</v>
      </c>
      <c r="D207" s="24">
        <v>8.774614334106445</v>
      </c>
      <c r="E207" s="24">
        <v>9.487154006958008</v>
      </c>
      <c r="F207" s="24">
        <v>35.5201127882605</v>
      </c>
      <c r="G207" s="24" t="s">
        <v>56</v>
      </c>
      <c r="H207" s="24">
        <v>16.108290928190314</v>
      </c>
      <c r="I207" s="24">
        <v>96.44828726608094</v>
      </c>
      <c r="J207" s="24" t="s">
        <v>62</v>
      </c>
      <c r="K207" s="24">
        <v>0.28851604352081617</v>
      </c>
      <c r="L207" s="24">
        <v>0.5691551028600956</v>
      </c>
      <c r="M207" s="24">
        <v>0.06830250440179172</v>
      </c>
      <c r="N207" s="24">
        <v>0.09056261041654894</v>
      </c>
      <c r="O207" s="24">
        <v>0.011587271460892374</v>
      </c>
      <c r="P207" s="24">
        <v>0.01632735695105732</v>
      </c>
      <c r="Q207" s="24">
        <v>0.0014105146410449867</v>
      </c>
      <c r="R207" s="24">
        <v>0.0013940329769022912</v>
      </c>
      <c r="S207" s="24">
        <v>0.00015204451679875613</v>
      </c>
      <c r="T207" s="24">
        <v>0.00024026535672394466</v>
      </c>
      <c r="U207" s="24">
        <v>3.085276844019891E-05</v>
      </c>
      <c r="V207" s="24">
        <v>5.173644231103851E-05</v>
      </c>
      <c r="W207" s="24">
        <v>9.480775981614047E-06</v>
      </c>
      <c r="X207" s="24">
        <v>67.5</v>
      </c>
    </row>
    <row r="208" spans="1:24" ht="12.75" hidden="1">
      <c r="A208" s="24">
        <v>1343</v>
      </c>
      <c r="B208" s="24">
        <v>150.33999633789062</v>
      </c>
      <c r="C208" s="24">
        <v>160.33999633789062</v>
      </c>
      <c r="D208" s="24">
        <v>9.32441234588623</v>
      </c>
      <c r="E208" s="24">
        <v>9.629504203796387</v>
      </c>
      <c r="F208" s="24">
        <v>32.69706277051959</v>
      </c>
      <c r="G208" s="24" t="s">
        <v>57</v>
      </c>
      <c r="H208" s="24">
        <v>0.7166611410415697</v>
      </c>
      <c r="I208" s="24">
        <v>83.5566574789322</v>
      </c>
      <c r="J208" s="24" t="s">
        <v>60</v>
      </c>
      <c r="K208" s="24">
        <v>-0.1700792473069341</v>
      </c>
      <c r="L208" s="24">
        <v>-0.003095736302666243</v>
      </c>
      <c r="M208" s="24">
        <v>0.039634440490684826</v>
      </c>
      <c r="N208" s="24">
        <v>-0.0009363909567936675</v>
      </c>
      <c r="O208" s="24">
        <v>-0.00693110366108505</v>
      </c>
      <c r="P208" s="24">
        <v>-0.0003542392394275437</v>
      </c>
      <c r="Q208" s="24">
        <v>0.0007880295230095271</v>
      </c>
      <c r="R208" s="24">
        <v>-7.529428828930107E-05</v>
      </c>
      <c r="S208" s="24">
        <v>-9.89503765162585E-05</v>
      </c>
      <c r="T208" s="24">
        <v>-2.523086708277142E-05</v>
      </c>
      <c r="U208" s="24">
        <v>1.5155194539368689E-05</v>
      </c>
      <c r="V208" s="24">
        <v>-5.94368519365375E-06</v>
      </c>
      <c r="W208" s="24">
        <v>-6.407488721203816E-06</v>
      </c>
      <c r="X208" s="24">
        <v>67.5</v>
      </c>
    </row>
    <row r="209" spans="1:24" ht="12.75" hidden="1">
      <c r="A209" s="24">
        <v>1344</v>
      </c>
      <c r="B209" s="24">
        <v>144.39999389648438</v>
      </c>
      <c r="C209" s="24">
        <v>148.1999969482422</v>
      </c>
      <c r="D209" s="24">
        <v>9.166596412658691</v>
      </c>
      <c r="E209" s="24">
        <v>9.737168312072754</v>
      </c>
      <c r="F209" s="24">
        <v>33.45039428716673</v>
      </c>
      <c r="G209" s="24" t="s">
        <v>58</v>
      </c>
      <c r="H209" s="24">
        <v>10.031800281995316</v>
      </c>
      <c r="I209" s="24">
        <v>86.93179417847969</v>
      </c>
      <c r="J209" s="24" t="s">
        <v>61</v>
      </c>
      <c r="K209" s="24">
        <v>-0.23305483690413342</v>
      </c>
      <c r="L209" s="24">
        <v>-0.5691466836663729</v>
      </c>
      <c r="M209" s="24">
        <v>-0.05562682117959952</v>
      </c>
      <c r="N209" s="24">
        <v>-0.09055776928257261</v>
      </c>
      <c r="O209" s="24">
        <v>-0.00928572355542121</v>
      </c>
      <c r="P209" s="24">
        <v>-0.016323513701666365</v>
      </c>
      <c r="Q209" s="24">
        <v>-0.0011698551292650065</v>
      </c>
      <c r="R209" s="24">
        <v>-0.0013919981001574936</v>
      </c>
      <c r="S209" s="24">
        <v>-0.00011543984613580319</v>
      </c>
      <c r="T209" s="24">
        <v>-0.00023893690587252505</v>
      </c>
      <c r="U209" s="24">
        <v>-2.6874028334033278E-05</v>
      </c>
      <c r="V209" s="24">
        <v>-5.139389136193286E-05</v>
      </c>
      <c r="W209" s="24">
        <v>-6.987789457417538E-06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1342</v>
      </c>
      <c r="B211" s="24">
        <v>168.44</v>
      </c>
      <c r="C211" s="24">
        <v>176.34</v>
      </c>
      <c r="D211" s="24">
        <v>8.45519094414547</v>
      </c>
      <c r="E211" s="24">
        <v>9.137207280773547</v>
      </c>
      <c r="F211" s="24">
        <v>36.590683332610375</v>
      </c>
      <c r="G211" s="24" t="s">
        <v>59</v>
      </c>
      <c r="H211" s="24">
        <v>2.257850931358135</v>
      </c>
      <c r="I211" s="24">
        <v>103.19785093135813</v>
      </c>
      <c r="J211" s="24" t="s">
        <v>73</v>
      </c>
      <c r="K211" s="24">
        <v>0.4062728738619137</v>
      </c>
      <c r="M211" s="24" t="s">
        <v>68</v>
      </c>
      <c r="N211" s="24">
        <v>0.23607029918589076</v>
      </c>
      <c r="X211" s="24">
        <v>67.5</v>
      </c>
    </row>
    <row r="212" spans="1:24" ht="12.75" hidden="1">
      <c r="A212" s="24">
        <v>1344</v>
      </c>
      <c r="B212" s="24">
        <v>144.39999389648438</v>
      </c>
      <c r="C212" s="24">
        <v>148.1999969482422</v>
      </c>
      <c r="D212" s="24">
        <v>9.166596412658691</v>
      </c>
      <c r="E212" s="24">
        <v>9.737168312072754</v>
      </c>
      <c r="F212" s="24">
        <v>35.65403134814564</v>
      </c>
      <c r="G212" s="24" t="s">
        <v>56</v>
      </c>
      <c r="H212" s="24">
        <v>15.75867219221918</v>
      </c>
      <c r="I212" s="24">
        <v>92.65866608870355</v>
      </c>
      <c r="J212" s="24" t="s">
        <v>62</v>
      </c>
      <c r="K212" s="24">
        <v>0.5842040345739441</v>
      </c>
      <c r="L212" s="24">
        <v>0.19264371493539145</v>
      </c>
      <c r="M212" s="24">
        <v>0.138302509266912</v>
      </c>
      <c r="N212" s="24">
        <v>0.0902668155808879</v>
      </c>
      <c r="O212" s="24">
        <v>0.02346271638711203</v>
      </c>
      <c r="P212" s="24">
        <v>0.005526469499441269</v>
      </c>
      <c r="Q212" s="24">
        <v>0.0028560450164905856</v>
      </c>
      <c r="R212" s="24">
        <v>0.0013894774723105104</v>
      </c>
      <c r="S212" s="24">
        <v>0.0003078452543802124</v>
      </c>
      <c r="T212" s="24">
        <v>8.133639432745713E-05</v>
      </c>
      <c r="U212" s="24">
        <v>6.247405705387803E-05</v>
      </c>
      <c r="V212" s="24">
        <v>5.1563758519688006E-05</v>
      </c>
      <c r="W212" s="24">
        <v>1.919327108250551E-05</v>
      </c>
      <c r="X212" s="24">
        <v>67.5</v>
      </c>
    </row>
    <row r="213" spans="1:24" ht="12.75" hidden="1">
      <c r="A213" s="24">
        <v>1341</v>
      </c>
      <c r="B213" s="24">
        <v>147.83999633789062</v>
      </c>
      <c r="C213" s="24">
        <v>150.33999633789062</v>
      </c>
      <c r="D213" s="24">
        <v>8.774614334106445</v>
      </c>
      <c r="E213" s="24">
        <v>9.487154006958008</v>
      </c>
      <c r="F213" s="24">
        <v>31.195710712334915</v>
      </c>
      <c r="G213" s="24" t="s">
        <v>57</v>
      </c>
      <c r="H213" s="24">
        <v>4.366178053741507</v>
      </c>
      <c r="I213" s="24">
        <v>84.70617439163213</v>
      </c>
      <c r="J213" s="24" t="s">
        <v>60</v>
      </c>
      <c r="K213" s="24">
        <v>-0.08334052220001922</v>
      </c>
      <c r="L213" s="24">
        <v>-0.0010470244489728824</v>
      </c>
      <c r="M213" s="24">
        <v>0.01817287699095922</v>
      </c>
      <c r="N213" s="24">
        <v>-0.0009333669643499211</v>
      </c>
      <c r="O213" s="24">
        <v>-0.0035973416911908663</v>
      </c>
      <c r="P213" s="24">
        <v>-0.00011984324154256943</v>
      </c>
      <c r="Q213" s="24">
        <v>0.00030085327620977035</v>
      </c>
      <c r="R213" s="24">
        <v>-7.503811403997733E-05</v>
      </c>
      <c r="S213" s="24">
        <v>-6.761688645771219E-05</v>
      </c>
      <c r="T213" s="24">
        <v>-8.54055016908507E-06</v>
      </c>
      <c r="U213" s="24">
        <v>1.628898862440338E-06</v>
      </c>
      <c r="V213" s="24">
        <v>-5.922510549945905E-06</v>
      </c>
      <c r="W213" s="24">
        <v>-4.835456667735387E-06</v>
      </c>
      <c r="X213" s="24">
        <v>67.5</v>
      </c>
    </row>
    <row r="214" spans="1:24" ht="12.75" hidden="1">
      <c r="A214" s="24">
        <v>1343</v>
      </c>
      <c r="B214" s="24">
        <v>150.33999633789062</v>
      </c>
      <c r="C214" s="24">
        <v>160.33999633789062</v>
      </c>
      <c r="D214" s="24">
        <v>9.32441234588623</v>
      </c>
      <c r="E214" s="24">
        <v>9.629504203796387</v>
      </c>
      <c r="F214" s="24">
        <v>32.69706277051959</v>
      </c>
      <c r="G214" s="24" t="s">
        <v>58</v>
      </c>
      <c r="H214" s="24">
        <v>0.7166611410415697</v>
      </c>
      <c r="I214" s="24">
        <v>83.5566574789322</v>
      </c>
      <c r="J214" s="24" t="s">
        <v>61</v>
      </c>
      <c r="K214" s="24">
        <v>-0.5782289437341426</v>
      </c>
      <c r="L214" s="24">
        <v>-0.1926408696095188</v>
      </c>
      <c r="M214" s="24">
        <v>-0.13710335740380594</v>
      </c>
      <c r="N214" s="24">
        <v>-0.09026198990285936</v>
      </c>
      <c r="O214" s="24">
        <v>-0.02318530122769328</v>
      </c>
      <c r="P214" s="24">
        <v>-0.0055251699273154665</v>
      </c>
      <c r="Q214" s="24">
        <v>-0.002840155003237421</v>
      </c>
      <c r="R214" s="24">
        <v>-0.0013874497927852125</v>
      </c>
      <c r="S214" s="24">
        <v>-0.0003003275833322383</v>
      </c>
      <c r="T214" s="24">
        <v>-8.088676062867731E-05</v>
      </c>
      <c r="U214" s="24">
        <v>-6.24528181371117E-05</v>
      </c>
      <c r="V214" s="24">
        <v>-5.122250541961489E-05</v>
      </c>
      <c r="W214" s="24">
        <v>-1.8574175988748347E-05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1342</v>
      </c>
      <c r="B216" s="24">
        <v>168.44</v>
      </c>
      <c r="C216" s="24">
        <v>176.34</v>
      </c>
      <c r="D216" s="24">
        <v>8.45519094414547</v>
      </c>
      <c r="E216" s="24">
        <v>9.137207280773547</v>
      </c>
      <c r="F216" s="24">
        <v>34.46753472739501</v>
      </c>
      <c r="G216" s="24" t="s">
        <v>59</v>
      </c>
      <c r="H216" s="24">
        <v>-3.730131618037589</v>
      </c>
      <c r="I216" s="24">
        <v>97.20986838196241</v>
      </c>
      <c r="J216" s="24" t="s">
        <v>73</v>
      </c>
      <c r="K216" s="24">
        <v>0.40894527284999527</v>
      </c>
      <c r="M216" s="24" t="s">
        <v>68</v>
      </c>
      <c r="N216" s="24">
        <v>0.35897878793451155</v>
      </c>
      <c r="X216" s="24">
        <v>67.5</v>
      </c>
    </row>
    <row r="217" spans="1:24" ht="12.75" hidden="1">
      <c r="A217" s="24">
        <v>1344</v>
      </c>
      <c r="B217" s="24">
        <v>144.39999389648438</v>
      </c>
      <c r="C217" s="24">
        <v>148.1999969482422</v>
      </c>
      <c r="D217" s="24">
        <v>9.166596412658691</v>
      </c>
      <c r="E217" s="24">
        <v>9.737168312072754</v>
      </c>
      <c r="F217" s="24">
        <v>35.65403134814564</v>
      </c>
      <c r="G217" s="24" t="s">
        <v>56</v>
      </c>
      <c r="H217" s="24">
        <v>15.75867219221918</v>
      </c>
      <c r="I217" s="24">
        <v>92.65866608870355</v>
      </c>
      <c r="J217" s="24" t="s">
        <v>62</v>
      </c>
      <c r="K217" s="24">
        <v>0.27200820922744723</v>
      </c>
      <c r="L217" s="24">
        <v>0.5677640062101325</v>
      </c>
      <c r="M217" s="24">
        <v>0.06439449800568924</v>
      </c>
      <c r="N217" s="24">
        <v>0.08980983773770455</v>
      </c>
      <c r="O217" s="24">
        <v>0.010924277166175505</v>
      </c>
      <c r="P217" s="24">
        <v>0.01628744773266622</v>
      </c>
      <c r="Q217" s="24">
        <v>0.0013298108723078844</v>
      </c>
      <c r="R217" s="24">
        <v>0.0013824447570075671</v>
      </c>
      <c r="S217" s="24">
        <v>0.00014334469153032167</v>
      </c>
      <c r="T217" s="24">
        <v>0.00023967784666855085</v>
      </c>
      <c r="U217" s="24">
        <v>2.908761557920934E-05</v>
      </c>
      <c r="V217" s="24">
        <v>5.1306438084218695E-05</v>
      </c>
      <c r="W217" s="24">
        <v>8.938395807901975E-06</v>
      </c>
      <c r="X217" s="24">
        <v>67.5</v>
      </c>
    </row>
    <row r="218" spans="1:24" ht="12.75" hidden="1">
      <c r="A218" s="24">
        <v>1343</v>
      </c>
      <c r="B218" s="24">
        <v>150.33999633789062</v>
      </c>
      <c r="C218" s="24">
        <v>160.33999633789062</v>
      </c>
      <c r="D218" s="24">
        <v>9.32441234588623</v>
      </c>
      <c r="E218" s="24">
        <v>9.629504203796387</v>
      </c>
      <c r="F218" s="24">
        <v>32.69222685979586</v>
      </c>
      <c r="G218" s="24" t="s">
        <v>57</v>
      </c>
      <c r="H218" s="24">
        <v>0.7043030727105588</v>
      </c>
      <c r="I218" s="24">
        <v>83.54429941060118</v>
      </c>
      <c r="J218" s="24" t="s">
        <v>60</v>
      </c>
      <c r="K218" s="24">
        <v>-0.17138024288058168</v>
      </c>
      <c r="L218" s="24">
        <v>-0.003088183138950601</v>
      </c>
      <c r="M218" s="24">
        <v>0.04000114005911688</v>
      </c>
      <c r="N218" s="24">
        <v>-0.0009286109344857896</v>
      </c>
      <c r="O218" s="24">
        <v>-0.006973896367641504</v>
      </c>
      <c r="P218" s="24">
        <v>-0.0003533746184357247</v>
      </c>
      <c r="Q218" s="24">
        <v>0.0007983972276445757</v>
      </c>
      <c r="R218" s="24">
        <v>-7.466888852193269E-05</v>
      </c>
      <c r="S218" s="24">
        <v>-9.873356518523571E-05</v>
      </c>
      <c r="T218" s="24">
        <v>-2.516917588539602E-05</v>
      </c>
      <c r="U218" s="24">
        <v>1.5565773767729395E-05</v>
      </c>
      <c r="V218" s="24">
        <v>-5.89432145410847E-06</v>
      </c>
      <c r="W218" s="24">
        <v>-6.370095548244888E-06</v>
      </c>
      <c r="X218" s="24">
        <v>67.5</v>
      </c>
    </row>
    <row r="219" spans="1:24" ht="12.75" hidden="1">
      <c r="A219" s="24">
        <v>1341</v>
      </c>
      <c r="B219" s="24">
        <v>147.83999633789062</v>
      </c>
      <c r="C219" s="24">
        <v>150.33999633789062</v>
      </c>
      <c r="D219" s="24">
        <v>8.774614334106445</v>
      </c>
      <c r="E219" s="24">
        <v>9.487154006958008</v>
      </c>
      <c r="F219" s="24">
        <v>33.36244107763343</v>
      </c>
      <c r="G219" s="24" t="s">
        <v>58</v>
      </c>
      <c r="H219" s="24">
        <v>10.249533040427224</v>
      </c>
      <c r="I219" s="24">
        <v>90.58952937831785</v>
      </c>
      <c r="J219" s="24" t="s">
        <v>61</v>
      </c>
      <c r="K219" s="24">
        <v>-0.2112280242707287</v>
      </c>
      <c r="L219" s="24">
        <v>-0.5677556075220038</v>
      </c>
      <c r="M219" s="24">
        <v>-0.05046345377969714</v>
      </c>
      <c r="N219" s="24">
        <v>-0.08980503680866221</v>
      </c>
      <c r="O219" s="24">
        <v>-0.008408602800514493</v>
      </c>
      <c r="P219" s="24">
        <v>-0.016283613850229296</v>
      </c>
      <c r="Q219" s="24">
        <v>-0.0010634654780469896</v>
      </c>
      <c r="R219" s="24">
        <v>-0.0013804267685265344</v>
      </c>
      <c r="S219" s="24">
        <v>-0.0001039200832165558</v>
      </c>
      <c r="T219" s="24">
        <v>-0.00023835264372127986</v>
      </c>
      <c r="U219" s="24">
        <v>-2.457226214852286E-05</v>
      </c>
      <c r="V219" s="24">
        <v>-5.096672996657136E-05</v>
      </c>
      <c r="W219" s="24">
        <v>-6.27031118246537E-06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1342</v>
      </c>
      <c r="B221" s="24">
        <v>168.44</v>
      </c>
      <c r="C221" s="24">
        <v>176.34</v>
      </c>
      <c r="D221" s="24">
        <v>8.45519094414547</v>
      </c>
      <c r="E221" s="24">
        <v>9.137207280773547</v>
      </c>
      <c r="F221" s="24">
        <v>34.48469259100931</v>
      </c>
      <c r="G221" s="24" t="s">
        <v>59</v>
      </c>
      <c r="H221" s="24">
        <v>-3.6817407575697985</v>
      </c>
      <c r="I221" s="24">
        <v>97.2582592424302</v>
      </c>
      <c r="J221" s="24" t="s">
        <v>73</v>
      </c>
      <c r="K221" s="24">
        <v>0.439384439402196</v>
      </c>
      <c r="M221" s="24" t="s">
        <v>68</v>
      </c>
      <c r="N221" s="24">
        <v>0.25263115034663136</v>
      </c>
      <c r="X221" s="24">
        <v>67.5</v>
      </c>
    </row>
    <row r="222" spans="1:24" ht="12.75" hidden="1">
      <c r="A222" s="24">
        <v>1343</v>
      </c>
      <c r="B222" s="24">
        <v>150.33999633789062</v>
      </c>
      <c r="C222" s="24">
        <v>160.33999633789062</v>
      </c>
      <c r="D222" s="24">
        <v>9.32441234588623</v>
      </c>
      <c r="E222" s="24">
        <v>9.629504203796387</v>
      </c>
      <c r="F222" s="24">
        <v>37.102987415972024</v>
      </c>
      <c r="G222" s="24" t="s">
        <v>56</v>
      </c>
      <c r="H222" s="24">
        <v>11.975909075996228</v>
      </c>
      <c r="I222" s="24">
        <v>94.81590541388685</v>
      </c>
      <c r="J222" s="24" t="s">
        <v>62</v>
      </c>
      <c r="K222" s="24">
        <v>0.6111730628988044</v>
      </c>
      <c r="L222" s="24">
        <v>0.19048021715164723</v>
      </c>
      <c r="M222" s="24">
        <v>0.1446873708666821</v>
      </c>
      <c r="N222" s="24">
        <v>0.08939513101824444</v>
      </c>
      <c r="O222" s="24">
        <v>0.02454570003881821</v>
      </c>
      <c r="P222" s="24">
        <v>0.005464357194312179</v>
      </c>
      <c r="Q222" s="24">
        <v>0.0029878426613702937</v>
      </c>
      <c r="R222" s="24">
        <v>0.0013760372064200684</v>
      </c>
      <c r="S222" s="24">
        <v>0.00032202967809517283</v>
      </c>
      <c r="T222" s="24">
        <v>8.043249886801088E-05</v>
      </c>
      <c r="U222" s="24">
        <v>6.534495792510154E-05</v>
      </c>
      <c r="V222" s="24">
        <v>5.106085864658516E-05</v>
      </c>
      <c r="W222" s="24">
        <v>2.0077080026109072E-05</v>
      </c>
      <c r="X222" s="24">
        <v>67.5</v>
      </c>
    </row>
    <row r="223" spans="1:24" ht="12.75" hidden="1">
      <c r="A223" s="24">
        <v>1341</v>
      </c>
      <c r="B223" s="24">
        <v>147.83999633789062</v>
      </c>
      <c r="C223" s="24">
        <v>150.33999633789062</v>
      </c>
      <c r="D223" s="24">
        <v>8.774614334106445</v>
      </c>
      <c r="E223" s="24">
        <v>9.487154006958008</v>
      </c>
      <c r="F223" s="24">
        <v>33.36244107763343</v>
      </c>
      <c r="G223" s="24" t="s">
        <v>57</v>
      </c>
      <c r="H223" s="24">
        <v>10.249533040427224</v>
      </c>
      <c r="I223" s="24">
        <v>90.58952937831785</v>
      </c>
      <c r="J223" s="24" t="s">
        <v>60</v>
      </c>
      <c r="K223" s="24">
        <v>-0.5369653827633616</v>
      </c>
      <c r="L223" s="24">
        <v>-0.001035441593072011</v>
      </c>
      <c r="M223" s="24">
        <v>0.12632588872141096</v>
      </c>
      <c r="N223" s="24">
        <v>-0.0009245862426678274</v>
      </c>
      <c r="O223" s="24">
        <v>-0.02169060182500302</v>
      </c>
      <c r="P223" s="24">
        <v>-0.00011844517616871862</v>
      </c>
      <c r="Q223" s="24">
        <v>0.0025695053743776514</v>
      </c>
      <c r="R223" s="24">
        <v>-7.433935759458026E-05</v>
      </c>
      <c r="S223" s="24">
        <v>-0.0002940912514360242</v>
      </c>
      <c r="T223" s="24">
        <v>-8.435361861145122E-06</v>
      </c>
      <c r="U223" s="24">
        <v>5.336991251806687E-05</v>
      </c>
      <c r="V223" s="24">
        <v>-5.87107625073511E-06</v>
      </c>
      <c r="W223" s="24">
        <v>-1.8597601039112735E-05</v>
      </c>
      <c r="X223" s="24">
        <v>67.5</v>
      </c>
    </row>
    <row r="224" spans="1:24" ht="12.75" hidden="1">
      <c r="A224" s="24">
        <v>1344</v>
      </c>
      <c r="B224" s="24">
        <v>144.39999389648438</v>
      </c>
      <c r="C224" s="24">
        <v>148.1999969482422</v>
      </c>
      <c r="D224" s="24">
        <v>9.166596412658691</v>
      </c>
      <c r="E224" s="24">
        <v>9.737168312072754</v>
      </c>
      <c r="F224" s="24">
        <v>31.25739850484576</v>
      </c>
      <c r="G224" s="24" t="s">
        <v>58</v>
      </c>
      <c r="H224" s="24">
        <v>4.332583216080494</v>
      </c>
      <c r="I224" s="24">
        <v>81.23257711256487</v>
      </c>
      <c r="J224" s="24" t="s">
        <v>61</v>
      </c>
      <c r="K224" s="24">
        <v>-0.2918915732372253</v>
      </c>
      <c r="L224" s="24">
        <v>-0.19047740282470785</v>
      </c>
      <c r="M224" s="24">
        <v>-0.07054222230025435</v>
      </c>
      <c r="N224" s="24">
        <v>-0.08939034953533272</v>
      </c>
      <c r="O224" s="24">
        <v>-0.011489524919021494</v>
      </c>
      <c r="P224" s="24">
        <v>-0.005463073337167792</v>
      </c>
      <c r="Q224" s="24">
        <v>-0.001524744536028473</v>
      </c>
      <c r="R224" s="24">
        <v>-0.0013740276756182064</v>
      </c>
      <c r="S224" s="24">
        <v>-0.00013120003583411797</v>
      </c>
      <c r="T224" s="24">
        <v>-7.998894638901122E-05</v>
      </c>
      <c r="U224" s="24">
        <v>-3.770432288275681E-05</v>
      </c>
      <c r="V224" s="24">
        <v>-5.0722201740308995E-05</v>
      </c>
      <c r="W224" s="24">
        <v>-7.5642830436718015E-06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1342</v>
      </c>
      <c r="B226" s="100">
        <v>168.44</v>
      </c>
      <c r="C226" s="100">
        <v>176.34</v>
      </c>
      <c r="D226" s="100">
        <v>8.45519094414547</v>
      </c>
      <c r="E226" s="100">
        <v>9.137207280773547</v>
      </c>
      <c r="F226" s="100">
        <v>34.46753472739501</v>
      </c>
      <c r="G226" s="100" t="s">
        <v>59</v>
      </c>
      <c r="H226" s="100">
        <v>-3.730131618037589</v>
      </c>
      <c r="I226" s="100">
        <v>97.20986838196241</v>
      </c>
      <c r="J226" s="100" t="s">
        <v>73</v>
      </c>
      <c r="K226" s="100">
        <v>0.43335235947676537</v>
      </c>
      <c r="M226" s="100" t="s">
        <v>68</v>
      </c>
      <c r="N226" s="100">
        <v>0.2502765227334931</v>
      </c>
      <c r="X226" s="100">
        <v>67.5</v>
      </c>
    </row>
    <row r="227" spans="1:24" s="100" customFormat="1" ht="12.75" hidden="1">
      <c r="A227" s="100">
        <v>1343</v>
      </c>
      <c r="B227" s="100">
        <v>150.33999633789062</v>
      </c>
      <c r="C227" s="100">
        <v>160.33999633789062</v>
      </c>
      <c r="D227" s="100">
        <v>9.32441234588623</v>
      </c>
      <c r="E227" s="100">
        <v>9.629504203796387</v>
      </c>
      <c r="F227" s="100">
        <v>37.102987415972024</v>
      </c>
      <c r="G227" s="100" t="s">
        <v>56</v>
      </c>
      <c r="H227" s="100">
        <v>11.975909075996228</v>
      </c>
      <c r="I227" s="100">
        <v>94.81590541388685</v>
      </c>
      <c r="J227" s="100" t="s">
        <v>62</v>
      </c>
      <c r="K227" s="100">
        <v>0.6048445743798342</v>
      </c>
      <c r="L227" s="100">
        <v>0.1963412480927888</v>
      </c>
      <c r="M227" s="100">
        <v>0.1431891823534647</v>
      </c>
      <c r="N227" s="100">
        <v>0.08848646736715596</v>
      </c>
      <c r="O227" s="100">
        <v>0.024291537010536757</v>
      </c>
      <c r="P227" s="100">
        <v>0.0056324911904912945</v>
      </c>
      <c r="Q227" s="100">
        <v>0.0029569047520175322</v>
      </c>
      <c r="R227" s="100">
        <v>0.0013620508766520368</v>
      </c>
      <c r="S227" s="100">
        <v>0.00031869555787960647</v>
      </c>
      <c r="T227" s="100">
        <v>8.29062260722349E-05</v>
      </c>
      <c r="U227" s="100">
        <v>6.466846648308813E-05</v>
      </c>
      <c r="V227" s="100">
        <v>5.054194266963901E-05</v>
      </c>
      <c r="W227" s="100">
        <v>1.9869279360314333E-05</v>
      </c>
      <c r="X227" s="100">
        <v>67.5</v>
      </c>
    </row>
    <row r="228" spans="1:24" s="100" customFormat="1" ht="12.75" hidden="1">
      <c r="A228" s="100">
        <v>1344</v>
      </c>
      <c r="B228" s="100">
        <v>144.39999389648438</v>
      </c>
      <c r="C228" s="100">
        <v>148.1999969482422</v>
      </c>
      <c r="D228" s="100">
        <v>9.166596412658691</v>
      </c>
      <c r="E228" s="100">
        <v>9.737168312072754</v>
      </c>
      <c r="F228" s="100">
        <v>33.45039428716673</v>
      </c>
      <c r="G228" s="100" t="s">
        <v>57</v>
      </c>
      <c r="H228" s="100">
        <v>10.031800281995316</v>
      </c>
      <c r="I228" s="100">
        <v>86.93179417847969</v>
      </c>
      <c r="J228" s="100" t="s">
        <v>60</v>
      </c>
      <c r="K228" s="100">
        <v>-0.5304471594182462</v>
      </c>
      <c r="L228" s="100">
        <v>-0.0010673400898940197</v>
      </c>
      <c r="M228" s="100">
        <v>0.12478629239926098</v>
      </c>
      <c r="N228" s="100">
        <v>-0.000915184785738769</v>
      </c>
      <c r="O228" s="100">
        <v>-0.021428283705163156</v>
      </c>
      <c r="P228" s="100">
        <v>-0.00012209526192329714</v>
      </c>
      <c r="Q228" s="100">
        <v>0.002537895590337243</v>
      </c>
      <c r="R228" s="100">
        <v>-7.358366247068243E-05</v>
      </c>
      <c r="S228" s="100">
        <v>-0.000290615326808951</v>
      </c>
      <c r="T228" s="100">
        <v>-8.69530840290071E-06</v>
      </c>
      <c r="U228" s="100">
        <v>5.2693810268533704E-05</v>
      </c>
      <c r="V228" s="100">
        <v>-5.811399343379821E-06</v>
      </c>
      <c r="W228" s="100">
        <v>-1.838024542201083E-05</v>
      </c>
      <c r="X228" s="100">
        <v>67.5</v>
      </c>
    </row>
    <row r="229" spans="1:24" s="100" customFormat="1" ht="12.75" hidden="1">
      <c r="A229" s="100">
        <v>1341</v>
      </c>
      <c r="B229" s="100">
        <v>147.83999633789062</v>
      </c>
      <c r="C229" s="100">
        <v>150.33999633789062</v>
      </c>
      <c r="D229" s="100">
        <v>8.774614334106445</v>
      </c>
      <c r="E229" s="100">
        <v>9.487154006958008</v>
      </c>
      <c r="F229" s="100">
        <v>31.195710712334915</v>
      </c>
      <c r="G229" s="100" t="s">
        <v>58</v>
      </c>
      <c r="H229" s="100">
        <v>4.366178053741507</v>
      </c>
      <c r="I229" s="100">
        <v>84.70617439163213</v>
      </c>
      <c r="J229" s="100" t="s">
        <v>61</v>
      </c>
      <c r="K229" s="100">
        <v>-0.2906247928546987</v>
      </c>
      <c r="L229" s="100">
        <v>-0.19633834696198943</v>
      </c>
      <c r="M229" s="100">
        <v>-0.07022480453728518</v>
      </c>
      <c r="N229" s="100">
        <v>-0.0884817345214633</v>
      </c>
      <c r="O229" s="100">
        <v>-0.011441478391594168</v>
      </c>
      <c r="P229" s="100">
        <v>-0.005631167708209189</v>
      </c>
      <c r="Q229" s="100">
        <v>-0.0015173568087469209</v>
      </c>
      <c r="R229" s="100">
        <v>-0.0013600617762462052</v>
      </c>
      <c r="S229" s="100">
        <v>-0.00013080363311437576</v>
      </c>
      <c r="T229" s="100">
        <v>-8.244897775787742E-05</v>
      </c>
      <c r="U229" s="100">
        <v>-3.748830373140487E-05</v>
      </c>
      <c r="V229" s="100">
        <v>-5.020672869738519E-05</v>
      </c>
      <c r="W229" s="100">
        <v>-7.546843083360301E-06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Schmidt_G</cp:lastModifiedBy>
  <cp:lastPrinted>2003-11-13T09:53:19Z</cp:lastPrinted>
  <dcterms:created xsi:type="dcterms:W3CDTF">2003-07-09T12:58:06Z</dcterms:created>
  <dcterms:modified xsi:type="dcterms:W3CDTF">2004-08-09T10:36:27Z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