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<sst xmlns="http://schemas.openxmlformats.org/spreadsheetml/2006/main" count="624" uniqueCount="145">
  <si>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</si>
  <si>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</si>
  <si>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</si>
  <si>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</si>
  <si>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</si>
  <si>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</si>
  <si>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</si>
  <si>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</si>
  <si>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</si>
  <si>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</si>
  <si>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</si>
  <si>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</si>
  <si>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</si>
  <si>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</si>
  <si>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</si>
  <si>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</si>
  <si>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</si>
  <si>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</si>
  <si>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</si>
  <si>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</si>
  <si>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</si>
  <si>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</si>
  <si>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</si>
  <si>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</si>
  <si>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</si>
  <si>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</si>
  <si>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</si>
  <si>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</si>
  <si>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</si>
  <si>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</si>
  <si>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</si>
  <si>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</si>
  <si>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</si>
  <si>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</si>
  <si>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</si>
  <si>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</si>
  <si>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</si>
  <si>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</si>
  <si>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</si>
  <si>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</si>
  <si>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</si>
  <si>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</si>
  <si>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</si>
  <si>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</si>
  <si>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</si>
  <si>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</si>
  <si>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</si>
  <si>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</si>
  <si>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</si>
  <si>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</si>
  <si>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</si>
  <si>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</si>
  <si>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</si>
  <si>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</si>
  <si>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</si>
  <si>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</si>
  <si>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</si>
  <si>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</si>
  <si>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</si>
  <si>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</si>
  <si>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</si>
  <si>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</si>
  <si>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</si>
  <si>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</si>
  <si>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</si>
  <si>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</si>
  <si>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</si>
  <si>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</si>
  <si>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</si>
  <si>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</si>
  <si>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</si>
  <si>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</si>
  <si>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</si>
  <si>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</si>
  <si>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</si>
  <si>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</si>
  <si>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</si>
  <si>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</si>
  <si>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</si>
  <si>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</si>
  <si>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</si>
  <si>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</si>
  <si>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</si>
  <si>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</si>
  <si>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</si>
  <si>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</si>
  <si>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</si>
  <si>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</si>
  <si>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</si>
  <si>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</si>
  <si>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</si>
  <si>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</si>
  <si>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</si>
  <si>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</si>
  <si>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</si>
  <si>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</si>
  <si>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</si>
  <si>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</si>
  <si>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</si>
  <si>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</si>
  <si>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</si>
  <si>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</si>
  <si>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</si>
  <si>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</si>
  <si>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</si>
  <si>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</si>
  <si>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</si>
  <si>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</si>
  <si>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</si>
  <si>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</si>
  <si>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</si>
  <si>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</si>
  <si>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</si>
  <si>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</si>
  <si>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</si>
  <si>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</si>
  <si>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</si>
  <si>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</si>
  <si>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</si>
  <si>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</si>
  <si>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</si>
  <si>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</si>
  <si>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</si>
  <si>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</si>
  <si>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</si>
  <si>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</si>
  <si>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</si>
  <si>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</si>
  <si>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</si>
  <si>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</si>
  <si>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</si>
  <si>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</si>
  <si>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</si>
  <si>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</si>
  <si>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</si>
  <si>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</si>
  <si>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</si>
  <si>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</si>
  <si>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</si>
  <si>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</si>
  <si>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</si>
  <si>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</si>
  <si>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</si>
  <si>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309</t>
  </si>
  <si>
    <t>4E14469D3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</si>
</sst>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17.077760881453216</v>
      </c>
      <c r="C41" s="77">
        <f aca="true" t="shared" si="0" ref="C41:C55">($B$41*H41+$B$42*J41+$B$43*L41+$B$44*N41+$B$45*P41+$B$46*R41+$B$47*T41+$B$48*V41)/100</f>
        <v>5.188775643296808E-09</v>
      </c>
      <c r="D41" s="77">
        <f aca="true" t="shared" si="1" ref="D41:D55">($B$41*I41+$B$42*K41+$B$43*M41+$B$44*O41+$B$45*Q41+$B$46*S41+$B$47*U41+$B$48*W41)/100</f>
        <v>-4.0681827553767345E-08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7.035591946207525</v>
      </c>
      <c r="C42" s="77">
        <f t="shared" si="0"/>
        <v>-1.9702290810469406E-10</v>
      </c>
      <c r="D42" s="77">
        <f t="shared" si="1"/>
        <v>-7.343571286924206E-08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4.337713944141001</v>
      </c>
      <c r="C43" s="77">
        <f t="shared" si="0"/>
        <v>-0.06508959859517835</v>
      </c>
      <c r="D43" s="77">
        <f t="shared" si="1"/>
        <v>-0.48976092801661353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5.392827624282802</v>
      </c>
      <c r="C44" s="77">
        <f t="shared" si="0"/>
        <v>-0.0009546536544124338</v>
      </c>
      <c r="D44" s="77">
        <f t="shared" si="1"/>
        <v>-0.17574093988869818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17.077760881453216</v>
      </c>
      <c r="C45" s="77">
        <f t="shared" si="0"/>
        <v>0.014090661964811423</v>
      </c>
      <c r="D45" s="77">
        <f t="shared" si="1"/>
        <v>-0.11611196296073562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7.035591946207525</v>
      </c>
      <c r="C46" s="77">
        <f t="shared" si="0"/>
        <v>-0.0013675927305734842</v>
      </c>
      <c r="D46" s="77">
        <f t="shared" si="1"/>
        <v>-0.13224671946634117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4.337713944141001</v>
      </c>
      <c r="C47" s="77">
        <f t="shared" si="0"/>
        <v>-0.0028260857230522993</v>
      </c>
      <c r="D47" s="77">
        <f t="shared" si="1"/>
        <v>-0.01964030501655132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5.392827624282802</v>
      </c>
      <c r="C48" s="77">
        <f t="shared" si="0"/>
        <v>-0.00010931303513470147</v>
      </c>
      <c r="D48" s="77">
        <f t="shared" si="1"/>
        <v>-0.0050404920405455085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0.00022796727725803652</v>
      </c>
      <c r="D49" s="77">
        <f t="shared" si="1"/>
        <v>-0.002404649468911095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-0.00010994466057842582</v>
      </c>
      <c r="D50" s="77">
        <f t="shared" si="1"/>
        <v>-0.002032791948026969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-5.437269784264721E-05</v>
      </c>
      <c r="D51" s="77">
        <f t="shared" si="1"/>
        <v>-0.0002546068245904724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-7.79311326154399E-06</v>
      </c>
      <c r="D52" s="77">
        <f t="shared" si="1"/>
        <v>-7.379496082399282E-05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7.906205666474503E-07</v>
      </c>
      <c r="D53" s="77">
        <f t="shared" si="1"/>
        <v>-5.283463793629476E-05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-8.676438522829753E-06</v>
      </c>
      <c r="D54" s="77">
        <f t="shared" si="1"/>
        <v>-7.504851056019147E-05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-3.913991939991425E-06</v>
      </c>
      <c r="D55" s="77">
        <f t="shared" si="1"/>
        <v>-1.5750180819154846E-05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9" sqref="C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1347</v>
      </c>
      <c r="B3" s="11">
        <v>151.83666666666667</v>
      </c>
      <c r="C3" s="11">
        <v>154.22</v>
      </c>
      <c r="D3" s="11">
        <v>9.605083076713155</v>
      </c>
      <c r="E3" s="11">
        <v>9.940815296287786</v>
      </c>
      <c r="F3" s="12" t="s">
        <v>69</v>
      </c>
      <c r="H3" s="102">
        <v>0.0625</v>
      </c>
    </row>
    <row r="4" spans="1:9" ht="16.5" customHeight="1">
      <c r="A4" s="13">
        <v>1345</v>
      </c>
      <c r="B4" s="14">
        <v>124.52333333333335</v>
      </c>
      <c r="C4" s="14">
        <v>128.60666666666665</v>
      </c>
      <c r="D4" s="14">
        <v>9.331009030997945</v>
      </c>
      <c r="E4" s="14">
        <v>9.987174500332944</v>
      </c>
      <c r="F4" s="15" t="s">
        <v>70</v>
      </c>
      <c r="G4" s="2"/>
      <c r="H4" s="2"/>
      <c r="I4" s="110">
        <v>2320</v>
      </c>
    </row>
    <row r="5" spans="1:9" s="2" customFormat="1" ht="13.5" thickBot="1">
      <c r="A5" s="25">
        <v>1346</v>
      </c>
      <c r="B5" s="26">
        <v>120.13333333333333</v>
      </c>
      <c r="C5" s="26">
        <v>133.51666666666668</v>
      </c>
      <c r="D5" s="26">
        <v>9.047004805831618</v>
      </c>
      <c r="E5" s="26">
        <v>9.48126237555192</v>
      </c>
      <c r="F5" s="15" t="s">
        <v>71</v>
      </c>
      <c r="I5" s="75"/>
    </row>
    <row r="6" spans="1:6" s="2" customFormat="1" ht="13.5" thickBot="1">
      <c r="A6" s="16">
        <v>1348</v>
      </c>
      <c r="B6" s="17">
        <v>128.44333333333336</v>
      </c>
      <c r="C6" s="17">
        <v>158.17666666666668</v>
      </c>
      <c r="D6" s="17">
        <v>8.956194188775504</v>
      </c>
      <c r="E6" s="17">
        <v>10.108463186356913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111">
        <v>2331</v>
      </c>
      <c r="K15" s="111">
        <v>951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17.077760881453216</v>
      </c>
      <c r="C19" s="34">
        <v>74.10109421478657</v>
      </c>
      <c r="D19" s="35">
        <v>29.048936099842205</v>
      </c>
      <c r="K19" s="97" t="s">
        <v>131</v>
      </c>
    </row>
    <row r="20" spans="1:11" ht="12.75">
      <c r="A20" s="33" t="s">
        <v>57</v>
      </c>
      <c r="B20" s="34">
        <v>7.035591946207525</v>
      </c>
      <c r="C20" s="34">
        <v>59.66892527954085</v>
      </c>
      <c r="D20" s="35">
        <v>22.683504046373965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4.337713944141001</v>
      </c>
      <c r="C21" s="34">
        <v>65.28104727747436</v>
      </c>
      <c r="D21" s="35">
        <v>24.559306406138006</v>
      </c>
      <c r="F21" s="24" t="s">
        <v>134</v>
      </c>
    </row>
    <row r="22" spans="1:11" ht="16.5" thickBot="1">
      <c r="A22" s="36" t="s">
        <v>59</v>
      </c>
      <c r="B22" s="37">
        <v>5.392827624282802</v>
      </c>
      <c r="C22" s="37">
        <v>89.72949429094948</v>
      </c>
      <c r="D22" s="38">
        <v>36.16723266515725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19.18715476989746</v>
      </c>
      <c r="I23" s="111">
        <v>2376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-0.06508959859517835</v>
      </c>
      <c r="C27" s="44">
        <v>-0.0009546536544124338</v>
      </c>
      <c r="D27" s="44">
        <v>0.014090661964811423</v>
      </c>
      <c r="E27" s="44">
        <v>-0.0013675927305734842</v>
      </c>
      <c r="F27" s="44">
        <v>-0.0028260857230522993</v>
      </c>
      <c r="G27" s="44">
        <v>-0.00010931303513470147</v>
      </c>
      <c r="H27" s="44">
        <v>0.00022796727725803652</v>
      </c>
      <c r="I27" s="45">
        <v>-0.00010994466057842582</v>
      </c>
    </row>
    <row r="28" spans="1:9" ht="13.5" thickBot="1">
      <c r="A28" s="46" t="s">
        <v>61</v>
      </c>
      <c r="B28" s="47">
        <v>-0.48976092801661353</v>
      </c>
      <c r="C28" s="47">
        <v>-0.17574093988869818</v>
      </c>
      <c r="D28" s="47">
        <v>-0.11611196296073562</v>
      </c>
      <c r="E28" s="47">
        <v>-0.13224671946634117</v>
      </c>
      <c r="F28" s="47">
        <v>-0.01964030501655132</v>
      </c>
      <c r="G28" s="47">
        <v>-0.0050404920405455085</v>
      </c>
      <c r="H28" s="47">
        <v>-0.002404649468911095</v>
      </c>
      <c r="I28" s="48">
        <v>-0.002032791948026969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1347</v>
      </c>
      <c r="B39" s="50">
        <v>151.83666666666667</v>
      </c>
      <c r="C39" s="50">
        <v>154.22</v>
      </c>
      <c r="D39" s="50">
        <v>9.605083076713155</v>
      </c>
      <c r="E39" s="50">
        <v>9.940815296287786</v>
      </c>
      <c r="F39" s="54">
        <f>I39*D39/(23678+B39)*1000</f>
        <v>36.16723266515725</v>
      </c>
      <c r="G39" s="59" t="s">
        <v>59</v>
      </c>
      <c r="H39" s="58">
        <f>I39-B39+X39</f>
        <v>5.392827624282802</v>
      </c>
      <c r="I39" s="58">
        <f>(B39+C42-2*X39)*(23678+B39)*E42/((23678+C42)*D39+E42*(23678+B39))</f>
        <v>89.72949429094948</v>
      </c>
      <c r="J39" s="24" t="s">
        <v>73</v>
      </c>
      <c r="K39" s="24">
        <f>(K40*K40+L40*L40+M40*M40+N40*N40+O40*O40+P40*P40+Q40*Q40+R40*R40+S40*S40+T40*T40+U40*U40+V40*V40+W40*W40)</f>
        <v>0.30658901913083975</v>
      </c>
      <c r="M39" s="24" t="s">
        <v>68</v>
      </c>
      <c r="N39" s="24">
        <f>(K44*K44+L44*L44+M44*M44+N44*N44+O44*O44+P44*P44+Q44*Q44+R44*R44+S44*S44+T44*T44+U44*U44+V44*V44+W44*W44)</f>
        <v>0.19369047946150186</v>
      </c>
      <c r="X39" s="55">
        <f>(1-$H$2)*1000</f>
        <v>67.5</v>
      </c>
    </row>
    <row r="40" spans="1:24" ht="12.75">
      <c r="A40" s="49">
        <v>1345</v>
      </c>
      <c r="B40" s="50">
        <v>124.52333333333335</v>
      </c>
      <c r="C40" s="50">
        <v>128.60666666666665</v>
      </c>
      <c r="D40" s="50">
        <v>9.331009030997945</v>
      </c>
      <c r="E40" s="50">
        <v>9.987174500332944</v>
      </c>
      <c r="F40" s="54">
        <f>I40*D40/(23678+B40)*1000</f>
        <v>29.048936099842205</v>
      </c>
      <c r="G40" s="59" t="s">
        <v>56</v>
      </c>
      <c r="H40" s="58">
        <f>I40-B40+X40</f>
        <v>17.077760881453216</v>
      </c>
      <c r="I40" s="58">
        <f>(B40+C39-2*X40)*(23678+B40)*E39/((23678+C39)*D40+E39*(23678+B40))</f>
        <v>74.10109421478657</v>
      </c>
      <c r="J40" s="24" t="s">
        <v>62</v>
      </c>
      <c r="K40" s="52">
        <f aca="true" t="shared" si="0" ref="K40:W40">SQRT(K41*K41+K42*K42)</f>
        <v>0.49406722463342573</v>
      </c>
      <c r="L40" s="52">
        <f t="shared" si="0"/>
        <v>0.17574353278730603</v>
      </c>
      <c r="M40" s="52">
        <f t="shared" si="0"/>
        <v>0.11696381789768075</v>
      </c>
      <c r="N40" s="52">
        <f t="shared" si="0"/>
        <v>0.13225379056755182</v>
      </c>
      <c r="O40" s="52">
        <f t="shared" si="0"/>
        <v>0.019842589086538354</v>
      </c>
      <c r="P40" s="52">
        <f t="shared" si="0"/>
        <v>0.005041677235846517</v>
      </c>
      <c r="Q40" s="52">
        <f t="shared" si="0"/>
        <v>0.002415431255042224</v>
      </c>
      <c r="R40" s="52">
        <f t="shared" si="0"/>
        <v>0.0020357629853086983</v>
      </c>
      <c r="S40" s="52">
        <f t="shared" si="0"/>
        <v>0.00026034789301765317</v>
      </c>
      <c r="T40" s="52">
        <f t="shared" si="0"/>
        <v>7.420531555974874E-05</v>
      </c>
      <c r="U40" s="52">
        <f t="shared" si="0"/>
        <v>5.284055305103991E-05</v>
      </c>
      <c r="V40" s="52">
        <f t="shared" si="0"/>
        <v>7.554839192692069E-05</v>
      </c>
      <c r="W40" s="52">
        <f t="shared" si="0"/>
        <v>1.622921836510899E-05</v>
      </c>
      <c r="X40" s="55">
        <f>(1-$H$2)*1000</f>
        <v>67.5</v>
      </c>
    </row>
    <row r="41" spans="1:24" ht="12.75">
      <c r="A41" s="49">
        <v>1346</v>
      </c>
      <c r="B41" s="50">
        <v>120.13333333333333</v>
      </c>
      <c r="C41" s="50">
        <v>133.51666666666668</v>
      </c>
      <c r="D41" s="50">
        <v>9.047004805831618</v>
      </c>
      <c r="E41" s="50">
        <v>9.48126237555192</v>
      </c>
      <c r="F41" s="54">
        <f>I41*D41/(23678+B41)*1000</f>
        <v>22.683504046373965</v>
      </c>
      <c r="G41" s="59" t="s">
        <v>57</v>
      </c>
      <c r="H41" s="58">
        <f>I41-B41+X41</f>
        <v>7.035591946207525</v>
      </c>
      <c r="I41" s="58">
        <f>(B41+C40-2*X41)*(23678+B41)*E40/((23678+C40)*D41+E40*(23678+B41))</f>
        <v>59.66892527954085</v>
      </c>
      <c r="J41" s="24" t="s">
        <v>60</v>
      </c>
      <c r="K41" s="52">
        <f>'calcul config'!C43</f>
        <v>-0.06508959859517835</v>
      </c>
      <c r="L41" s="52">
        <f>'calcul config'!C44</f>
        <v>-0.0009546536544124338</v>
      </c>
      <c r="M41" s="52">
        <f>'calcul config'!C45</f>
        <v>0.014090661964811423</v>
      </c>
      <c r="N41" s="52">
        <f>'calcul config'!C46</f>
        <v>-0.0013675927305734842</v>
      </c>
      <c r="O41" s="52">
        <f>'calcul config'!C47</f>
        <v>-0.0028260857230522993</v>
      </c>
      <c r="P41" s="52">
        <f>'calcul config'!C48</f>
        <v>-0.00010931303513470147</v>
      </c>
      <c r="Q41" s="52">
        <f>'calcul config'!C49</f>
        <v>0.00022796727725803652</v>
      </c>
      <c r="R41" s="52">
        <f>'calcul config'!C50</f>
        <v>-0.00010994466057842582</v>
      </c>
      <c r="S41" s="52">
        <f>'calcul config'!C51</f>
        <v>-5.437269784264721E-05</v>
      </c>
      <c r="T41" s="52">
        <f>'calcul config'!C52</f>
        <v>-7.79311326154399E-06</v>
      </c>
      <c r="U41" s="52">
        <f>'calcul config'!C53</f>
        <v>7.906205666474503E-07</v>
      </c>
      <c r="V41" s="52">
        <f>'calcul config'!C54</f>
        <v>-8.676438522829753E-06</v>
      </c>
      <c r="W41" s="52">
        <f>'calcul config'!C55</f>
        <v>-3.913991939991425E-06</v>
      </c>
      <c r="X41" s="55">
        <f>(1-$H$2)*1000</f>
        <v>67.5</v>
      </c>
    </row>
    <row r="42" spans="1:24" ht="12.75">
      <c r="A42" s="49">
        <v>1348</v>
      </c>
      <c r="B42" s="50">
        <v>128.44333333333336</v>
      </c>
      <c r="C42" s="50">
        <v>158.17666666666668</v>
      </c>
      <c r="D42" s="50">
        <v>8.956194188775504</v>
      </c>
      <c r="E42" s="50">
        <v>10.108463186356913</v>
      </c>
      <c r="F42" s="54">
        <f>I42*D42/(23678+B42)*1000</f>
        <v>24.559306406138006</v>
      </c>
      <c r="G42" s="59" t="s">
        <v>58</v>
      </c>
      <c r="H42" s="58">
        <f>I42-B42+X42</f>
        <v>4.337713944141001</v>
      </c>
      <c r="I42" s="58">
        <f>(B42+C41-2*X42)*(23678+B42)*E41/((23678+C41)*D42+E41*(23678+B42))</f>
        <v>65.28104727747436</v>
      </c>
      <c r="J42" s="24" t="s">
        <v>61</v>
      </c>
      <c r="K42" s="52">
        <f>'calcul config'!D43</f>
        <v>-0.48976092801661353</v>
      </c>
      <c r="L42" s="52">
        <f>'calcul config'!D44</f>
        <v>-0.17574093988869818</v>
      </c>
      <c r="M42" s="52">
        <f>'calcul config'!D45</f>
        <v>-0.11611196296073562</v>
      </c>
      <c r="N42" s="52">
        <f>'calcul config'!D46</f>
        <v>-0.13224671946634117</v>
      </c>
      <c r="O42" s="52">
        <f>'calcul config'!D47</f>
        <v>-0.01964030501655132</v>
      </c>
      <c r="P42" s="52">
        <f>'calcul config'!D48</f>
        <v>-0.0050404920405455085</v>
      </c>
      <c r="Q42" s="52">
        <f>'calcul config'!D49</f>
        <v>-0.002404649468911095</v>
      </c>
      <c r="R42" s="52">
        <f>'calcul config'!D50</f>
        <v>-0.002032791948026969</v>
      </c>
      <c r="S42" s="52">
        <f>'calcul config'!D51</f>
        <v>-0.0002546068245904724</v>
      </c>
      <c r="T42" s="52">
        <f>'calcul config'!D52</f>
        <v>-7.379496082399282E-05</v>
      </c>
      <c r="U42" s="52">
        <f>'calcul config'!D53</f>
        <v>-5.283463793629476E-05</v>
      </c>
      <c r="V42" s="52">
        <f>'calcul config'!D54</f>
        <v>-7.504851056019147E-05</v>
      </c>
      <c r="W42" s="52">
        <f>'calcul config'!D55</f>
        <v>-1.5750180819154846E-05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0.32937814975561713</v>
      </c>
      <c r="L44" s="52">
        <f>L40/(L43*1.5)</f>
        <v>0.16737479313076767</v>
      </c>
      <c r="M44" s="52">
        <f aca="true" t="shared" si="1" ref="M44:W44">M40/(M43*1.5)</f>
        <v>0.12995979766408974</v>
      </c>
      <c r="N44" s="52">
        <f t="shared" si="1"/>
        <v>0.17633838742340244</v>
      </c>
      <c r="O44" s="52">
        <f t="shared" si="1"/>
        <v>0.08818928482905936</v>
      </c>
      <c r="P44" s="52">
        <f t="shared" si="1"/>
        <v>0.03361118157231011</v>
      </c>
      <c r="Q44" s="52">
        <f t="shared" si="1"/>
        <v>0.016102875033614822</v>
      </c>
      <c r="R44" s="52">
        <f t="shared" si="1"/>
        <v>0.004523917745130441</v>
      </c>
      <c r="S44" s="52">
        <f t="shared" si="1"/>
        <v>0.003471305240235375</v>
      </c>
      <c r="T44" s="52">
        <f t="shared" si="1"/>
        <v>0.0009894042074633164</v>
      </c>
      <c r="U44" s="52">
        <f t="shared" si="1"/>
        <v>0.0007045407073471987</v>
      </c>
      <c r="V44" s="52">
        <f t="shared" si="1"/>
        <v>0.0010073118923589423</v>
      </c>
      <c r="W44" s="52">
        <f t="shared" si="1"/>
        <v>0.00021638957820145318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1348</v>
      </c>
      <c r="B51" s="24">
        <v>130.32</v>
      </c>
      <c r="C51" s="24">
        <v>158.62</v>
      </c>
      <c r="D51" s="24">
        <v>8.638945418733066</v>
      </c>
      <c r="E51" s="24">
        <v>10.40108215196649</v>
      </c>
      <c r="F51" s="24">
        <v>29.92461782974087</v>
      </c>
      <c r="G51" s="24" t="s">
        <v>59</v>
      </c>
      <c r="H51" s="24">
        <v>19.650121367274537</v>
      </c>
      <c r="I51" s="24">
        <v>82.47012136727453</v>
      </c>
      <c r="J51" s="24" t="s">
        <v>73</v>
      </c>
      <c r="K51" s="24">
        <v>1.7251341448369895</v>
      </c>
      <c r="M51" s="24" t="s">
        <v>68</v>
      </c>
      <c r="N51" s="24">
        <v>0.9289485314028574</v>
      </c>
      <c r="X51" s="24">
        <v>67.5</v>
      </c>
    </row>
    <row r="52" spans="1:24" ht="12.75" hidden="1">
      <c r="A52" s="24">
        <v>1345</v>
      </c>
      <c r="B52" s="24">
        <v>127.31999969482422</v>
      </c>
      <c r="C52" s="24">
        <v>135.1199951171875</v>
      </c>
      <c r="D52" s="24">
        <v>8.999826431274414</v>
      </c>
      <c r="E52" s="24">
        <v>9.602306365966797</v>
      </c>
      <c r="F52" s="24">
        <v>30.574270401422837</v>
      </c>
      <c r="G52" s="24" t="s">
        <v>56</v>
      </c>
      <c r="H52" s="24">
        <v>21.051592243199934</v>
      </c>
      <c r="I52" s="24">
        <v>80.87159193802415</v>
      </c>
      <c r="J52" s="24" t="s">
        <v>62</v>
      </c>
      <c r="K52" s="24">
        <v>1.259282353960832</v>
      </c>
      <c r="L52" s="24">
        <v>0.1658426105899264</v>
      </c>
      <c r="M52" s="24">
        <v>0.29811723800532886</v>
      </c>
      <c r="N52" s="24">
        <v>0.1426211028971582</v>
      </c>
      <c r="O52" s="24">
        <v>0.05057507036563818</v>
      </c>
      <c r="P52" s="24">
        <v>0.004757257777458598</v>
      </c>
      <c r="Q52" s="24">
        <v>0.006156231511161619</v>
      </c>
      <c r="R52" s="24">
        <v>0.002195367157479382</v>
      </c>
      <c r="S52" s="24">
        <v>0.0006635600530855702</v>
      </c>
      <c r="T52" s="24">
        <v>6.99947946422095E-05</v>
      </c>
      <c r="U52" s="24">
        <v>0.00013467237315516162</v>
      </c>
      <c r="V52" s="24">
        <v>8.147424435313733E-05</v>
      </c>
      <c r="W52" s="24">
        <v>4.137274783568036E-05</v>
      </c>
      <c r="X52" s="24">
        <v>67.5</v>
      </c>
    </row>
    <row r="53" spans="1:24" ht="12.75" hidden="1">
      <c r="A53" s="24">
        <v>1346</v>
      </c>
      <c r="B53" s="24">
        <v>136.24000549316406</v>
      </c>
      <c r="C53" s="24">
        <v>143.94000244140625</v>
      </c>
      <c r="D53" s="24">
        <v>8.690815925598145</v>
      </c>
      <c r="E53" s="24">
        <v>9.236574172973633</v>
      </c>
      <c r="F53" s="24">
        <v>26.122109416189765</v>
      </c>
      <c r="G53" s="24" t="s">
        <v>57</v>
      </c>
      <c r="H53" s="24">
        <v>2.8387954401995614</v>
      </c>
      <c r="I53" s="24">
        <v>71.57880093336362</v>
      </c>
      <c r="J53" s="24" t="s">
        <v>60</v>
      </c>
      <c r="K53" s="24">
        <v>0.6423903838194162</v>
      </c>
      <c r="L53" s="24">
        <v>0.0009043405942312145</v>
      </c>
      <c r="M53" s="24">
        <v>-0.1549811860432065</v>
      </c>
      <c r="N53" s="24">
        <v>-0.0014745362281178415</v>
      </c>
      <c r="O53" s="24">
        <v>0.0253287641159347</v>
      </c>
      <c r="P53" s="24">
        <v>0.0001032664646076234</v>
      </c>
      <c r="Q53" s="24">
        <v>-0.003337229378559776</v>
      </c>
      <c r="R53" s="24">
        <v>-0.00011852022965026611</v>
      </c>
      <c r="S53" s="24">
        <v>0.00029279514228269674</v>
      </c>
      <c r="T53" s="24">
        <v>7.3357026514180035E-06</v>
      </c>
      <c r="U53" s="24">
        <v>-8.174566431420905E-05</v>
      </c>
      <c r="V53" s="24">
        <v>-9.34692494804493E-06</v>
      </c>
      <c r="W53" s="24">
        <v>1.7016019688948532E-05</v>
      </c>
      <c r="X53" s="24">
        <v>67.5</v>
      </c>
    </row>
    <row r="54" spans="1:24" ht="12.75" hidden="1">
      <c r="A54" s="24">
        <v>1347</v>
      </c>
      <c r="B54" s="24">
        <v>155.47999572753906</v>
      </c>
      <c r="C54" s="24">
        <v>159.0800018310547</v>
      </c>
      <c r="D54" s="24">
        <v>9.531867027282715</v>
      </c>
      <c r="E54" s="24">
        <v>9.916817665100098</v>
      </c>
      <c r="F54" s="24">
        <v>32.36940236322154</v>
      </c>
      <c r="G54" s="24" t="s">
        <v>58</v>
      </c>
      <c r="H54" s="24">
        <v>-7.0435431428219175</v>
      </c>
      <c r="I54" s="24">
        <v>80.93645258471714</v>
      </c>
      <c r="J54" s="24" t="s">
        <v>61</v>
      </c>
      <c r="K54" s="24">
        <v>-1.0831097090200408</v>
      </c>
      <c r="L54" s="24">
        <v>0.1658401448846798</v>
      </c>
      <c r="M54" s="24">
        <v>-0.25466589793014477</v>
      </c>
      <c r="N54" s="24">
        <v>-0.14261348019915143</v>
      </c>
      <c r="O54" s="24">
        <v>-0.043775466312177554</v>
      </c>
      <c r="P54" s="24">
        <v>0.004756136835550231</v>
      </c>
      <c r="Q54" s="24">
        <v>-0.0051732085299064446</v>
      </c>
      <c r="R54" s="24">
        <v>-0.002192165575704251</v>
      </c>
      <c r="S54" s="24">
        <v>-0.0005954686798703859</v>
      </c>
      <c r="T54" s="24">
        <v>6.960932942943107E-05</v>
      </c>
      <c r="U54" s="24">
        <v>-0.00010702473759403359</v>
      </c>
      <c r="V54" s="24">
        <v>-8.093631747818988E-05</v>
      </c>
      <c r="W54" s="24">
        <v>-3.771152791150353E-05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1348</v>
      </c>
      <c r="B56" s="24">
        <v>130.32</v>
      </c>
      <c r="C56" s="24">
        <v>158.62</v>
      </c>
      <c r="D56" s="24">
        <v>8.638945418733066</v>
      </c>
      <c r="E56" s="24">
        <v>10.40108215196649</v>
      </c>
      <c r="F56" s="24">
        <v>26.10300891510424</v>
      </c>
      <c r="G56" s="24" t="s">
        <v>59</v>
      </c>
      <c r="H56" s="24">
        <v>9.118038625181569</v>
      </c>
      <c r="I56" s="24">
        <v>71.93803862518156</v>
      </c>
      <c r="J56" s="24" t="s">
        <v>73</v>
      </c>
      <c r="K56" s="24">
        <v>1.1805947271243642</v>
      </c>
      <c r="M56" s="24" t="s">
        <v>68</v>
      </c>
      <c r="N56" s="24">
        <v>0.8776367194482144</v>
      </c>
      <c r="X56" s="24">
        <v>67.5</v>
      </c>
    </row>
    <row r="57" spans="1:24" ht="12.75" hidden="1">
      <c r="A57" s="24">
        <v>1345</v>
      </c>
      <c r="B57" s="24">
        <v>127.31999969482422</v>
      </c>
      <c r="C57" s="24">
        <v>135.1199951171875</v>
      </c>
      <c r="D57" s="24">
        <v>8.999826431274414</v>
      </c>
      <c r="E57" s="24">
        <v>9.602306365966797</v>
      </c>
      <c r="F57" s="24">
        <v>30.574270401422837</v>
      </c>
      <c r="G57" s="24" t="s">
        <v>56</v>
      </c>
      <c r="H57" s="24">
        <v>21.051592243199934</v>
      </c>
      <c r="I57" s="24">
        <v>80.87159193802415</v>
      </c>
      <c r="J57" s="24" t="s">
        <v>62</v>
      </c>
      <c r="K57" s="24">
        <v>0.7492095453630632</v>
      </c>
      <c r="L57" s="24">
        <v>0.752035676112014</v>
      </c>
      <c r="M57" s="24">
        <v>0.1773647358046039</v>
      </c>
      <c r="N57" s="24">
        <v>0.14447985908426403</v>
      </c>
      <c r="O57" s="24">
        <v>0.030089729958727714</v>
      </c>
      <c r="P57" s="24">
        <v>0.021573689007101406</v>
      </c>
      <c r="Q57" s="24">
        <v>0.003662572903598582</v>
      </c>
      <c r="R57" s="24">
        <v>0.0022239876876736556</v>
      </c>
      <c r="S57" s="24">
        <v>0.0003947851592205221</v>
      </c>
      <c r="T57" s="24">
        <v>0.000317440914461326</v>
      </c>
      <c r="U57" s="24">
        <v>8.009962172067312E-05</v>
      </c>
      <c r="V57" s="24">
        <v>8.254877819929097E-05</v>
      </c>
      <c r="W57" s="24">
        <v>2.461212706533342E-05</v>
      </c>
      <c r="X57" s="24">
        <v>67.5</v>
      </c>
    </row>
    <row r="58" spans="1:24" ht="12.75" hidden="1">
      <c r="A58" s="24">
        <v>1347</v>
      </c>
      <c r="B58" s="24">
        <v>155.47999572753906</v>
      </c>
      <c r="C58" s="24">
        <v>159.0800018310547</v>
      </c>
      <c r="D58" s="24">
        <v>9.531867027282715</v>
      </c>
      <c r="E58" s="24">
        <v>9.916817665100098</v>
      </c>
      <c r="F58" s="24">
        <v>31.242860699110935</v>
      </c>
      <c r="G58" s="24" t="s">
        <v>57</v>
      </c>
      <c r="H58" s="24">
        <v>-9.860347882028165</v>
      </c>
      <c r="I58" s="24">
        <v>78.1196478455109</v>
      </c>
      <c r="J58" s="24" t="s">
        <v>60</v>
      </c>
      <c r="K58" s="24">
        <v>0.729287158221251</v>
      </c>
      <c r="L58" s="24">
        <v>-0.00409007053708024</v>
      </c>
      <c r="M58" s="24">
        <v>-0.17309915823817096</v>
      </c>
      <c r="N58" s="24">
        <v>-0.001493565411292448</v>
      </c>
      <c r="O58" s="24">
        <v>0.029213536612024096</v>
      </c>
      <c r="P58" s="24">
        <v>-0.00046820423203312937</v>
      </c>
      <c r="Q58" s="24">
        <v>-0.0035941903797083795</v>
      </c>
      <c r="R58" s="24">
        <v>-0.0001200777508051309</v>
      </c>
      <c r="S58" s="24">
        <v>0.00037601856873140896</v>
      </c>
      <c r="T58" s="24">
        <v>-3.335926062183655E-05</v>
      </c>
      <c r="U58" s="24">
        <v>-7.957727694741139E-05</v>
      </c>
      <c r="V58" s="24">
        <v>-9.469404698988355E-06</v>
      </c>
      <c r="W58" s="24">
        <v>2.318062384625144E-05</v>
      </c>
      <c r="X58" s="24">
        <v>67.5</v>
      </c>
    </row>
    <row r="59" spans="1:24" ht="12.75" hidden="1">
      <c r="A59" s="24">
        <v>1346</v>
      </c>
      <c r="B59" s="24">
        <v>136.24000549316406</v>
      </c>
      <c r="C59" s="24">
        <v>143.94000244140625</v>
      </c>
      <c r="D59" s="24">
        <v>8.690815925598145</v>
      </c>
      <c r="E59" s="24">
        <v>9.236574172973633</v>
      </c>
      <c r="F59" s="24">
        <v>31.167231986963085</v>
      </c>
      <c r="G59" s="24" t="s">
        <v>58</v>
      </c>
      <c r="H59" s="24">
        <v>16.66324653732225</v>
      </c>
      <c r="I59" s="24">
        <v>85.40325203048631</v>
      </c>
      <c r="J59" s="24" t="s">
        <v>61</v>
      </c>
      <c r="K59" s="24">
        <v>-0.17162512554023013</v>
      </c>
      <c r="L59" s="24">
        <v>-0.7520245537668673</v>
      </c>
      <c r="M59" s="24">
        <v>-0.038664336594251704</v>
      </c>
      <c r="N59" s="24">
        <v>-0.144472138986626</v>
      </c>
      <c r="O59" s="24">
        <v>-0.007208406731524235</v>
      </c>
      <c r="P59" s="24">
        <v>-0.0215686077940194</v>
      </c>
      <c r="Q59" s="24">
        <v>-0.0007044400532240359</v>
      </c>
      <c r="R59" s="24">
        <v>-0.00222074369720722</v>
      </c>
      <c r="S59" s="24">
        <v>-0.00012027201632115282</v>
      </c>
      <c r="T59" s="24">
        <v>-0.00031568321764833694</v>
      </c>
      <c r="U59" s="24">
        <v>-9.13271008134587E-06</v>
      </c>
      <c r="V59" s="24">
        <v>-8.200384842702515E-05</v>
      </c>
      <c r="W59" s="24">
        <v>-8.271364867947553E-06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1348</v>
      </c>
      <c r="B61" s="24">
        <v>130.32</v>
      </c>
      <c r="C61" s="24">
        <v>158.62</v>
      </c>
      <c r="D61" s="24">
        <v>8.638945418733066</v>
      </c>
      <c r="E61" s="24">
        <v>10.40108215196649</v>
      </c>
      <c r="F61" s="24">
        <v>29.92461782974087</v>
      </c>
      <c r="G61" s="24" t="s">
        <v>59</v>
      </c>
      <c r="H61" s="24">
        <v>19.650121367274537</v>
      </c>
      <c r="I61" s="24">
        <v>82.47012136727453</v>
      </c>
      <c r="J61" s="24" t="s">
        <v>73</v>
      </c>
      <c r="K61" s="24">
        <v>1.5937601939376431</v>
      </c>
      <c r="M61" s="24" t="s">
        <v>68</v>
      </c>
      <c r="N61" s="24">
        <v>0.9180779117871476</v>
      </c>
      <c r="X61" s="24">
        <v>67.5</v>
      </c>
    </row>
    <row r="62" spans="1:24" ht="12.75" hidden="1">
      <c r="A62" s="24">
        <v>1346</v>
      </c>
      <c r="B62" s="24">
        <v>136.24000549316406</v>
      </c>
      <c r="C62" s="24">
        <v>143.94000244140625</v>
      </c>
      <c r="D62" s="24">
        <v>8.690815925598145</v>
      </c>
      <c r="E62" s="24">
        <v>9.236574172973633</v>
      </c>
      <c r="F62" s="24">
        <v>31.769276127180113</v>
      </c>
      <c r="G62" s="24" t="s">
        <v>56</v>
      </c>
      <c r="H62" s="24">
        <v>18.31294476724331</v>
      </c>
      <c r="I62" s="24">
        <v>87.05295026040737</v>
      </c>
      <c r="J62" s="24" t="s">
        <v>62</v>
      </c>
      <c r="K62" s="24">
        <v>1.1561421745597922</v>
      </c>
      <c r="L62" s="24">
        <v>0.3983015951314322</v>
      </c>
      <c r="M62" s="24">
        <v>0.27370042018753155</v>
      </c>
      <c r="N62" s="24">
        <v>0.14565522815776566</v>
      </c>
      <c r="O62" s="24">
        <v>0.04643270309111489</v>
      </c>
      <c r="P62" s="24">
        <v>0.011425781758463323</v>
      </c>
      <c r="Q62" s="24">
        <v>0.005652053112368562</v>
      </c>
      <c r="R62" s="24">
        <v>0.0022420529430322365</v>
      </c>
      <c r="S62" s="24">
        <v>0.000609204358673255</v>
      </c>
      <c r="T62" s="24">
        <v>0.00016811167189593128</v>
      </c>
      <c r="U62" s="24">
        <v>0.000123650355036464</v>
      </c>
      <c r="V62" s="24">
        <v>8.320195544259183E-05</v>
      </c>
      <c r="W62" s="24">
        <v>3.798220644223176E-05</v>
      </c>
      <c r="X62" s="24">
        <v>67.5</v>
      </c>
    </row>
    <row r="63" spans="1:24" ht="12.75" hidden="1">
      <c r="A63" s="24">
        <v>1345</v>
      </c>
      <c r="B63" s="24">
        <v>127.31999969482422</v>
      </c>
      <c r="C63" s="24">
        <v>135.1199951171875</v>
      </c>
      <c r="D63" s="24">
        <v>8.999826431274414</v>
      </c>
      <c r="E63" s="24">
        <v>9.602306365966797</v>
      </c>
      <c r="F63" s="24">
        <v>26.082588480094305</v>
      </c>
      <c r="G63" s="24" t="s">
        <v>57</v>
      </c>
      <c r="H63" s="24">
        <v>9.170704729358334</v>
      </c>
      <c r="I63" s="24">
        <v>68.99070442418255</v>
      </c>
      <c r="J63" s="24" t="s">
        <v>60</v>
      </c>
      <c r="K63" s="24">
        <v>0.3988418948484098</v>
      </c>
      <c r="L63" s="24">
        <v>0.0021691284289448278</v>
      </c>
      <c r="M63" s="24">
        <v>-0.09733360539532346</v>
      </c>
      <c r="N63" s="24">
        <v>-0.0015060923009761473</v>
      </c>
      <c r="O63" s="24">
        <v>0.015547058948797977</v>
      </c>
      <c r="P63" s="24">
        <v>0.0002480168275700973</v>
      </c>
      <c r="Q63" s="24">
        <v>-0.0021478378150039125</v>
      </c>
      <c r="R63" s="24">
        <v>-0.0001210536856213142</v>
      </c>
      <c r="S63" s="24">
        <v>0.00016478200777874071</v>
      </c>
      <c r="T63" s="24">
        <v>1.7646268996384446E-05</v>
      </c>
      <c r="U63" s="24">
        <v>-5.591595199246657E-05</v>
      </c>
      <c r="V63" s="24">
        <v>-9.548624366913008E-06</v>
      </c>
      <c r="W63" s="24">
        <v>9.05929797343275E-06</v>
      </c>
      <c r="X63" s="24">
        <v>67.5</v>
      </c>
    </row>
    <row r="64" spans="1:24" ht="12.75" hidden="1">
      <c r="A64" s="24">
        <v>1347</v>
      </c>
      <c r="B64" s="24">
        <v>155.47999572753906</v>
      </c>
      <c r="C64" s="24">
        <v>159.0800018310547</v>
      </c>
      <c r="D64" s="24">
        <v>9.531867027282715</v>
      </c>
      <c r="E64" s="24">
        <v>9.916817665100098</v>
      </c>
      <c r="F64" s="24">
        <v>31.242860699110935</v>
      </c>
      <c r="G64" s="24" t="s">
        <v>58</v>
      </c>
      <c r="H64" s="24">
        <v>-9.860347882028165</v>
      </c>
      <c r="I64" s="24">
        <v>78.1196478455109</v>
      </c>
      <c r="J64" s="24" t="s">
        <v>61</v>
      </c>
      <c r="K64" s="24">
        <v>-1.0851681301575231</v>
      </c>
      <c r="L64" s="24">
        <v>0.3982956886109892</v>
      </c>
      <c r="M64" s="24">
        <v>-0.25580869663007705</v>
      </c>
      <c r="N64" s="24">
        <v>-0.14564744136328556</v>
      </c>
      <c r="O64" s="24">
        <v>-0.0437525413477918</v>
      </c>
      <c r="P64" s="24">
        <v>0.011423089619068709</v>
      </c>
      <c r="Q64" s="24">
        <v>-0.0052280490725962366</v>
      </c>
      <c r="R64" s="24">
        <v>-0.0022387825719700893</v>
      </c>
      <c r="S64" s="24">
        <v>-0.0005864953883355767</v>
      </c>
      <c r="T64" s="24">
        <v>0.00016718296389929357</v>
      </c>
      <c r="U64" s="24">
        <v>-0.00011028516044064936</v>
      </c>
      <c r="V64" s="24">
        <v>-8.265221813218706E-05</v>
      </c>
      <c r="W64" s="24">
        <v>-3.68860017682707E-05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1348</v>
      </c>
      <c r="B66" s="24">
        <v>130.32</v>
      </c>
      <c r="C66" s="24">
        <v>158.62</v>
      </c>
      <c r="D66" s="24">
        <v>8.638945418733066</v>
      </c>
      <c r="E66" s="24">
        <v>10.40108215196649</v>
      </c>
      <c r="F66" s="24">
        <v>24.91278087537799</v>
      </c>
      <c r="G66" s="24" t="s">
        <v>59</v>
      </c>
      <c r="H66" s="24">
        <v>5.837854682668478</v>
      </c>
      <c r="I66" s="24">
        <v>68.65785468266847</v>
      </c>
      <c r="J66" s="24" t="s">
        <v>73</v>
      </c>
      <c r="K66" s="24">
        <v>0.864944537462056</v>
      </c>
      <c r="M66" s="24" t="s">
        <v>68</v>
      </c>
      <c r="N66" s="24">
        <v>0.7210731316072062</v>
      </c>
      <c r="X66" s="24">
        <v>67.5</v>
      </c>
    </row>
    <row r="67" spans="1:24" ht="12.75" hidden="1">
      <c r="A67" s="24">
        <v>1346</v>
      </c>
      <c r="B67" s="24">
        <v>136.24000549316406</v>
      </c>
      <c r="C67" s="24">
        <v>143.94000244140625</v>
      </c>
      <c r="D67" s="24">
        <v>8.690815925598145</v>
      </c>
      <c r="E67" s="24">
        <v>9.236574172973633</v>
      </c>
      <c r="F67" s="24">
        <v>31.769276127180113</v>
      </c>
      <c r="G67" s="24" t="s">
        <v>56</v>
      </c>
      <c r="H67" s="24">
        <v>18.31294476724331</v>
      </c>
      <c r="I67" s="24">
        <v>87.05295026040737</v>
      </c>
      <c r="J67" s="24" t="s">
        <v>62</v>
      </c>
      <c r="K67" s="24">
        <v>0.49754281294436964</v>
      </c>
      <c r="L67" s="24">
        <v>0.763000384892705</v>
      </c>
      <c r="M67" s="24">
        <v>0.11778625996224323</v>
      </c>
      <c r="N67" s="24">
        <v>0.14304951190738155</v>
      </c>
      <c r="O67" s="24">
        <v>0.01998233131955448</v>
      </c>
      <c r="P67" s="24">
        <v>0.021888198859100053</v>
      </c>
      <c r="Q67" s="24">
        <v>0.002432250592989651</v>
      </c>
      <c r="R67" s="24">
        <v>0.0022019567873939913</v>
      </c>
      <c r="S67" s="24">
        <v>0.0002621682510268142</v>
      </c>
      <c r="T67" s="24">
        <v>0.00032207314970567367</v>
      </c>
      <c r="U67" s="24">
        <v>5.318998792511172E-05</v>
      </c>
      <c r="V67" s="24">
        <v>8.172940538734651E-05</v>
      </c>
      <c r="W67" s="24">
        <v>1.6344234859343156E-05</v>
      </c>
      <c r="X67" s="24">
        <v>67.5</v>
      </c>
    </row>
    <row r="68" spans="1:24" ht="12.75" hidden="1">
      <c r="A68" s="24">
        <v>1347</v>
      </c>
      <c r="B68" s="24">
        <v>155.47999572753906</v>
      </c>
      <c r="C68" s="24">
        <v>159.0800018310547</v>
      </c>
      <c r="D68" s="24">
        <v>9.531867027282715</v>
      </c>
      <c r="E68" s="24">
        <v>9.916817665100098</v>
      </c>
      <c r="F68" s="24">
        <v>32.36940236322154</v>
      </c>
      <c r="G68" s="24" t="s">
        <v>57</v>
      </c>
      <c r="H68" s="24">
        <v>-7.0435431428219175</v>
      </c>
      <c r="I68" s="24">
        <v>80.93645258471714</v>
      </c>
      <c r="J68" s="24" t="s">
        <v>60</v>
      </c>
      <c r="K68" s="24">
        <v>0.4956200776112676</v>
      </c>
      <c r="L68" s="24">
        <v>-0.004149859929577185</v>
      </c>
      <c r="M68" s="24">
        <v>-0.11720587210773602</v>
      </c>
      <c r="N68" s="24">
        <v>-0.0014789015481412734</v>
      </c>
      <c r="O68" s="24">
        <v>0.01992288657060596</v>
      </c>
      <c r="P68" s="24">
        <v>-0.00047500802047688426</v>
      </c>
      <c r="Q68" s="24">
        <v>-0.002413114907611234</v>
      </c>
      <c r="R68" s="24">
        <v>-0.0001189031171865374</v>
      </c>
      <c r="S68" s="24">
        <v>0.0002621565352306777</v>
      </c>
      <c r="T68" s="24">
        <v>-3.3840639138022605E-05</v>
      </c>
      <c r="U68" s="24">
        <v>-5.2078072597859946E-05</v>
      </c>
      <c r="V68" s="24">
        <v>-9.378563526877537E-06</v>
      </c>
      <c r="W68" s="24">
        <v>1.6339693349930662E-05</v>
      </c>
      <c r="X68" s="24">
        <v>67.5</v>
      </c>
    </row>
    <row r="69" spans="1:24" ht="12.75" hidden="1">
      <c r="A69" s="24">
        <v>1345</v>
      </c>
      <c r="B69" s="24">
        <v>127.31999969482422</v>
      </c>
      <c r="C69" s="24">
        <v>135.1199951171875</v>
      </c>
      <c r="D69" s="24">
        <v>8.999826431274414</v>
      </c>
      <c r="E69" s="24">
        <v>9.602306365966797</v>
      </c>
      <c r="F69" s="24">
        <v>29.987388606413074</v>
      </c>
      <c r="G69" s="24" t="s">
        <v>58</v>
      </c>
      <c r="H69" s="24">
        <v>19.49923909073759</v>
      </c>
      <c r="I69" s="24">
        <v>79.31923878556181</v>
      </c>
      <c r="J69" s="24" t="s">
        <v>61</v>
      </c>
      <c r="K69" s="24">
        <v>0.04369884873995068</v>
      </c>
      <c r="L69" s="24">
        <v>-0.7629890995348367</v>
      </c>
      <c r="M69" s="24">
        <v>0.011678466481442384</v>
      </c>
      <c r="N69" s="24">
        <v>-0.14304186697310337</v>
      </c>
      <c r="O69" s="24">
        <v>0.0015401803982704595</v>
      </c>
      <c r="P69" s="24">
        <v>-0.021883044045013286</v>
      </c>
      <c r="Q69" s="24">
        <v>0.0003044985874563838</v>
      </c>
      <c r="R69" s="24">
        <v>-0.002198744128422812</v>
      </c>
      <c r="S69" s="24">
        <v>2.4784838722709595E-06</v>
      </c>
      <c r="T69" s="24">
        <v>-0.0003202903759154549</v>
      </c>
      <c r="U69" s="24">
        <v>1.0818926470105971E-05</v>
      </c>
      <c r="V69" s="24">
        <v>-8.11895205746502E-05</v>
      </c>
      <c r="W69" s="24">
        <v>-3.8527181002459223E-07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1348</v>
      </c>
      <c r="B71" s="100">
        <v>130.32</v>
      </c>
      <c r="C71" s="100">
        <v>158.62</v>
      </c>
      <c r="D71" s="100">
        <v>8.638945418733066</v>
      </c>
      <c r="E71" s="100">
        <v>10.40108215196649</v>
      </c>
      <c r="F71" s="100">
        <v>26.10300891510424</v>
      </c>
      <c r="G71" s="100" t="s">
        <v>59</v>
      </c>
      <c r="H71" s="100">
        <v>9.118038625181569</v>
      </c>
      <c r="I71" s="100">
        <v>71.93803862518156</v>
      </c>
      <c r="J71" s="100" t="s">
        <v>73</v>
      </c>
      <c r="K71" s="100">
        <v>0.3581330325857655</v>
      </c>
      <c r="M71" s="100" t="s">
        <v>68</v>
      </c>
      <c r="N71" s="100">
        <v>0.2786183014638711</v>
      </c>
      <c r="X71" s="100">
        <v>67.5</v>
      </c>
    </row>
    <row r="72" spans="1:24" s="100" customFormat="1" ht="12.75">
      <c r="A72" s="100">
        <v>1347</v>
      </c>
      <c r="B72" s="100">
        <v>155.47999572753906</v>
      </c>
      <c r="C72" s="100">
        <v>159.0800018310547</v>
      </c>
      <c r="D72" s="100">
        <v>9.531867027282715</v>
      </c>
      <c r="E72" s="100">
        <v>9.916817665100098</v>
      </c>
      <c r="F72" s="100">
        <v>37.37366581858688</v>
      </c>
      <c r="G72" s="100" t="s">
        <v>56</v>
      </c>
      <c r="H72" s="100">
        <v>5.469117033345142</v>
      </c>
      <c r="I72" s="100">
        <v>93.4491127608842</v>
      </c>
      <c r="J72" s="100" t="s">
        <v>62</v>
      </c>
      <c r="K72" s="100">
        <v>0.4119000205106284</v>
      </c>
      <c r="L72" s="100">
        <v>0.39715152941249404</v>
      </c>
      <c r="M72" s="100">
        <v>0.09751229169191784</v>
      </c>
      <c r="N72" s="100">
        <v>0.14429445896161283</v>
      </c>
      <c r="O72" s="100">
        <v>0.016542658860571907</v>
      </c>
      <c r="P72" s="100">
        <v>0.01139292881877346</v>
      </c>
      <c r="Q72" s="100">
        <v>0.0020136845385276903</v>
      </c>
      <c r="R72" s="100">
        <v>0.002221045978612687</v>
      </c>
      <c r="S72" s="100">
        <v>0.00021699770742499973</v>
      </c>
      <c r="T72" s="100">
        <v>0.00016761566163702845</v>
      </c>
      <c r="U72" s="100">
        <v>4.402393133640205E-05</v>
      </c>
      <c r="V72" s="100">
        <v>8.241677467836637E-05</v>
      </c>
      <c r="W72" s="100">
        <v>1.3521798296860382E-05</v>
      </c>
      <c r="X72" s="100">
        <v>67.5</v>
      </c>
    </row>
    <row r="73" spans="1:24" s="100" customFormat="1" ht="12.75">
      <c r="A73" s="100">
        <v>1345</v>
      </c>
      <c r="B73" s="100">
        <v>127.31999969482422</v>
      </c>
      <c r="C73" s="100">
        <v>135.1199951171875</v>
      </c>
      <c r="D73" s="100">
        <v>8.999826431274414</v>
      </c>
      <c r="E73" s="100">
        <v>9.602306365966797</v>
      </c>
      <c r="F73" s="100">
        <v>29.987388606413074</v>
      </c>
      <c r="G73" s="100" t="s">
        <v>57</v>
      </c>
      <c r="H73" s="100">
        <v>19.49923909073759</v>
      </c>
      <c r="I73" s="100">
        <v>79.31923878556181</v>
      </c>
      <c r="J73" s="100" t="s">
        <v>60</v>
      </c>
      <c r="K73" s="100">
        <v>-0.3996731841367773</v>
      </c>
      <c r="L73" s="100">
        <v>0.002162374897601492</v>
      </c>
      <c r="M73" s="100">
        <v>0.09434354908614707</v>
      </c>
      <c r="N73" s="100">
        <v>-0.0014925142837326941</v>
      </c>
      <c r="O73" s="100">
        <v>-0.016093898331912205</v>
      </c>
      <c r="P73" s="100">
        <v>0.00024736325003094366</v>
      </c>
      <c r="Q73" s="100">
        <v>0.0019341811804475131</v>
      </c>
      <c r="R73" s="100">
        <v>-0.00011997599454541419</v>
      </c>
      <c r="S73" s="100">
        <v>-0.0002140188489655378</v>
      </c>
      <c r="T73" s="100">
        <v>1.7610940639696745E-05</v>
      </c>
      <c r="U73" s="100">
        <v>4.1172959871875165E-05</v>
      </c>
      <c r="V73" s="100">
        <v>-9.469511340132754E-06</v>
      </c>
      <c r="W73" s="100">
        <v>-1.340389385288185E-05</v>
      </c>
      <c r="X73" s="100">
        <v>67.5</v>
      </c>
    </row>
    <row r="74" spans="1:24" s="100" customFormat="1" ht="12.75">
      <c r="A74" s="100">
        <v>1346</v>
      </c>
      <c r="B74" s="100">
        <v>136.24000549316406</v>
      </c>
      <c r="C74" s="100">
        <v>143.94000244140625</v>
      </c>
      <c r="D74" s="100">
        <v>8.690815925598145</v>
      </c>
      <c r="E74" s="100">
        <v>9.236574172973633</v>
      </c>
      <c r="F74" s="100">
        <v>26.122109416189765</v>
      </c>
      <c r="G74" s="100" t="s">
        <v>58</v>
      </c>
      <c r="H74" s="100">
        <v>2.8387954401995614</v>
      </c>
      <c r="I74" s="100">
        <v>71.57880093336362</v>
      </c>
      <c r="J74" s="100" t="s">
        <v>61</v>
      </c>
      <c r="K74" s="100">
        <v>-0.09961411937384074</v>
      </c>
      <c r="L74" s="100">
        <v>0.39714564261676766</v>
      </c>
      <c r="M74" s="100">
        <v>-0.02465647535312841</v>
      </c>
      <c r="N74" s="100">
        <v>-0.1442867398208769</v>
      </c>
      <c r="O74" s="100">
        <v>-0.003827009101025464</v>
      </c>
      <c r="P74" s="100">
        <v>0.011390243127000097</v>
      </c>
      <c r="Q74" s="100">
        <v>-0.0005602397539519494</v>
      </c>
      <c r="R74" s="100">
        <v>-0.002217803192315411</v>
      </c>
      <c r="S74" s="100">
        <v>-3.583207104218386E-05</v>
      </c>
      <c r="T74" s="100">
        <v>0.0001666879263648207</v>
      </c>
      <c r="U74" s="100">
        <v>-1.5585053920381547E-05</v>
      </c>
      <c r="V74" s="100">
        <v>-8.187095396637143E-05</v>
      </c>
      <c r="W74" s="100">
        <v>-1.7817572117582282E-06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1348</v>
      </c>
      <c r="B76" s="24">
        <v>130.32</v>
      </c>
      <c r="C76" s="24">
        <v>158.62</v>
      </c>
      <c r="D76" s="24">
        <v>8.638945418733066</v>
      </c>
      <c r="E76" s="24">
        <v>10.40108215196649</v>
      </c>
      <c r="F76" s="24">
        <v>24.91278087537799</v>
      </c>
      <c r="G76" s="24" t="s">
        <v>59</v>
      </c>
      <c r="H76" s="24">
        <v>5.837854682668478</v>
      </c>
      <c r="I76" s="24">
        <v>68.65785468266847</v>
      </c>
      <c r="J76" s="24" t="s">
        <v>73</v>
      </c>
      <c r="K76" s="24">
        <v>0.2495216311498373</v>
      </c>
      <c r="M76" s="24" t="s">
        <v>68</v>
      </c>
      <c r="N76" s="24">
        <v>0.16561559088530406</v>
      </c>
      <c r="X76" s="24">
        <v>67.5</v>
      </c>
    </row>
    <row r="77" spans="1:24" ht="12.75" hidden="1">
      <c r="A77" s="24">
        <v>1347</v>
      </c>
      <c r="B77" s="24">
        <v>155.47999572753906</v>
      </c>
      <c r="C77" s="24">
        <v>159.0800018310547</v>
      </c>
      <c r="D77" s="24">
        <v>9.531867027282715</v>
      </c>
      <c r="E77" s="24">
        <v>9.916817665100098</v>
      </c>
      <c r="F77" s="24">
        <v>37.37366581858688</v>
      </c>
      <c r="G77" s="24" t="s">
        <v>56</v>
      </c>
      <c r="H77" s="24">
        <v>5.469117033345142</v>
      </c>
      <c r="I77" s="24">
        <v>93.4491127608842</v>
      </c>
      <c r="J77" s="24" t="s">
        <v>62</v>
      </c>
      <c r="K77" s="24">
        <v>0.4400352865033247</v>
      </c>
      <c r="L77" s="24">
        <v>0.15372783631828318</v>
      </c>
      <c r="M77" s="24">
        <v>0.10417269460009991</v>
      </c>
      <c r="N77" s="24">
        <v>0.14513759459712583</v>
      </c>
      <c r="O77" s="24">
        <v>0.01767273975594189</v>
      </c>
      <c r="P77" s="24">
        <v>0.004409895017889968</v>
      </c>
      <c r="Q77" s="24">
        <v>0.002151147370889652</v>
      </c>
      <c r="R77" s="24">
        <v>0.002234025600671552</v>
      </c>
      <c r="S77" s="24">
        <v>0.00023183290851072998</v>
      </c>
      <c r="T77" s="24">
        <v>6.486557930580303E-05</v>
      </c>
      <c r="U77" s="24">
        <v>4.702633696192948E-05</v>
      </c>
      <c r="V77" s="24">
        <v>8.290131843726635E-05</v>
      </c>
      <c r="W77" s="24">
        <v>1.445324970561243E-05</v>
      </c>
      <c r="X77" s="24">
        <v>67.5</v>
      </c>
    </row>
    <row r="78" spans="1:24" ht="12.75" hidden="1">
      <c r="A78" s="24">
        <v>1346</v>
      </c>
      <c r="B78" s="24">
        <v>136.24000549316406</v>
      </c>
      <c r="C78" s="24">
        <v>143.94000244140625</v>
      </c>
      <c r="D78" s="24">
        <v>8.690815925598145</v>
      </c>
      <c r="E78" s="24">
        <v>9.236574172973633</v>
      </c>
      <c r="F78" s="24">
        <v>31.167231986963085</v>
      </c>
      <c r="G78" s="24" t="s">
        <v>57</v>
      </c>
      <c r="H78" s="24">
        <v>16.66324653732225</v>
      </c>
      <c r="I78" s="24">
        <v>85.40325203048631</v>
      </c>
      <c r="J78" s="24" t="s">
        <v>60</v>
      </c>
      <c r="K78" s="24">
        <v>-0.415810023788296</v>
      </c>
      <c r="L78" s="24">
        <v>0.0008378402507131165</v>
      </c>
      <c r="M78" s="24">
        <v>0.09881889188638329</v>
      </c>
      <c r="N78" s="24">
        <v>-0.001501198501725015</v>
      </c>
      <c r="O78" s="24">
        <v>-0.016636362396330394</v>
      </c>
      <c r="P78" s="24">
        <v>9.58136670111154E-05</v>
      </c>
      <c r="Q78" s="24">
        <v>0.0020577889562373277</v>
      </c>
      <c r="R78" s="24">
        <v>-0.00012068204492034957</v>
      </c>
      <c r="S78" s="24">
        <v>-0.000212452349348247</v>
      </c>
      <c r="T78" s="24">
        <v>6.819350974491793E-06</v>
      </c>
      <c r="U78" s="24">
        <v>4.5931897097337684E-05</v>
      </c>
      <c r="V78" s="24">
        <v>-9.525459572025508E-06</v>
      </c>
      <c r="W78" s="24">
        <v>-1.3041376875162077E-05</v>
      </c>
      <c r="X78" s="24">
        <v>67.5</v>
      </c>
    </row>
    <row r="79" spans="1:24" ht="12.75" hidden="1">
      <c r="A79" s="24">
        <v>1345</v>
      </c>
      <c r="B79" s="24">
        <v>127.31999969482422</v>
      </c>
      <c r="C79" s="24">
        <v>135.1199951171875</v>
      </c>
      <c r="D79" s="24">
        <v>8.999826431274414</v>
      </c>
      <c r="E79" s="24">
        <v>9.602306365966797</v>
      </c>
      <c r="F79" s="24">
        <v>26.082588480094305</v>
      </c>
      <c r="G79" s="24" t="s">
        <v>58</v>
      </c>
      <c r="H79" s="24">
        <v>9.170704729358334</v>
      </c>
      <c r="I79" s="24">
        <v>68.99070442418255</v>
      </c>
      <c r="J79" s="24" t="s">
        <v>61</v>
      </c>
      <c r="K79" s="24">
        <v>0.14398985202173004</v>
      </c>
      <c r="L79" s="24">
        <v>0.1537255531224889</v>
      </c>
      <c r="M79" s="24">
        <v>0.03296629955868531</v>
      </c>
      <c r="N79" s="24">
        <v>-0.14512983073268593</v>
      </c>
      <c r="O79" s="24">
        <v>0.005962983875478204</v>
      </c>
      <c r="P79" s="24">
        <v>0.004408854024576528</v>
      </c>
      <c r="Q79" s="24">
        <v>0.000626848963366097</v>
      </c>
      <c r="R79" s="24">
        <v>-0.0022307635976252017</v>
      </c>
      <c r="S79" s="24">
        <v>9.279276224444939E-05</v>
      </c>
      <c r="T79" s="24">
        <v>6.450612243007729E-05</v>
      </c>
      <c r="U79" s="24">
        <v>1.0086485864587186E-05</v>
      </c>
      <c r="V79" s="24">
        <v>-8.23522569124778E-05</v>
      </c>
      <c r="W79" s="24">
        <v>6.230482826617338E-06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1348</v>
      </c>
      <c r="B81" s="24">
        <v>136.86</v>
      </c>
      <c r="C81" s="24">
        <v>153.46</v>
      </c>
      <c r="D81" s="24">
        <v>8.512039048349457</v>
      </c>
      <c r="E81" s="24">
        <v>9.670265007791976</v>
      </c>
      <c r="F81" s="24">
        <v>30.836572131883024</v>
      </c>
      <c r="G81" s="24" t="s">
        <v>59</v>
      </c>
      <c r="H81" s="24">
        <v>16.914116463680315</v>
      </c>
      <c r="I81" s="24">
        <v>86.27411646368033</v>
      </c>
      <c r="J81" s="24" t="s">
        <v>73</v>
      </c>
      <c r="K81" s="24">
        <v>1.127629386995172</v>
      </c>
      <c r="M81" s="24" t="s">
        <v>68</v>
      </c>
      <c r="N81" s="24">
        <v>0.6291963946332759</v>
      </c>
      <c r="X81" s="24">
        <v>67.5</v>
      </c>
    </row>
    <row r="82" spans="1:24" ht="12.75" hidden="1">
      <c r="A82" s="24">
        <v>1345</v>
      </c>
      <c r="B82" s="24">
        <v>118.9800033569336</v>
      </c>
      <c r="C82" s="24">
        <v>129.3800048828125</v>
      </c>
      <c r="D82" s="24">
        <v>9.449715614318848</v>
      </c>
      <c r="E82" s="24">
        <v>9.977516174316406</v>
      </c>
      <c r="F82" s="24">
        <v>27.583545556209707</v>
      </c>
      <c r="G82" s="24" t="s">
        <v>56</v>
      </c>
      <c r="H82" s="24">
        <v>17.982942282211155</v>
      </c>
      <c r="I82" s="24">
        <v>69.46294563914475</v>
      </c>
      <c r="J82" s="24" t="s">
        <v>62</v>
      </c>
      <c r="K82" s="24">
        <v>0.9995903660790197</v>
      </c>
      <c r="L82" s="24">
        <v>0.2265135434429505</v>
      </c>
      <c r="M82" s="24">
        <v>0.23663892054836336</v>
      </c>
      <c r="N82" s="24">
        <v>0.13949716575098814</v>
      </c>
      <c r="O82" s="24">
        <v>0.0401453214017998</v>
      </c>
      <c r="P82" s="24">
        <v>0.00649774538948522</v>
      </c>
      <c r="Q82" s="24">
        <v>0.004886716597604635</v>
      </c>
      <c r="R82" s="24">
        <v>0.0021472656327814455</v>
      </c>
      <c r="S82" s="24">
        <v>0.0005267183337357671</v>
      </c>
      <c r="T82" s="24">
        <v>9.559989426091923E-05</v>
      </c>
      <c r="U82" s="24">
        <v>0.00010690637047289375</v>
      </c>
      <c r="V82" s="24">
        <v>7.968630475674226E-05</v>
      </c>
      <c r="W82" s="24">
        <v>3.2839351598445666E-05</v>
      </c>
      <c r="X82" s="24">
        <v>67.5</v>
      </c>
    </row>
    <row r="83" spans="1:24" ht="12.75" hidden="1">
      <c r="A83" s="24">
        <v>1346</v>
      </c>
      <c r="B83" s="24">
        <v>123.0999984741211</v>
      </c>
      <c r="C83" s="24">
        <v>141.3000030517578</v>
      </c>
      <c r="D83" s="24">
        <v>8.826942443847656</v>
      </c>
      <c r="E83" s="24">
        <v>9.18909740447998</v>
      </c>
      <c r="F83" s="24">
        <v>23.114528336416527</v>
      </c>
      <c r="G83" s="24" t="s">
        <v>57</v>
      </c>
      <c r="H83" s="24">
        <v>6.726362420649053</v>
      </c>
      <c r="I83" s="24">
        <v>62.32636089477015</v>
      </c>
      <c r="J83" s="24" t="s">
        <v>60</v>
      </c>
      <c r="K83" s="24">
        <v>0.3882621868393919</v>
      </c>
      <c r="L83" s="24">
        <v>0.0012343141149759999</v>
      </c>
      <c r="M83" s="24">
        <v>-0.09438777593757763</v>
      </c>
      <c r="N83" s="24">
        <v>-0.001442381693433606</v>
      </c>
      <c r="O83" s="24">
        <v>0.015193295040066923</v>
      </c>
      <c r="P83" s="24">
        <v>0.0001410633901639737</v>
      </c>
      <c r="Q83" s="24">
        <v>-0.0020659993604592547</v>
      </c>
      <c r="R83" s="24">
        <v>-0.00011593760452599018</v>
      </c>
      <c r="S83" s="24">
        <v>0.0001659870279938571</v>
      </c>
      <c r="T83" s="24">
        <v>1.003066844716612E-05</v>
      </c>
      <c r="U83" s="24">
        <v>-5.2740663838423156E-05</v>
      </c>
      <c r="V83" s="24">
        <v>-9.145121568216188E-06</v>
      </c>
      <c r="W83" s="24">
        <v>9.312519745371561E-06</v>
      </c>
      <c r="X83" s="24">
        <v>67.5</v>
      </c>
    </row>
    <row r="84" spans="1:24" ht="12.75" hidden="1">
      <c r="A84" s="24">
        <v>1347</v>
      </c>
      <c r="B84" s="24">
        <v>150.32000732421875</v>
      </c>
      <c r="C84" s="24">
        <v>159.72000122070312</v>
      </c>
      <c r="D84" s="24">
        <v>9.531107902526855</v>
      </c>
      <c r="E84" s="24">
        <v>9.761170387268066</v>
      </c>
      <c r="F84" s="24">
        <v>30.756942975867876</v>
      </c>
      <c r="G84" s="24" t="s">
        <v>58</v>
      </c>
      <c r="H84" s="24">
        <v>-5.925874221213775</v>
      </c>
      <c r="I84" s="24">
        <v>76.89413310300498</v>
      </c>
      <c r="J84" s="24" t="s">
        <v>61</v>
      </c>
      <c r="K84" s="24">
        <v>-0.9211044317712742</v>
      </c>
      <c r="L84" s="24">
        <v>0.22651018041524534</v>
      </c>
      <c r="M84" s="24">
        <v>-0.2169998305802386</v>
      </c>
      <c r="N84" s="24">
        <v>-0.1394897085365408</v>
      </c>
      <c r="O84" s="24">
        <v>-0.03715926016862126</v>
      </c>
      <c r="P84" s="24">
        <v>0.006496213994822821</v>
      </c>
      <c r="Q84" s="24">
        <v>-0.004428503782078838</v>
      </c>
      <c r="R84" s="24">
        <v>-0.002144133430918206</v>
      </c>
      <c r="S84" s="24">
        <v>-0.000499880495349788</v>
      </c>
      <c r="T84" s="24">
        <v>9.507221188760658E-05</v>
      </c>
      <c r="U84" s="24">
        <v>-9.299136747876144E-05</v>
      </c>
      <c r="V84" s="24">
        <v>-7.915979988154942E-05</v>
      </c>
      <c r="W84" s="24">
        <v>-3.1491268462835865E-05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1348</v>
      </c>
      <c r="B86" s="24">
        <v>136.86</v>
      </c>
      <c r="C86" s="24">
        <v>153.46</v>
      </c>
      <c r="D86" s="24">
        <v>8.512039048349457</v>
      </c>
      <c r="E86" s="24">
        <v>9.670265007791976</v>
      </c>
      <c r="F86" s="24">
        <v>26.56073227377551</v>
      </c>
      <c r="G86" s="24" t="s">
        <v>59</v>
      </c>
      <c r="H86" s="24">
        <v>4.951233419458902</v>
      </c>
      <c r="I86" s="24">
        <v>74.31123341945892</v>
      </c>
      <c r="J86" s="24" t="s">
        <v>73</v>
      </c>
      <c r="K86" s="24">
        <v>1.073533636053937</v>
      </c>
      <c r="M86" s="24" t="s">
        <v>68</v>
      </c>
      <c r="N86" s="24">
        <v>0.8925171918098517</v>
      </c>
      <c r="X86" s="24">
        <v>67.5</v>
      </c>
    </row>
    <row r="87" spans="1:24" ht="12.75" hidden="1">
      <c r="A87" s="24">
        <v>1345</v>
      </c>
      <c r="B87" s="24">
        <v>118.9800033569336</v>
      </c>
      <c r="C87" s="24">
        <v>129.3800048828125</v>
      </c>
      <c r="D87" s="24">
        <v>9.449715614318848</v>
      </c>
      <c r="E87" s="24">
        <v>9.977516174316406</v>
      </c>
      <c r="F87" s="24">
        <v>27.583545556209707</v>
      </c>
      <c r="G87" s="24" t="s">
        <v>56</v>
      </c>
      <c r="H87" s="24">
        <v>17.982942282211155</v>
      </c>
      <c r="I87" s="24">
        <v>69.46294563914475</v>
      </c>
      <c r="J87" s="24" t="s">
        <v>62</v>
      </c>
      <c r="K87" s="24">
        <v>0.5500226859401721</v>
      </c>
      <c r="L87" s="24">
        <v>0.8561706744988764</v>
      </c>
      <c r="M87" s="24">
        <v>0.1302102887904309</v>
      </c>
      <c r="N87" s="24">
        <v>0.14114656768950537</v>
      </c>
      <c r="O87" s="24">
        <v>0.022090021229781005</v>
      </c>
      <c r="P87" s="24">
        <v>0.024560949518280625</v>
      </c>
      <c r="Q87" s="24">
        <v>0.0026887935191640053</v>
      </c>
      <c r="R87" s="24">
        <v>0.0021726662948067335</v>
      </c>
      <c r="S87" s="24">
        <v>0.00028981145446719983</v>
      </c>
      <c r="T87" s="24">
        <v>0.0003613991594345324</v>
      </c>
      <c r="U87" s="24">
        <v>5.879880792826677E-05</v>
      </c>
      <c r="V87" s="24">
        <v>8.064398727879633E-05</v>
      </c>
      <c r="W87" s="24">
        <v>1.8067819994573847E-05</v>
      </c>
      <c r="X87" s="24">
        <v>67.5</v>
      </c>
    </row>
    <row r="88" spans="1:24" ht="12.75" hidden="1">
      <c r="A88" s="24">
        <v>1347</v>
      </c>
      <c r="B88" s="24">
        <v>150.32000732421875</v>
      </c>
      <c r="C88" s="24">
        <v>159.72000122070312</v>
      </c>
      <c r="D88" s="24">
        <v>9.531107902526855</v>
      </c>
      <c r="E88" s="24">
        <v>9.761170387268066</v>
      </c>
      <c r="F88" s="24">
        <v>29.61425624602472</v>
      </c>
      <c r="G88" s="24" t="s">
        <v>57</v>
      </c>
      <c r="H88" s="24">
        <v>-8.782657015542114</v>
      </c>
      <c r="I88" s="24">
        <v>74.03735030867664</v>
      </c>
      <c r="J88" s="24" t="s">
        <v>60</v>
      </c>
      <c r="K88" s="24">
        <v>0.5288273073073795</v>
      </c>
      <c r="L88" s="24">
        <v>-0.004656846356056722</v>
      </c>
      <c r="M88" s="24">
        <v>-0.12477745216455079</v>
      </c>
      <c r="N88" s="24">
        <v>-0.0014591952756772388</v>
      </c>
      <c r="O88" s="24">
        <v>0.02130306505661439</v>
      </c>
      <c r="P88" s="24">
        <v>-0.0005330211998956347</v>
      </c>
      <c r="Q88" s="24">
        <v>-0.002555573713129754</v>
      </c>
      <c r="R88" s="24">
        <v>-0.00011732145124206865</v>
      </c>
      <c r="S88" s="24">
        <v>0.0002840325542806112</v>
      </c>
      <c r="T88" s="24">
        <v>-3.797190353693585E-05</v>
      </c>
      <c r="U88" s="24">
        <v>-5.4260074685970494E-05</v>
      </c>
      <c r="V88" s="24">
        <v>-9.253486488976358E-06</v>
      </c>
      <c r="W88" s="24">
        <v>1.7816429964653915E-05</v>
      </c>
      <c r="X88" s="24">
        <v>67.5</v>
      </c>
    </row>
    <row r="89" spans="1:24" ht="12.75" hidden="1">
      <c r="A89" s="24">
        <v>1346</v>
      </c>
      <c r="B89" s="24">
        <v>123.0999984741211</v>
      </c>
      <c r="C89" s="24">
        <v>141.3000030517578</v>
      </c>
      <c r="D89" s="24">
        <v>8.826942443847656</v>
      </c>
      <c r="E89" s="24">
        <v>9.18909740447998</v>
      </c>
      <c r="F89" s="24">
        <v>28.76708553475254</v>
      </c>
      <c r="G89" s="24" t="s">
        <v>58</v>
      </c>
      <c r="H89" s="24">
        <v>21.968002431393884</v>
      </c>
      <c r="I89" s="24">
        <v>77.56800090551498</v>
      </c>
      <c r="J89" s="24" t="s">
        <v>61</v>
      </c>
      <c r="K89" s="24">
        <v>0.15121717526414646</v>
      </c>
      <c r="L89" s="24">
        <v>-0.8561580097469608</v>
      </c>
      <c r="M89" s="24">
        <v>0.03721970900222965</v>
      </c>
      <c r="N89" s="24">
        <v>-0.1411390247935544</v>
      </c>
      <c r="O89" s="24">
        <v>0.0058436681224921135</v>
      </c>
      <c r="P89" s="24">
        <v>-0.024555165029785303</v>
      </c>
      <c r="Q89" s="24">
        <v>0.0008358550026521093</v>
      </c>
      <c r="R89" s="24">
        <v>-0.002169496371434549</v>
      </c>
      <c r="S89" s="24">
        <v>5.7586346031203386E-05</v>
      </c>
      <c r="T89" s="24">
        <v>-0.00035939878544837656</v>
      </c>
      <c r="U89" s="24">
        <v>2.265268436318555E-05</v>
      </c>
      <c r="V89" s="24">
        <v>-8.011133298117687E-05</v>
      </c>
      <c r="W89" s="24">
        <v>3.0034884169752767E-06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1348</v>
      </c>
      <c r="B91" s="24">
        <v>136.86</v>
      </c>
      <c r="C91" s="24">
        <v>153.46</v>
      </c>
      <c r="D91" s="24">
        <v>8.512039048349457</v>
      </c>
      <c r="E91" s="24">
        <v>9.670265007791976</v>
      </c>
      <c r="F91" s="24">
        <v>30.836572131883024</v>
      </c>
      <c r="G91" s="24" t="s">
        <v>59</v>
      </c>
      <c r="H91" s="24">
        <v>16.914116463680315</v>
      </c>
      <c r="I91" s="24">
        <v>86.27411646368033</v>
      </c>
      <c r="J91" s="24" t="s">
        <v>73</v>
      </c>
      <c r="K91" s="24">
        <v>1.361324357695643</v>
      </c>
      <c r="M91" s="24" t="s">
        <v>68</v>
      </c>
      <c r="N91" s="24">
        <v>0.7800078739853071</v>
      </c>
      <c r="X91" s="24">
        <v>67.5</v>
      </c>
    </row>
    <row r="92" spans="1:24" ht="12.75" hidden="1">
      <c r="A92" s="24">
        <v>1346</v>
      </c>
      <c r="B92" s="24">
        <v>123.0999984741211</v>
      </c>
      <c r="C92" s="24">
        <v>141.3000030517578</v>
      </c>
      <c r="D92" s="24">
        <v>8.826942443847656</v>
      </c>
      <c r="E92" s="24">
        <v>9.18909740447998</v>
      </c>
      <c r="F92" s="24">
        <v>27.42974344111233</v>
      </c>
      <c r="G92" s="24" t="s">
        <v>56</v>
      </c>
      <c r="H92" s="24">
        <v>18.361973151675983</v>
      </c>
      <c r="I92" s="24">
        <v>73.96197162579708</v>
      </c>
      <c r="J92" s="24" t="s">
        <v>62</v>
      </c>
      <c r="K92" s="24">
        <v>1.0750024837967276</v>
      </c>
      <c r="L92" s="24">
        <v>0.34396495597866245</v>
      </c>
      <c r="M92" s="24">
        <v>0.25449188841668413</v>
      </c>
      <c r="N92" s="24">
        <v>0.14360286974125144</v>
      </c>
      <c r="O92" s="24">
        <v>0.04317399648546347</v>
      </c>
      <c r="P92" s="24">
        <v>0.009867045332861413</v>
      </c>
      <c r="Q92" s="24">
        <v>0.005255406312811435</v>
      </c>
      <c r="R92" s="24">
        <v>0.002210459594108055</v>
      </c>
      <c r="S92" s="24">
        <v>0.000566449151206061</v>
      </c>
      <c r="T92" s="24">
        <v>0.00014517193328401307</v>
      </c>
      <c r="U92" s="24">
        <v>0.0001149723179857766</v>
      </c>
      <c r="V92" s="24">
        <v>8.202848865780277E-05</v>
      </c>
      <c r="W92" s="24">
        <v>3.53156921563124E-05</v>
      </c>
      <c r="X92" s="24">
        <v>67.5</v>
      </c>
    </row>
    <row r="93" spans="1:24" ht="12.75" hidden="1">
      <c r="A93" s="24">
        <v>1345</v>
      </c>
      <c r="B93" s="24">
        <v>118.9800033569336</v>
      </c>
      <c r="C93" s="24">
        <v>129.3800048828125</v>
      </c>
      <c r="D93" s="24">
        <v>9.449715614318848</v>
      </c>
      <c r="E93" s="24">
        <v>9.977516174316406</v>
      </c>
      <c r="F93" s="24">
        <v>24.51471197047162</v>
      </c>
      <c r="G93" s="24" t="s">
        <v>57</v>
      </c>
      <c r="H93" s="24">
        <v>10.254776223670625</v>
      </c>
      <c r="I93" s="24">
        <v>61.73477958060422</v>
      </c>
      <c r="J93" s="24" t="s">
        <v>60</v>
      </c>
      <c r="K93" s="24">
        <v>0.252068782568399</v>
      </c>
      <c r="L93" s="24">
        <v>0.0018734236417809178</v>
      </c>
      <c r="M93" s="24">
        <v>-0.062481335108977486</v>
      </c>
      <c r="N93" s="24">
        <v>-0.0014849150409960118</v>
      </c>
      <c r="O93" s="24">
        <v>0.00967014162022076</v>
      </c>
      <c r="P93" s="24">
        <v>0.00021420959427483673</v>
      </c>
      <c r="Q93" s="24">
        <v>-0.0014234553236100924</v>
      </c>
      <c r="R93" s="24">
        <v>-0.00011935504718050633</v>
      </c>
      <c r="S93" s="24">
        <v>8.93373546491122E-05</v>
      </c>
      <c r="T93" s="24">
        <v>1.5240519691234602E-05</v>
      </c>
      <c r="U93" s="24">
        <v>-3.982874616153797E-05</v>
      </c>
      <c r="V93" s="24">
        <v>-9.415949360478037E-06</v>
      </c>
      <c r="W93" s="24">
        <v>4.413706949745549E-06</v>
      </c>
      <c r="X93" s="24">
        <v>67.5</v>
      </c>
    </row>
    <row r="94" spans="1:24" ht="12.75" hidden="1">
      <c r="A94" s="24">
        <v>1347</v>
      </c>
      <c r="B94" s="24">
        <v>150.32000732421875</v>
      </c>
      <c r="C94" s="24">
        <v>159.72000122070312</v>
      </c>
      <c r="D94" s="24">
        <v>9.531107902526855</v>
      </c>
      <c r="E94" s="24">
        <v>9.761170387268066</v>
      </c>
      <c r="F94" s="24">
        <v>29.61425624602472</v>
      </c>
      <c r="G94" s="24" t="s">
        <v>58</v>
      </c>
      <c r="H94" s="24">
        <v>-8.782657015542114</v>
      </c>
      <c r="I94" s="24">
        <v>74.03735030867664</v>
      </c>
      <c r="J94" s="24" t="s">
        <v>61</v>
      </c>
      <c r="K94" s="24">
        <v>-1.045031898567512</v>
      </c>
      <c r="L94" s="24">
        <v>0.3439598540894876</v>
      </c>
      <c r="M94" s="24">
        <v>-0.24670266320591203</v>
      </c>
      <c r="N94" s="24">
        <v>-0.14359519220797</v>
      </c>
      <c r="O94" s="24">
        <v>-0.042077099871208876</v>
      </c>
      <c r="P94" s="24">
        <v>0.009864719856664091</v>
      </c>
      <c r="Q94" s="24">
        <v>-0.005058959424073727</v>
      </c>
      <c r="R94" s="24">
        <v>-0.002207234919508317</v>
      </c>
      <c r="S94" s="24">
        <v>-0.0005593598823354834</v>
      </c>
      <c r="T94" s="24">
        <v>0.00014436972249387694</v>
      </c>
      <c r="U94" s="24">
        <v>-0.0001078531635244062</v>
      </c>
      <c r="V94" s="24">
        <v>-8.148627399215276E-05</v>
      </c>
      <c r="W94" s="24">
        <v>-3.503879711749809E-05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1348</v>
      </c>
      <c r="B96" s="24">
        <v>136.86</v>
      </c>
      <c r="C96" s="24">
        <v>153.46</v>
      </c>
      <c r="D96" s="24">
        <v>8.512039048349457</v>
      </c>
      <c r="E96" s="24">
        <v>9.670265007791976</v>
      </c>
      <c r="F96" s="24">
        <v>25.31690378716347</v>
      </c>
      <c r="G96" s="24" t="s">
        <v>59</v>
      </c>
      <c r="H96" s="24">
        <v>1.4712680310927055</v>
      </c>
      <c r="I96" s="24">
        <v>70.83126803109272</v>
      </c>
      <c r="J96" s="24" t="s">
        <v>73</v>
      </c>
      <c r="K96" s="24">
        <v>0.8706250256727125</v>
      </c>
      <c r="M96" s="24" t="s">
        <v>68</v>
      </c>
      <c r="N96" s="24">
        <v>0.793926019200181</v>
      </c>
      <c r="X96" s="24">
        <v>67.5</v>
      </c>
    </row>
    <row r="97" spans="1:24" ht="12.75" hidden="1">
      <c r="A97" s="24">
        <v>1346</v>
      </c>
      <c r="B97" s="24">
        <v>123.0999984741211</v>
      </c>
      <c r="C97" s="24">
        <v>141.3000030517578</v>
      </c>
      <c r="D97" s="24">
        <v>8.826942443847656</v>
      </c>
      <c r="E97" s="24">
        <v>9.18909740447998</v>
      </c>
      <c r="F97" s="24">
        <v>27.42974344111233</v>
      </c>
      <c r="G97" s="24" t="s">
        <v>56</v>
      </c>
      <c r="H97" s="24">
        <v>18.361973151675983</v>
      </c>
      <c r="I97" s="24">
        <v>73.96197162579708</v>
      </c>
      <c r="J97" s="24" t="s">
        <v>62</v>
      </c>
      <c r="K97" s="24">
        <v>0.30865475907973117</v>
      </c>
      <c r="L97" s="24">
        <v>0.8660971938834603</v>
      </c>
      <c r="M97" s="24">
        <v>0.07306969569432041</v>
      </c>
      <c r="N97" s="24">
        <v>0.1382598485994647</v>
      </c>
      <c r="O97" s="24">
        <v>0.01239626958200921</v>
      </c>
      <c r="P97" s="24">
        <v>0.024845703309157984</v>
      </c>
      <c r="Q97" s="24">
        <v>0.0015088354259485972</v>
      </c>
      <c r="R97" s="24">
        <v>0.00212822872673575</v>
      </c>
      <c r="S97" s="24">
        <v>0.00016262730923000262</v>
      </c>
      <c r="T97" s="24">
        <v>0.000365596349240093</v>
      </c>
      <c r="U97" s="24">
        <v>3.299290919804887E-05</v>
      </c>
      <c r="V97" s="24">
        <v>7.899212708735582E-05</v>
      </c>
      <c r="W97" s="24">
        <v>1.0138092448166E-05</v>
      </c>
      <c r="X97" s="24">
        <v>67.5</v>
      </c>
    </row>
    <row r="98" spans="1:24" ht="12.75" hidden="1">
      <c r="A98" s="24">
        <v>1347</v>
      </c>
      <c r="B98" s="24">
        <v>150.32000732421875</v>
      </c>
      <c r="C98" s="24">
        <v>159.72000122070312</v>
      </c>
      <c r="D98" s="24">
        <v>9.531107902526855</v>
      </c>
      <c r="E98" s="24">
        <v>9.761170387268066</v>
      </c>
      <c r="F98" s="24">
        <v>30.756942975867876</v>
      </c>
      <c r="G98" s="24" t="s">
        <v>57</v>
      </c>
      <c r="H98" s="24">
        <v>-5.925874221213775</v>
      </c>
      <c r="I98" s="24">
        <v>76.89413310300498</v>
      </c>
      <c r="J98" s="24" t="s">
        <v>60</v>
      </c>
      <c r="K98" s="24">
        <v>0.2849737819453604</v>
      </c>
      <c r="L98" s="24">
        <v>-0.00471091883516828</v>
      </c>
      <c r="M98" s="24">
        <v>-0.06714004142756638</v>
      </c>
      <c r="N98" s="24">
        <v>-0.001429431163979074</v>
      </c>
      <c r="O98" s="24">
        <v>0.011495918427819371</v>
      </c>
      <c r="P98" s="24">
        <v>-0.0005391633983041425</v>
      </c>
      <c r="Q98" s="24">
        <v>-0.001370320673494521</v>
      </c>
      <c r="R98" s="24">
        <v>-0.00011493243853618686</v>
      </c>
      <c r="S98" s="24">
        <v>0.0001545908438026859</v>
      </c>
      <c r="T98" s="24">
        <v>-3.840665324249101E-05</v>
      </c>
      <c r="U98" s="24">
        <v>-2.8773805472233393E-05</v>
      </c>
      <c r="V98" s="24">
        <v>-9.067226019645714E-06</v>
      </c>
      <c r="W98" s="24">
        <v>9.735297730696328E-06</v>
      </c>
      <c r="X98" s="24">
        <v>67.5</v>
      </c>
    </row>
    <row r="99" spans="1:24" ht="12.75" hidden="1">
      <c r="A99" s="24">
        <v>1345</v>
      </c>
      <c r="B99" s="24">
        <v>118.9800033569336</v>
      </c>
      <c r="C99" s="24">
        <v>129.3800048828125</v>
      </c>
      <c r="D99" s="24">
        <v>9.449715614318848</v>
      </c>
      <c r="E99" s="24">
        <v>9.977516174316406</v>
      </c>
      <c r="F99" s="24">
        <v>28.969606936566645</v>
      </c>
      <c r="G99" s="24" t="s">
        <v>58</v>
      </c>
      <c r="H99" s="24">
        <v>21.47342562562517</v>
      </c>
      <c r="I99" s="24">
        <v>72.95342898255876</v>
      </c>
      <c r="J99" s="24" t="s">
        <v>61</v>
      </c>
      <c r="K99" s="24">
        <v>0.11856518842529232</v>
      </c>
      <c r="L99" s="24">
        <v>-0.8660843818569485</v>
      </c>
      <c r="M99" s="24">
        <v>0.02883392560795801</v>
      </c>
      <c r="N99" s="24">
        <v>-0.13825245915098341</v>
      </c>
      <c r="O99" s="24">
        <v>0.004638033963951731</v>
      </c>
      <c r="P99" s="24">
        <v>-0.02483985257115334</v>
      </c>
      <c r="Q99" s="24">
        <v>0.000631510565541866</v>
      </c>
      <c r="R99" s="24">
        <v>-0.0021251230665247124</v>
      </c>
      <c r="S99" s="24">
        <v>5.049071914485343E-05</v>
      </c>
      <c r="T99" s="24">
        <v>-0.0003635734032687142</v>
      </c>
      <c r="U99" s="24">
        <v>1.614311543651873E-05</v>
      </c>
      <c r="V99" s="24">
        <v>-7.847000416779416E-05</v>
      </c>
      <c r="W99" s="24">
        <v>2.8292925939639797E-06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1348</v>
      </c>
      <c r="B101" s="100">
        <v>136.86</v>
      </c>
      <c r="C101" s="100">
        <v>153.46</v>
      </c>
      <c r="D101" s="100">
        <v>8.512039048349457</v>
      </c>
      <c r="E101" s="100">
        <v>9.670265007791976</v>
      </c>
      <c r="F101" s="100">
        <v>26.56073227377551</v>
      </c>
      <c r="G101" s="100" t="s">
        <v>59</v>
      </c>
      <c r="H101" s="100">
        <v>4.951233419458902</v>
      </c>
      <c r="I101" s="100">
        <v>74.31123341945892</v>
      </c>
      <c r="J101" s="100" t="s">
        <v>73</v>
      </c>
      <c r="K101" s="100">
        <v>0.5960910961404343</v>
      </c>
      <c r="M101" s="100" t="s">
        <v>68</v>
      </c>
      <c r="N101" s="100">
        <v>0.38217673504090566</v>
      </c>
      <c r="X101" s="100">
        <v>67.5</v>
      </c>
    </row>
    <row r="102" spans="1:24" s="100" customFormat="1" ht="12.75">
      <c r="A102" s="100">
        <v>1347</v>
      </c>
      <c r="B102" s="100">
        <v>150.32000732421875</v>
      </c>
      <c r="C102" s="100">
        <v>159.72000122070312</v>
      </c>
      <c r="D102" s="100">
        <v>9.531107902526855</v>
      </c>
      <c r="E102" s="100">
        <v>9.761170387268066</v>
      </c>
      <c r="F102" s="100">
        <v>33.997630618627326</v>
      </c>
      <c r="G102" s="100" t="s">
        <v>56</v>
      </c>
      <c r="H102" s="100">
        <v>2.17603197743297</v>
      </c>
      <c r="I102" s="100">
        <v>84.99603930165172</v>
      </c>
      <c r="J102" s="100" t="s">
        <v>62</v>
      </c>
      <c r="K102" s="100">
        <v>0.6591380177771813</v>
      </c>
      <c r="L102" s="100">
        <v>0.34264981290576607</v>
      </c>
      <c r="M102" s="100">
        <v>0.15604227465691733</v>
      </c>
      <c r="N102" s="100">
        <v>0.1380493736008635</v>
      </c>
      <c r="O102" s="100">
        <v>0.02647232815070171</v>
      </c>
      <c r="P102" s="100">
        <v>0.009829489407835117</v>
      </c>
      <c r="Q102" s="100">
        <v>0.003222258457863409</v>
      </c>
      <c r="R102" s="100">
        <v>0.0021249031015731414</v>
      </c>
      <c r="S102" s="100">
        <v>0.0003472791034314389</v>
      </c>
      <c r="T102" s="100">
        <v>0.00014460706416452178</v>
      </c>
      <c r="U102" s="100">
        <v>7.044866284750571E-05</v>
      </c>
      <c r="V102" s="100">
        <v>7.884762257002067E-05</v>
      </c>
      <c r="W102" s="100">
        <v>2.164977259756113E-05</v>
      </c>
      <c r="X102" s="100">
        <v>67.5</v>
      </c>
    </row>
    <row r="103" spans="1:24" s="100" customFormat="1" ht="12.75">
      <c r="A103" s="100">
        <v>1345</v>
      </c>
      <c r="B103" s="100">
        <v>118.9800033569336</v>
      </c>
      <c r="C103" s="100">
        <v>129.3800048828125</v>
      </c>
      <c r="D103" s="100">
        <v>9.449715614318848</v>
      </c>
      <c r="E103" s="100">
        <v>9.977516174316406</v>
      </c>
      <c r="F103" s="100">
        <v>28.969606936566645</v>
      </c>
      <c r="G103" s="100" t="s">
        <v>57</v>
      </c>
      <c r="H103" s="100">
        <v>21.47342562562517</v>
      </c>
      <c r="I103" s="100">
        <v>72.95342898255876</v>
      </c>
      <c r="J103" s="100" t="s">
        <v>60</v>
      </c>
      <c r="K103" s="100">
        <v>-0.6347923840285081</v>
      </c>
      <c r="L103" s="100">
        <v>0.0018656301466581319</v>
      </c>
      <c r="M103" s="100">
        <v>0.15074678073167008</v>
      </c>
      <c r="N103" s="100">
        <v>-0.0014280547451321175</v>
      </c>
      <c r="O103" s="100">
        <v>-0.025416093230455204</v>
      </c>
      <c r="P103" s="100">
        <v>0.00021345108927415412</v>
      </c>
      <c r="Q103" s="100">
        <v>0.0031337049113330144</v>
      </c>
      <c r="R103" s="100">
        <v>-0.00011479976536148972</v>
      </c>
      <c r="S103" s="100">
        <v>-0.00032609730691722836</v>
      </c>
      <c r="T103" s="100">
        <v>1.5199551855544753E-05</v>
      </c>
      <c r="U103" s="100">
        <v>6.959874839655421E-05</v>
      </c>
      <c r="V103" s="100">
        <v>-9.06293965167455E-06</v>
      </c>
      <c r="W103" s="100">
        <v>-2.0066725767785802E-05</v>
      </c>
      <c r="X103" s="100">
        <v>67.5</v>
      </c>
    </row>
    <row r="104" spans="1:24" s="100" customFormat="1" ht="12.75">
      <c r="A104" s="100">
        <v>1346</v>
      </c>
      <c r="B104" s="100">
        <v>123.0999984741211</v>
      </c>
      <c r="C104" s="100">
        <v>141.3000030517578</v>
      </c>
      <c r="D104" s="100">
        <v>8.826942443847656</v>
      </c>
      <c r="E104" s="100">
        <v>9.18909740447998</v>
      </c>
      <c r="F104" s="100">
        <v>23.114528336416527</v>
      </c>
      <c r="G104" s="100" t="s">
        <v>58</v>
      </c>
      <c r="H104" s="100">
        <v>6.726362420649053</v>
      </c>
      <c r="I104" s="100">
        <v>62.32636089477015</v>
      </c>
      <c r="J104" s="100" t="s">
        <v>61</v>
      </c>
      <c r="K104" s="100">
        <v>0.17748677601059415</v>
      </c>
      <c r="L104" s="100">
        <v>0.3426447339570716</v>
      </c>
      <c r="M104" s="100">
        <v>0.04030632182601899</v>
      </c>
      <c r="N104" s="100">
        <v>-0.13804198713158145</v>
      </c>
      <c r="O104" s="100">
        <v>0.00740313194663201</v>
      </c>
      <c r="P104" s="100">
        <v>0.009827171548885795</v>
      </c>
      <c r="Q104" s="100">
        <v>0.0007502286971048344</v>
      </c>
      <c r="R104" s="100">
        <v>-0.002121799756091065</v>
      </c>
      <c r="S104" s="100">
        <v>0.00011942915097025101</v>
      </c>
      <c r="T104" s="100">
        <v>0.00014380603822396583</v>
      </c>
      <c r="U104" s="100">
        <v>1.0910010019916343E-05</v>
      </c>
      <c r="V104" s="100">
        <v>-7.832503245970945E-05</v>
      </c>
      <c r="W104" s="100">
        <v>8.126448823846134E-06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1348</v>
      </c>
      <c r="B106" s="24">
        <v>136.86</v>
      </c>
      <c r="C106" s="24">
        <v>153.46</v>
      </c>
      <c r="D106" s="24">
        <v>8.512039048349457</v>
      </c>
      <c r="E106" s="24">
        <v>9.670265007791976</v>
      </c>
      <c r="F106" s="24">
        <v>25.31690378716347</v>
      </c>
      <c r="G106" s="24" t="s">
        <v>59</v>
      </c>
      <c r="H106" s="24">
        <v>1.4712680310927055</v>
      </c>
      <c r="I106" s="24">
        <v>70.83126803109272</v>
      </c>
      <c r="J106" s="24" t="s">
        <v>73</v>
      </c>
      <c r="K106" s="24">
        <v>0.8254930286857565</v>
      </c>
      <c r="M106" s="24" t="s">
        <v>68</v>
      </c>
      <c r="N106" s="24">
        <v>0.47117313695139407</v>
      </c>
      <c r="X106" s="24">
        <v>67.5</v>
      </c>
    </row>
    <row r="107" spans="1:24" ht="12.75" hidden="1">
      <c r="A107" s="24">
        <v>1347</v>
      </c>
      <c r="B107" s="24">
        <v>150.32000732421875</v>
      </c>
      <c r="C107" s="24">
        <v>159.72000122070312</v>
      </c>
      <c r="D107" s="24">
        <v>9.531107902526855</v>
      </c>
      <c r="E107" s="24">
        <v>9.761170387268066</v>
      </c>
      <c r="F107" s="24">
        <v>33.997630618627326</v>
      </c>
      <c r="G107" s="24" t="s">
        <v>56</v>
      </c>
      <c r="H107" s="24">
        <v>2.17603197743297</v>
      </c>
      <c r="I107" s="24">
        <v>84.99603930165172</v>
      </c>
      <c r="J107" s="24" t="s">
        <v>62</v>
      </c>
      <c r="K107" s="24">
        <v>0.847373888996589</v>
      </c>
      <c r="L107" s="24">
        <v>0.21527188138204645</v>
      </c>
      <c r="M107" s="24">
        <v>0.2006044191893053</v>
      </c>
      <c r="N107" s="24">
        <v>0.14017146188624677</v>
      </c>
      <c r="O107" s="24">
        <v>0.034032224768614214</v>
      </c>
      <c r="P107" s="24">
        <v>0.006175435728341394</v>
      </c>
      <c r="Q107" s="24">
        <v>0.0041424517367397665</v>
      </c>
      <c r="R107" s="24">
        <v>0.0021575648865039244</v>
      </c>
      <c r="S107" s="24">
        <v>0.00044646584310895695</v>
      </c>
      <c r="T107" s="24">
        <v>9.083617274583272E-05</v>
      </c>
      <c r="U107" s="24">
        <v>9.057628641939617E-05</v>
      </c>
      <c r="V107" s="24">
        <v>8.005965361033586E-05</v>
      </c>
      <c r="W107" s="24">
        <v>2.783599822954909E-05</v>
      </c>
      <c r="X107" s="24">
        <v>67.5</v>
      </c>
    </row>
    <row r="108" spans="1:24" ht="12.75" hidden="1">
      <c r="A108" s="24">
        <v>1346</v>
      </c>
      <c r="B108" s="24">
        <v>123.0999984741211</v>
      </c>
      <c r="C108" s="24">
        <v>141.3000030517578</v>
      </c>
      <c r="D108" s="24">
        <v>8.826942443847656</v>
      </c>
      <c r="E108" s="24">
        <v>9.18909740447998</v>
      </c>
      <c r="F108" s="24">
        <v>28.76708553475254</v>
      </c>
      <c r="G108" s="24" t="s">
        <v>57</v>
      </c>
      <c r="H108" s="24">
        <v>21.968002431393884</v>
      </c>
      <c r="I108" s="24">
        <v>77.56800090551498</v>
      </c>
      <c r="J108" s="24" t="s">
        <v>60</v>
      </c>
      <c r="K108" s="24">
        <v>-0.7871324464334171</v>
      </c>
      <c r="L108" s="24">
        <v>0.001172521261971624</v>
      </c>
      <c r="M108" s="24">
        <v>0.1871756204438449</v>
      </c>
      <c r="N108" s="24">
        <v>-0.0014500416657231953</v>
      </c>
      <c r="O108" s="24">
        <v>-0.031474901436164146</v>
      </c>
      <c r="P108" s="24">
        <v>0.0001341705318347511</v>
      </c>
      <c r="Q108" s="24">
        <v>0.003902960707113125</v>
      </c>
      <c r="R108" s="24">
        <v>-0.00011657350965456171</v>
      </c>
      <c r="S108" s="24">
        <v>-0.0004005003015257582</v>
      </c>
      <c r="T108" s="24">
        <v>9.555560867594317E-06</v>
      </c>
      <c r="U108" s="24">
        <v>8.747846215676099E-05</v>
      </c>
      <c r="V108" s="24">
        <v>-9.204295226382797E-06</v>
      </c>
      <c r="W108" s="24">
        <v>-2.454260843474636E-05</v>
      </c>
      <c r="X108" s="24">
        <v>67.5</v>
      </c>
    </row>
    <row r="109" spans="1:24" ht="12.75" hidden="1">
      <c r="A109" s="24">
        <v>1345</v>
      </c>
      <c r="B109" s="24">
        <v>118.9800033569336</v>
      </c>
      <c r="C109" s="24">
        <v>129.3800048828125</v>
      </c>
      <c r="D109" s="24">
        <v>9.449715614318848</v>
      </c>
      <c r="E109" s="24">
        <v>9.977516174316406</v>
      </c>
      <c r="F109" s="24">
        <v>24.51471197047162</v>
      </c>
      <c r="G109" s="24" t="s">
        <v>58</v>
      </c>
      <c r="H109" s="24">
        <v>10.254776223670625</v>
      </c>
      <c r="I109" s="24">
        <v>61.73477958060422</v>
      </c>
      <c r="J109" s="24" t="s">
        <v>61</v>
      </c>
      <c r="K109" s="24">
        <v>0.3137913630502717</v>
      </c>
      <c r="L109" s="24">
        <v>0.21526868817284156</v>
      </c>
      <c r="M109" s="24">
        <v>0.07216245637268894</v>
      </c>
      <c r="N109" s="24">
        <v>-0.14016396151113594</v>
      </c>
      <c r="O109" s="24">
        <v>0.012943063867772225</v>
      </c>
      <c r="P109" s="24">
        <v>0.006173978029055707</v>
      </c>
      <c r="Q109" s="24">
        <v>0.0013880936963869997</v>
      </c>
      <c r="R109" s="24">
        <v>-0.00215441334388773</v>
      </c>
      <c r="S109" s="24">
        <v>0.00019731005433268854</v>
      </c>
      <c r="T109" s="24">
        <v>9.033217331392212E-05</v>
      </c>
      <c r="U109" s="24">
        <v>2.3485789750754088E-05</v>
      </c>
      <c r="V109" s="24">
        <v>-7.952879406600197E-05</v>
      </c>
      <c r="W109" s="24">
        <v>1.313404616461267E-05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1348</v>
      </c>
      <c r="B111" s="24">
        <v>134.28</v>
      </c>
      <c r="C111" s="24">
        <v>161.58</v>
      </c>
      <c r="D111" s="24">
        <v>9.054715871128709</v>
      </c>
      <c r="E111" s="24">
        <v>9.97356114521047</v>
      </c>
      <c r="F111" s="24">
        <v>29.136560850910392</v>
      </c>
      <c r="G111" s="24" t="s">
        <v>59</v>
      </c>
      <c r="H111" s="24">
        <v>9.84393332861481</v>
      </c>
      <c r="I111" s="24">
        <v>76.62393332861481</v>
      </c>
      <c r="J111" s="24" t="s">
        <v>73</v>
      </c>
      <c r="K111" s="24">
        <v>1.280660106827926</v>
      </c>
      <c r="M111" s="24" t="s">
        <v>68</v>
      </c>
      <c r="N111" s="24">
        <v>0.6761145034173963</v>
      </c>
      <c r="X111" s="24">
        <v>67.5</v>
      </c>
    </row>
    <row r="112" spans="1:24" ht="12.75" hidden="1">
      <c r="A112" s="24">
        <v>1345</v>
      </c>
      <c r="B112" s="24">
        <v>126.33999633789062</v>
      </c>
      <c r="C112" s="24">
        <v>129.33999633789062</v>
      </c>
      <c r="D112" s="24">
        <v>9.16277027130127</v>
      </c>
      <c r="E112" s="24">
        <v>9.803018569946289</v>
      </c>
      <c r="F112" s="24">
        <v>30.65623150986716</v>
      </c>
      <c r="G112" s="24" t="s">
        <v>56</v>
      </c>
      <c r="H112" s="24">
        <v>20.803095899506218</v>
      </c>
      <c r="I112" s="24">
        <v>79.64309223739684</v>
      </c>
      <c r="J112" s="24" t="s">
        <v>62</v>
      </c>
      <c r="K112" s="24">
        <v>1.0954731089600915</v>
      </c>
      <c r="L112" s="24">
        <v>0.010201050831731642</v>
      </c>
      <c r="M112" s="24">
        <v>0.2593381248547302</v>
      </c>
      <c r="N112" s="24">
        <v>0.10616490742116012</v>
      </c>
      <c r="O112" s="24">
        <v>0.043996285839279524</v>
      </c>
      <c r="P112" s="24">
        <v>0.0002928401211830279</v>
      </c>
      <c r="Q112" s="24">
        <v>0.005355452141179814</v>
      </c>
      <c r="R112" s="24">
        <v>0.0016342102284818683</v>
      </c>
      <c r="S112" s="24">
        <v>0.0005772473452112997</v>
      </c>
      <c r="T112" s="24">
        <v>4.3232253361532435E-06</v>
      </c>
      <c r="U112" s="24">
        <v>0.00011714947578404468</v>
      </c>
      <c r="V112" s="24">
        <v>6.0646335470168946E-05</v>
      </c>
      <c r="W112" s="24">
        <v>3.599157618797685E-05</v>
      </c>
      <c r="X112" s="24">
        <v>67.5</v>
      </c>
    </row>
    <row r="113" spans="1:24" ht="12.75" hidden="1">
      <c r="A113" s="24">
        <v>1346</v>
      </c>
      <c r="B113" s="24">
        <v>126.27999877929688</v>
      </c>
      <c r="C113" s="24">
        <v>131.47999572753906</v>
      </c>
      <c r="D113" s="24">
        <v>9.188036918640137</v>
      </c>
      <c r="E113" s="24">
        <v>9.81779956817627</v>
      </c>
      <c r="F113" s="24">
        <v>24.03093681778932</v>
      </c>
      <c r="G113" s="24" t="s">
        <v>57</v>
      </c>
      <c r="H113" s="24">
        <v>3.47912726786916</v>
      </c>
      <c r="I113" s="24">
        <v>62.25912604716604</v>
      </c>
      <c r="J113" s="24" t="s">
        <v>60</v>
      </c>
      <c r="K113" s="24">
        <v>0.2406482377244563</v>
      </c>
      <c r="L113" s="24">
        <v>-5.3967438609057934E-05</v>
      </c>
      <c r="M113" s="24">
        <v>-0.05984174672818948</v>
      </c>
      <c r="N113" s="24">
        <v>-0.0010976249401505591</v>
      </c>
      <c r="O113" s="24">
        <v>0.009201334966298724</v>
      </c>
      <c r="P113" s="24">
        <v>-6.281202016140746E-06</v>
      </c>
      <c r="Q113" s="24">
        <v>-0.0013720312028843006</v>
      </c>
      <c r="R113" s="24">
        <v>-8.82315405925281E-05</v>
      </c>
      <c r="S113" s="24">
        <v>8.234680795476029E-05</v>
      </c>
      <c r="T113" s="24">
        <v>-4.5911356685550074E-07</v>
      </c>
      <c r="U113" s="24">
        <v>-3.890014757172751E-05</v>
      </c>
      <c r="V113" s="24">
        <v>-6.960924137628301E-06</v>
      </c>
      <c r="W113" s="24">
        <v>3.949409898584432E-06</v>
      </c>
      <c r="X113" s="24">
        <v>67.5</v>
      </c>
    </row>
    <row r="114" spans="1:24" ht="12.75" hidden="1">
      <c r="A114" s="24">
        <v>1347</v>
      </c>
      <c r="B114" s="24">
        <v>146.52000427246094</v>
      </c>
      <c r="C114" s="24">
        <v>146.52000427246094</v>
      </c>
      <c r="D114" s="24">
        <v>9.670883178710938</v>
      </c>
      <c r="E114" s="24">
        <v>10.034749984741211</v>
      </c>
      <c r="F114" s="24">
        <v>29.25133961115449</v>
      </c>
      <c r="G114" s="24" t="s">
        <v>58</v>
      </c>
      <c r="H114" s="24">
        <v>-6.958423872871265</v>
      </c>
      <c r="I114" s="24">
        <v>72.06158039958967</v>
      </c>
      <c r="J114" s="24" t="s">
        <v>61</v>
      </c>
      <c r="K114" s="24">
        <v>-1.0687140675291975</v>
      </c>
      <c r="L114" s="24">
        <v>-0.010200908076595083</v>
      </c>
      <c r="M114" s="24">
        <v>-0.2523395100884656</v>
      </c>
      <c r="N114" s="24">
        <v>-0.10615923316996152</v>
      </c>
      <c r="O114" s="24">
        <v>-0.04302334950337498</v>
      </c>
      <c r="P114" s="24">
        <v>-0.0002927727498858507</v>
      </c>
      <c r="Q114" s="24">
        <v>-0.005176716914684374</v>
      </c>
      <c r="R114" s="24">
        <v>-0.0016318266654640218</v>
      </c>
      <c r="S114" s="24">
        <v>-0.0005713435925720662</v>
      </c>
      <c r="T114" s="24">
        <v>-4.298777970526803E-06</v>
      </c>
      <c r="U114" s="24">
        <v>-0.00011050238999847149</v>
      </c>
      <c r="V114" s="24">
        <v>-6.0245527146091565E-05</v>
      </c>
      <c r="W114" s="24">
        <v>-3.577423259761005E-05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1348</v>
      </c>
      <c r="B116" s="24">
        <v>134.28</v>
      </c>
      <c r="C116" s="24">
        <v>161.58</v>
      </c>
      <c r="D116" s="24">
        <v>9.054715871128709</v>
      </c>
      <c r="E116" s="24">
        <v>9.97356114521047</v>
      </c>
      <c r="F116" s="24">
        <v>25.8676882550825</v>
      </c>
      <c r="G116" s="24" t="s">
        <v>59</v>
      </c>
      <c r="H116" s="24">
        <v>1.2473842326487983</v>
      </c>
      <c r="I116" s="24">
        <v>68.0273842326488</v>
      </c>
      <c r="J116" s="24" t="s">
        <v>73</v>
      </c>
      <c r="K116" s="24">
        <v>0.8758494849476559</v>
      </c>
      <c r="M116" s="24" t="s">
        <v>68</v>
      </c>
      <c r="N116" s="24">
        <v>0.7377954900856334</v>
      </c>
      <c r="X116" s="24">
        <v>67.5</v>
      </c>
    </row>
    <row r="117" spans="1:24" ht="12.75" hidden="1">
      <c r="A117" s="24">
        <v>1345</v>
      </c>
      <c r="B117" s="24">
        <v>126.33999633789062</v>
      </c>
      <c r="C117" s="24">
        <v>129.33999633789062</v>
      </c>
      <c r="D117" s="24">
        <v>9.16277027130127</v>
      </c>
      <c r="E117" s="24">
        <v>9.803018569946289</v>
      </c>
      <c r="F117" s="24">
        <v>30.65623150986716</v>
      </c>
      <c r="G117" s="24" t="s">
        <v>56</v>
      </c>
      <c r="H117" s="24">
        <v>20.803095899506218</v>
      </c>
      <c r="I117" s="24">
        <v>79.64309223739684</v>
      </c>
      <c r="J117" s="24" t="s">
        <v>62</v>
      </c>
      <c r="K117" s="24">
        <v>0.4648498725755387</v>
      </c>
      <c r="L117" s="24">
        <v>0.7972252462817963</v>
      </c>
      <c r="M117" s="24">
        <v>0.11004656452550782</v>
      </c>
      <c r="N117" s="24">
        <v>0.10585913897441701</v>
      </c>
      <c r="O117" s="24">
        <v>0.018669425086034423</v>
      </c>
      <c r="P117" s="24">
        <v>0.022870009214509955</v>
      </c>
      <c r="Q117" s="24">
        <v>0.002272499131095162</v>
      </c>
      <c r="R117" s="24">
        <v>0.001629513053522833</v>
      </c>
      <c r="S117" s="24">
        <v>0.0002449643838183967</v>
      </c>
      <c r="T117" s="24">
        <v>0.00033652422111629405</v>
      </c>
      <c r="U117" s="24">
        <v>4.9696139952056664E-05</v>
      </c>
      <c r="V117" s="24">
        <v>6.048309354167513E-05</v>
      </c>
      <c r="W117" s="24">
        <v>1.5270886469499922E-05</v>
      </c>
      <c r="X117" s="24">
        <v>67.5</v>
      </c>
    </row>
    <row r="118" spans="1:24" ht="12.75" hidden="1">
      <c r="A118" s="24">
        <v>1347</v>
      </c>
      <c r="B118" s="24">
        <v>146.52000427246094</v>
      </c>
      <c r="C118" s="24">
        <v>146.52000427246094</v>
      </c>
      <c r="D118" s="24">
        <v>9.670883178710938</v>
      </c>
      <c r="E118" s="24">
        <v>10.034749984741211</v>
      </c>
      <c r="F118" s="24">
        <v>28.79334134825482</v>
      </c>
      <c r="G118" s="24" t="s">
        <v>57</v>
      </c>
      <c r="H118" s="24">
        <v>-8.086716767608692</v>
      </c>
      <c r="I118" s="24">
        <v>70.93328750485225</v>
      </c>
      <c r="J118" s="24" t="s">
        <v>60</v>
      </c>
      <c r="K118" s="24">
        <v>0.35785826007607313</v>
      </c>
      <c r="L118" s="24">
        <v>-0.004336377154214803</v>
      </c>
      <c r="M118" s="24">
        <v>-0.0855107176673042</v>
      </c>
      <c r="N118" s="24">
        <v>-0.0010942781874712056</v>
      </c>
      <c r="O118" s="24">
        <v>0.014243028394221669</v>
      </c>
      <c r="P118" s="24">
        <v>-0.0004962888320660998</v>
      </c>
      <c r="Q118" s="24">
        <v>-0.001802710648240128</v>
      </c>
      <c r="R118" s="24">
        <v>-8.798568238600693E-05</v>
      </c>
      <c r="S118" s="24">
        <v>0.00017574364494797915</v>
      </c>
      <c r="T118" s="24">
        <v>-3.5353379257086414E-05</v>
      </c>
      <c r="U118" s="24">
        <v>-4.169363410050522E-05</v>
      </c>
      <c r="V118" s="24">
        <v>-6.940800512694457E-06</v>
      </c>
      <c r="W118" s="24">
        <v>1.0594412368652602E-05</v>
      </c>
      <c r="X118" s="24">
        <v>67.5</v>
      </c>
    </row>
    <row r="119" spans="1:24" ht="12.75" hidden="1">
      <c r="A119" s="24">
        <v>1346</v>
      </c>
      <c r="B119" s="24">
        <v>126.27999877929688</v>
      </c>
      <c r="C119" s="24">
        <v>131.47999572753906</v>
      </c>
      <c r="D119" s="24">
        <v>9.188036918640137</v>
      </c>
      <c r="E119" s="24">
        <v>9.81779956817627</v>
      </c>
      <c r="F119" s="24">
        <v>27.754323685182566</v>
      </c>
      <c r="G119" s="24" t="s">
        <v>58</v>
      </c>
      <c r="H119" s="24">
        <v>13.125643092745122</v>
      </c>
      <c r="I119" s="24">
        <v>71.905641872042</v>
      </c>
      <c r="J119" s="24" t="s">
        <v>61</v>
      </c>
      <c r="K119" s="24">
        <v>-0.29668648389978974</v>
      </c>
      <c r="L119" s="24">
        <v>-0.7972134526851933</v>
      </c>
      <c r="M119" s="24">
        <v>-0.06926877743896843</v>
      </c>
      <c r="N119" s="24">
        <v>-0.10585348298309961</v>
      </c>
      <c r="O119" s="24">
        <v>-0.012069945120192003</v>
      </c>
      <c r="P119" s="24">
        <v>-0.022864623742081057</v>
      </c>
      <c r="Q119" s="24">
        <v>-0.0013836497459797856</v>
      </c>
      <c r="R119" s="24">
        <v>-0.0016271359228092704</v>
      </c>
      <c r="S119" s="24">
        <v>-0.00017065087342268544</v>
      </c>
      <c r="T119" s="24">
        <v>-0.0003346620533807695</v>
      </c>
      <c r="U119" s="24">
        <v>-2.704343176498853E-05</v>
      </c>
      <c r="V119" s="24">
        <v>-6.008352430254074E-05</v>
      </c>
      <c r="W119" s="24">
        <v>-1.099810893414393E-05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1348</v>
      </c>
      <c r="B121" s="24">
        <v>134.28</v>
      </c>
      <c r="C121" s="24">
        <v>161.58</v>
      </c>
      <c r="D121" s="24">
        <v>9.054715871128709</v>
      </c>
      <c r="E121" s="24">
        <v>9.97356114521047</v>
      </c>
      <c r="F121" s="24">
        <v>29.136560850910392</v>
      </c>
      <c r="G121" s="24" t="s">
        <v>59</v>
      </c>
      <c r="H121" s="24">
        <v>9.84393332861481</v>
      </c>
      <c r="I121" s="24">
        <v>76.62393332861481</v>
      </c>
      <c r="J121" s="24" t="s">
        <v>73</v>
      </c>
      <c r="K121" s="24">
        <v>1.3533263513417808</v>
      </c>
      <c r="M121" s="24" t="s">
        <v>68</v>
      </c>
      <c r="N121" s="24">
        <v>0.7142031839810328</v>
      </c>
      <c r="X121" s="24">
        <v>67.5</v>
      </c>
    </row>
    <row r="122" spans="1:24" ht="12.75" hidden="1">
      <c r="A122" s="24">
        <v>1346</v>
      </c>
      <c r="B122" s="24">
        <v>126.27999877929688</v>
      </c>
      <c r="C122" s="24">
        <v>131.47999572753906</v>
      </c>
      <c r="D122" s="24">
        <v>9.188036918640137</v>
      </c>
      <c r="E122" s="24">
        <v>9.81779956817627</v>
      </c>
      <c r="F122" s="24">
        <v>30.688195976940026</v>
      </c>
      <c r="G122" s="24" t="s">
        <v>56</v>
      </c>
      <c r="H122" s="24">
        <v>20.72669194921741</v>
      </c>
      <c r="I122" s="24">
        <v>79.50669072851429</v>
      </c>
      <c r="J122" s="24" t="s">
        <v>62</v>
      </c>
      <c r="K122" s="24">
        <v>1.1258668435293981</v>
      </c>
      <c r="L122" s="24">
        <v>0.036892390123424726</v>
      </c>
      <c r="M122" s="24">
        <v>0.26653348492888485</v>
      </c>
      <c r="N122" s="24">
        <v>0.10616038122186566</v>
      </c>
      <c r="O122" s="24">
        <v>0.04521694544936811</v>
      </c>
      <c r="P122" s="24">
        <v>0.0010581198633183586</v>
      </c>
      <c r="Q122" s="24">
        <v>0.005504042055308951</v>
      </c>
      <c r="R122" s="24">
        <v>0.0016341388695164855</v>
      </c>
      <c r="S122" s="24">
        <v>0.0005932607350734253</v>
      </c>
      <c r="T122" s="24">
        <v>1.5553753811372638E-05</v>
      </c>
      <c r="U122" s="24">
        <v>0.00012040015440137443</v>
      </c>
      <c r="V122" s="24">
        <v>6.064260461577884E-05</v>
      </c>
      <c r="W122" s="24">
        <v>3.6989924949962584E-05</v>
      </c>
      <c r="X122" s="24">
        <v>67.5</v>
      </c>
    </row>
    <row r="123" spans="1:24" ht="12.75" hidden="1">
      <c r="A123" s="24">
        <v>1345</v>
      </c>
      <c r="B123" s="24">
        <v>126.33999633789062</v>
      </c>
      <c r="C123" s="24">
        <v>129.33999633789062</v>
      </c>
      <c r="D123" s="24">
        <v>9.16277027130127</v>
      </c>
      <c r="E123" s="24">
        <v>9.803018569946289</v>
      </c>
      <c r="F123" s="24">
        <v>24.451154274847177</v>
      </c>
      <c r="G123" s="24" t="s">
        <v>57</v>
      </c>
      <c r="H123" s="24">
        <v>4.682669016319188</v>
      </c>
      <c r="I123" s="24">
        <v>63.52266535420981</v>
      </c>
      <c r="J123" s="24" t="s">
        <v>60</v>
      </c>
      <c r="K123" s="24">
        <v>0.19420042651781252</v>
      </c>
      <c r="L123" s="24">
        <v>0.00020227130123739464</v>
      </c>
      <c r="M123" s="24">
        <v>-0.048954933800001356</v>
      </c>
      <c r="N123" s="24">
        <v>-0.0010976061151485178</v>
      </c>
      <c r="O123" s="24">
        <v>0.007318561232921214</v>
      </c>
      <c r="P123" s="24">
        <v>2.3045128254310923E-05</v>
      </c>
      <c r="Q123" s="24">
        <v>-0.0011525309704043052</v>
      </c>
      <c r="R123" s="24">
        <v>-8.822921868086293E-05</v>
      </c>
      <c r="S123" s="24">
        <v>5.6287835032664466E-05</v>
      </c>
      <c r="T123" s="24">
        <v>1.6296976416349004E-06</v>
      </c>
      <c r="U123" s="24">
        <v>-3.4471852343434136E-05</v>
      </c>
      <c r="V123" s="24">
        <v>-6.9611298843433115E-06</v>
      </c>
      <c r="W123" s="24">
        <v>2.2859864256873435E-06</v>
      </c>
      <c r="X123" s="24">
        <v>67.5</v>
      </c>
    </row>
    <row r="124" spans="1:24" ht="12.75" hidden="1">
      <c r="A124" s="24">
        <v>1347</v>
      </c>
      <c r="B124" s="24">
        <v>146.52000427246094</v>
      </c>
      <c r="C124" s="24">
        <v>146.52000427246094</v>
      </c>
      <c r="D124" s="24">
        <v>9.670883178710938</v>
      </c>
      <c r="E124" s="24">
        <v>10.034749984741211</v>
      </c>
      <c r="F124" s="24">
        <v>28.79334134825482</v>
      </c>
      <c r="G124" s="24" t="s">
        <v>58</v>
      </c>
      <c r="H124" s="24">
        <v>-8.086716767608692</v>
      </c>
      <c r="I124" s="24">
        <v>70.93328750485225</v>
      </c>
      <c r="J124" s="24" t="s">
        <v>61</v>
      </c>
      <c r="K124" s="24">
        <v>-1.108991588651217</v>
      </c>
      <c r="L124" s="24">
        <v>0.03689183561900467</v>
      </c>
      <c r="M124" s="24">
        <v>-0.26199907069486633</v>
      </c>
      <c r="N124" s="24">
        <v>-0.10615470692337592</v>
      </c>
      <c r="O124" s="24">
        <v>-0.04462074424806375</v>
      </c>
      <c r="P124" s="24">
        <v>0.0010578688799717118</v>
      </c>
      <c r="Q124" s="24">
        <v>-0.00538202111746772</v>
      </c>
      <c r="R124" s="24">
        <v>-0.0016317553278097736</v>
      </c>
      <c r="S124" s="24">
        <v>-0.0005905844388461284</v>
      </c>
      <c r="T124" s="24">
        <v>1.5468139617343726E-05</v>
      </c>
      <c r="U124" s="24">
        <v>-0.00011535982219077522</v>
      </c>
      <c r="V124" s="24">
        <v>-6.024174769475885E-05</v>
      </c>
      <c r="W124" s="24">
        <v>-3.691922011453435E-05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1348</v>
      </c>
      <c r="B126" s="24">
        <v>134.28</v>
      </c>
      <c r="C126" s="24">
        <v>161.58</v>
      </c>
      <c r="D126" s="24">
        <v>9.054715871128709</v>
      </c>
      <c r="E126" s="24">
        <v>9.97356114521047</v>
      </c>
      <c r="F126" s="24">
        <v>25.427046201130867</v>
      </c>
      <c r="G126" s="24" t="s">
        <v>59</v>
      </c>
      <c r="H126" s="24">
        <v>0.08857460042966636</v>
      </c>
      <c r="I126" s="24">
        <v>66.86857460042967</v>
      </c>
      <c r="J126" s="24" t="s">
        <v>73</v>
      </c>
      <c r="K126" s="24">
        <v>0.8144339515643941</v>
      </c>
      <c r="M126" s="24" t="s">
        <v>68</v>
      </c>
      <c r="N126" s="24">
        <v>0.7062823150004371</v>
      </c>
      <c r="X126" s="24">
        <v>67.5</v>
      </c>
    </row>
    <row r="127" spans="1:24" ht="12.75" hidden="1">
      <c r="A127" s="24">
        <v>1346</v>
      </c>
      <c r="B127" s="24">
        <v>126.27999877929688</v>
      </c>
      <c r="C127" s="24">
        <v>131.47999572753906</v>
      </c>
      <c r="D127" s="24">
        <v>9.188036918640137</v>
      </c>
      <c r="E127" s="24">
        <v>9.81779956817627</v>
      </c>
      <c r="F127" s="24">
        <v>30.688195976940026</v>
      </c>
      <c r="G127" s="24" t="s">
        <v>56</v>
      </c>
      <c r="H127" s="24">
        <v>20.72669194921741</v>
      </c>
      <c r="I127" s="24">
        <v>79.50669072851429</v>
      </c>
      <c r="J127" s="24" t="s">
        <v>62</v>
      </c>
      <c r="K127" s="24">
        <v>0.39680505620692774</v>
      </c>
      <c r="L127" s="24">
        <v>0.797620731651486</v>
      </c>
      <c r="M127" s="24">
        <v>0.09393792804930631</v>
      </c>
      <c r="N127" s="24">
        <v>0.10569970618054576</v>
      </c>
      <c r="O127" s="24">
        <v>0.015936619674911043</v>
      </c>
      <c r="P127" s="24">
        <v>0.02288135063631422</v>
      </c>
      <c r="Q127" s="24">
        <v>0.0019398670732451084</v>
      </c>
      <c r="R127" s="24">
        <v>0.001627056800263334</v>
      </c>
      <c r="S127" s="24">
        <v>0.00020911479237458878</v>
      </c>
      <c r="T127" s="24">
        <v>0.0003366935846301497</v>
      </c>
      <c r="U127" s="24">
        <v>4.2422136461783084E-05</v>
      </c>
      <c r="V127" s="24">
        <v>6.039098185588179E-05</v>
      </c>
      <c r="W127" s="24">
        <v>1.3035962144961872E-05</v>
      </c>
      <c r="X127" s="24">
        <v>67.5</v>
      </c>
    </row>
    <row r="128" spans="1:24" ht="12.75" hidden="1">
      <c r="A128" s="24">
        <v>1347</v>
      </c>
      <c r="B128" s="24">
        <v>146.52000427246094</v>
      </c>
      <c r="C128" s="24">
        <v>146.52000427246094</v>
      </c>
      <c r="D128" s="24">
        <v>9.670883178710938</v>
      </c>
      <c r="E128" s="24">
        <v>10.034749984741211</v>
      </c>
      <c r="F128" s="24">
        <v>29.25133961115449</v>
      </c>
      <c r="G128" s="24" t="s">
        <v>57</v>
      </c>
      <c r="H128" s="24">
        <v>-6.958423872871265</v>
      </c>
      <c r="I128" s="24">
        <v>72.06158039958967</v>
      </c>
      <c r="J128" s="24" t="s">
        <v>60</v>
      </c>
      <c r="K128" s="24">
        <v>0.26991348268813165</v>
      </c>
      <c r="L128" s="24">
        <v>-0.004338548324352998</v>
      </c>
      <c r="M128" s="24">
        <v>-0.06467666274750485</v>
      </c>
      <c r="N128" s="24">
        <v>-0.0010926657378435459</v>
      </c>
      <c r="O128" s="24">
        <v>0.010713743796636426</v>
      </c>
      <c r="P128" s="24">
        <v>-0.000496522221759178</v>
      </c>
      <c r="Q128" s="24">
        <v>-0.001372018449261348</v>
      </c>
      <c r="R128" s="24">
        <v>-8.785734322741568E-05</v>
      </c>
      <c r="S128" s="24">
        <v>0.00012978721434982106</v>
      </c>
      <c r="T128" s="24">
        <v>-3.536904560159884E-05</v>
      </c>
      <c r="U128" s="24">
        <v>-3.228262837910127E-05</v>
      </c>
      <c r="V128" s="24">
        <v>-6.931454740529459E-06</v>
      </c>
      <c r="W128" s="24">
        <v>7.744464110473935E-06</v>
      </c>
      <c r="X128" s="24">
        <v>67.5</v>
      </c>
    </row>
    <row r="129" spans="1:24" ht="12.75" hidden="1">
      <c r="A129" s="24">
        <v>1345</v>
      </c>
      <c r="B129" s="24">
        <v>126.33999633789062</v>
      </c>
      <c r="C129" s="24">
        <v>129.33999633789062</v>
      </c>
      <c r="D129" s="24">
        <v>9.16277027130127</v>
      </c>
      <c r="E129" s="24">
        <v>9.803018569946289</v>
      </c>
      <c r="F129" s="24">
        <v>27.726475249982933</v>
      </c>
      <c r="G129" s="24" t="s">
        <v>58</v>
      </c>
      <c r="H129" s="24">
        <v>13.191760893638062</v>
      </c>
      <c r="I129" s="24">
        <v>72.03175723152869</v>
      </c>
      <c r="J129" s="24" t="s">
        <v>61</v>
      </c>
      <c r="K129" s="24">
        <v>-0.29086244944053324</v>
      </c>
      <c r="L129" s="24">
        <v>-0.7976089320956035</v>
      </c>
      <c r="M129" s="24">
        <v>-0.06812682013746252</v>
      </c>
      <c r="N129" s="24">
        <v>-0.1056940583393364</v>
      </c>
      <c r="O129" s="24">
        <v>-0.011797946453633204</v>
      </c>
      <c r="P129" s="24">
        <v>-0.022875962769362438</v>
      </c>
      <c r="Q129" s="24">
        <v>-0.001371367797765074</v>
      </c>
      <c r="R129" s="24">
        <v>-0.0016246830209379855</v>
      </c>
      <c r="S129" s="24">
        <v>-0.00016396425031445415</v>
      </c>
      <c r="T129" s="24">
        <v>-0.0003348307043034312</v>
      </c>
      <c r="U129" s="24">
        <v>-2.7522165011477408E-05</v>
      </c>
      <c r="V129" s="24">
        <v>-5.9991879656312115E-05</v>
      </c>
      <c r="W129" s="24">
        <v>-1.0486161580218956E-05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1348</v>
      </c>
      <c r="B131" s="100">
        <v>134.28</v>
      </c>
      <c r="C131" s="100">
        <v>161.58</v>
      </c>
      <c r="D131" s="100">
        <v>9.054715871128709</v>
      </c>
      <c r="E131" s="100">
        <v>9.97356114521047</v>
      </c>
      <c r="F131" s="100">
        <v>25.8676882550825</v>
      </c>
      <c r="G131" s="100" t="s">
        <v>59</v>
      </c>
      <c r="H131" s="100">
        <v>1.2473842326487983</v>
      </c>
      <c r="I131" s="100">
        <v>68.0273842326488</v>
      </c>
      <c r="J131" s="100" t="s">
        <v>73</v>
      </c>
      <c r="K131" s="100">
        <v>0.28079022894089917</v>
      </c>
      <c r="M131" s="100" t="s">
        <v>68</v>
      </c>
      <c r="N131" s="100">
        <v>0.15964334708715622</v>
      </c>
      <c r="X131" s="100">
        <v>67.5</v>
      </c>
    </row>
    <row r="132" spans="1:24" s="100" customFormat="1" ht="12.75">
      <c r="A132" s="100">
        <v>1347</v>
      </c>
      <c r="B132" s="100">
        <v>146.52000427246094</v>
      </c>
      <c r="C132" s="100">
        <v>146.52000427246094</v>
      </c>
      <c r="D132" s="100">
        <v>9.670883178710938</v>
      </c>
      <c r="E132" s="100">
        <v>10.034749984741211</v>
      </c>
      <c r="F132" s="100">
        <v>35.662717604251135</v>
      </c>
      <c r="G132" s="100" t="s">
        <v>56</v>
      </c>
      <c r="H132" s="100">
        <v>8.836204231802355</v>
      </c>
      <c r="I132" s="100">
        <v>87.8562085042633</v>
      </c>
      <c r="J132" s="100" t="s">
        <v>62</v>
      </c>
      <c r="K132" s="100">
        <v>0.5034956638574828</v>
      </c>
      <c r="L132" s="100">
        <v>0.04153142877786426</v>
      </c>
      <c r="M132" s="100">
        <v>0.11919621719346223</v>
      </c>
      <c r="N132" s="100">
        <v>0.10455001130102741</v>
      </c>
      <c r="O132" s="100">
        <v>0.020221214692137748</v>
      </c>
      <c r="P132" s="100">
        <v>0.0011913242956358594</v>
      </c>
      <c r="Q132" s="100">
        <v>0.002461454080182633</v>
      </c>
      <c r="R132" s="100">
        <v>0.0016092963326608718</v>
      </c>
      <c r="S132" s="100">
        <v>0.0002652801893682636</v>
      </c>
      <c r="T132" s="100">
        <v>1.750455564989082E-05</v>
      </c>
      <c r="U132" s="100">
        <v>5.382798808192174E-05</v>
      </c>
      <c r="V132" s="100">
        <v>5.971636579400289E-05</v>
      </c>
      <c r="W132" s="100">
        <v>1.6536083544347088E-05</v>
      </c>
      <c r="X132" s="100">
        <v>67.5</v>
      </c>
    </row>
    <row r="133" spans="1:24" s="100" customFormat="1" ht="12.75">
      <c r="A133" s="100">
        <v>1345</v>
      </c>
      <c r="B133" s="100">
        <v>126.33999633789062</v>
      </c>
      <c r="C133" s="100">
        <v>129.33999633789062</v>
      </c>
      <c r="D133" s="100">
        <v>9.16277027130127</v>
      </c>
      <c r="E133" s="100">
        <v>9.803018569946289</v>
      </c>
      <c r="F133" s="100">
        <v>27.726475249982933</v>
      </c>
      <c r="G133" s="100" t="s">
        <v>57</v>
      </c>
      <c r="H133" s="100">
        <v>13.191760893638062</v>
      </c>
      <c r="I133" s="100">
        <v>72.03175723152869</v>
      </c>
      <c r="J133" s="100" t="s">
        <v>60</v>
      </c>
      <c r="K133" s="100">
        <v>-0.4602037028130786</v>
      </c>
      <c r="L133" s="100">
        <v>0.0002270668642719568</v>
      </c>
      <c r="M133" s="100">
        <v>0.10839066359668942</v>
      </c>
      <c r="N133" s="100">
        <v>-0.0010813765589622573</v>
      </c>
      <c r="O133" s="100">
        <v>-0.018569999300108227</v>
      </c>
      <c r="P133" s="100">
        <v>2.5978357639239296E-05</v>
      </c>
      <c r="Q133" s="100">
        <v>0.0022106309601052187</v>
      </c>
      <c r="R133" s="100">
        <v>-8.693594574847254E-05</v>
      </c>
      <c r="S133" s="100">
        <v>-0.00025014632874156145</v>
      </c>
      <c r="T133" s="100">
        <v>1.8480699543933663E-06</v>
      </c>
      <c r="U133" s="100">
        <v>4.6306131504203137E-05</v>
      </c>
      <c r="V133" s="100">
        <v>-6.8638082323339966E-06</v>
      </c>
      <c r="W133" s="100">
        <v>-1.5767965078527455E-05</v>
      </c>
      <c r="X133" s="100">
        <v>67.5</v>
      </c>
    </row>
    <row r="134" spans="1:24" s="100" customFormat="1" ht="12.75">
      <c r="A134" s="100">
        <v>1346</v>
      </c>
      <c r="B134" s="100">
        <v>126.27999877929688</v>
      </c>
      <c r="C134" s="100">
        <v>131.47999572753906</v>
      </c>
      <c r="D134" s="100">
        <v>9.188036918640137</v>
      </c>
      <c r="E134" s="100">
        <v>9.81779956817627</v>
      </c>
      <c r="F134" s="100">
        <v>24.03093681778932</v>
      </c>
      <c r="G134" s="100" t="s">
        <v>58</v>
      </c>
      <c r="H134" s="100">
        <v>3.47912726786916</v>
      </c>
      <c r="I134" s="100">
        <v>62.25912604716604</v>
      </c>
      <c r="J134" s="100" t="s">
        <v>61</v>
      </c>
      <c r="K134" s="100">
        <v>-0.20425580882907332</v>
      </c>
      <c r="L134" s="100">
        <v>0.0415308080461958</v>
      </c>
      <c r="M134" s="100">
        <v>-0.0495903442042937</v>
      </c>
      <c r="N134" s="100">
        <v>-0.10454441873090445</v>
      </c>
      <c r="O134" s="100">
        <v>-0.00800328992474392</v>
      </c>
      <c r="P134" s="100">
        <v>0.0011910410162150773</v>
      </c>
      <c r="Q134" s="100">
        <v>-0.001082528035236045</v>
      </c>
      <c r="R134" s="100">
        <v>-0.001606946429615048</v>
      </c>
      <c r="S134" s="100">
        <v>-8.831983405996911E-05</v>
      </c>
      <c r="T134" s="100">
        <v>1.740672588236493E-05</v>
      </c>
      <c r="U134" s="100">
        <v>-2.7444388972300966E-05</v>
      </c>
      <c r="V134" s="100">
        <v>-5.932059069322306E-05</v>
      </c>
      <c r="W134" s="100">
        <v>-4.981298652757654E-06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1348</v>
      </c>
      <c r="B136" s="24">
        <v>134.28</v>
      </c>
      <c r="C136" s="24">
        <v>161.58</v>
      </c>
      <c r="D136" s="24">
        <v>9.054715871128709</v>
      </c>
      <c r="E136" s="24">
        <v>9.97356114521047</v>
      </c>
      <c r="F136" s="24">
        <v>25.427046201130867</v>
      </c>
      <c r="G136" s="24" t="s">
        <v>59</v>
      </c>
      <c r="H136" s="24">
        <v>0.08857460042966636</v>
      </c>
      <c r="I136" s="24">
        <v>66.86857460042967</v>
      </c>
      <c r="J136" s="24" t="s">
        <v>73</v>
      </c>
      <c r="K136" s="24">
        <v>0.30388271784272025</v>
      </c>
      <c r="M136" s="24" t="s">
        <v>68</v>
      </c>
      <c r="N136" s="24">
        <v>0.17083514473461767</v>
      </c>
      <c r="X136" s="24">
        <v>67.5</v>
      </c>
    </row>
    <row r="137" spans="1:24" ht="12.75" hidden="1">
      <c r="A137" s="24">
        <v>1347</v>
      </c>
      <c r="B137" s="24">
        <v>146.52000427246094</v>
      </c>
      <c r="C137" s="24">
        <v>146.52000427246094</v>
      </c>
      <c r="D137" s="24">
        <v>9.670883178710938</v>
      </c>
      <c r="E137" s="24">
        <v>10.034749984741211</v>
      </c>
      <c r="F137" s="24">
        <v>35.662717604251135</v>
      </c>
      <c r="G137" s="24" t="s">
        <v>56</v>
      </c>
      <c r="H137" s="24">
        <v>8.836204231802355</v>
      </c>
      <c r="I137" s="24">
        <v>87.8562085042633</v>
      </c>
      <c r="J137" s="24" t="s">
        <v>62</v>
      </c>
      <c r="K137" s="24">
        <v>0.5262661655133266</v>
      </c>
      <c r="L137" s="24">
        <v>0.0059574975069678566</v>
      </c>
      <c r="M137" s="24">
        <v>0.12458679484103992</v>
      </c>
      <c r="N137" s="24">
        <v>0.10446646856097407</v>
      </c>
      <c r="O137" s="24">
        <v>0.021135720395566934</v>
      </c>
      <c r="P137" s="24">
        <v>0.00017097715305702823</v>
      </c>
      <c r="Q137" s="24">
        <v>0.0025727573102335742</v>
      </c>
      <c r="R137" s="24">
        <v>0.0016080098924496457</v>
      </c>
      <c r="S137" s="24">
        <v>0.00027727783462679843</v>
      </c>
      <c r="T137" s="24">
        <v>2.541821435652594E-06</v>
      </c>
      <c r="U137" s="24">
        <v>5.626108492494713E-05</v>
      </c>
      <c r="V137" s="24">
        <v>5.966874706663255E-05</v>
      </c>
      <c r="W137" s="24">
        <v>1.7284812663839674E-05</v>
      </c>
      <c r="X137" s="24">
        <v>67.5</v>
      </c>
    </row>
    <row r="138" spans="1:24" ht="12.75" hidden="1">
      <c r="A138" s="24">
        <v>1346</v>
      </c>
      <c r="B138" s="24">
        <v>126.27999877929688</v>
      </c>
      <c r="C138" s="24">
        <v>131.47999572753906</v>
      </c>
      <c r="D138" s="24">
        <v>9.188036918640137</v>
      </c>
      <c r="E138" s="24">
        <v>9.81779956817627</v>
      </c>
      <c r="F138" s="24">
        <v>27.754323685182566</v>
      </c>
      <c r="G138" s="24" t="s">
        <v>57</v>
      </c>
      <c r="H138" s="24">
        <v>13.125643092745122</v>
      </c>
      <c r="I138" s="24">
        <v>71.905641872042</v>
      </c>
      <c r="J138" s="24" t="s">
        <v>60</v>
      </c>
      <c r="K138" s="24">
        <v>-0.5020504993582766</v>
      </c>
      <c r="L138" s="24">
        <v>-3.134247319567788E-05</v>
      </c>
      <c r="M138" s="24">
        <v>0.11842166665817597</v>
      </c>
      <c r="N138" s="24">
        <v>-0.0010805211523813288</v>
      </c>
      <c r="O138" s="24">
        <v>-0.020230406426439716</v>
      </c>
      <c r="P138" s="24">
        <v>-3.581300899698224E-06</v>
      </c>
      <c r="Q138" s="24">
        <v>0.002423596719153925</v>
      </c>
      <c r="R138" s="24">
        <v>-8.686927916148978E-05</v>
      </c>
      <c r="S138" s="24">
        <v>-0.0002702129936478822</v>
      </c>
      <c r="T138" s="24">
        <v>-2.564028227949026E-07</v>
      </c>
      <c r="U138" s="24">
        <v>5.133038137141849E-05</v>
      </c>
      <c r="V138" s="24">
        <v>-6.858942346847194E-06</v>
      </c>
      <c r="W138" s="24">
        <v>-1.696461807082301E-05</v>
      </c>
      <c r="X138" s="24">
        <v>67.5</v>
      </c>
    </row>
    <row r="139" spans="1:24" ht="12.75" hidden="1">
      <c r="A139" s="24">
        <v>1345</v>
      </c>
      <c r="B139" s="24">
        <v>126.33999633789062</v>
      </c>
      <c r="C139" s="24">
        <v>129.33999633789062</v>
      </c>
      <c r="D139" s="24">
        <v>9.16277027130127</v>
      </c>
      <c r="E139" s="24">
        <v>9.803018569946289</v>
      </c>
      <c r="F139" s="24">
        <v>24.451154274847177</v>
      </c>
      <c r="G139" s="24" t="s">
        <v>58</v>
      </c>
      <c r="H139" s="24">
        <v>4.682669016319188</v>
      </c>
      <c r="I139" s="24">
        <v>63.52266535420981</v>
      </c>
      <c r="J139" s="24" t="s">
        <v>61</v>
      </c>
      <c r="K139" s="24">
        <v>-0.15780168902202932</v>
      </c>
      <c r="L139" s="24">
        <v>-0.005957415059814299</v>
      </c>
      <c r="M139" s="24">
        <v>-0.038706308460808116</v>
      </c>
      <c r="N139" s="24">
        <v>-0.10446088036983146</v>
      </c>
      <c r="O139" s="24">
        <v>-0.006119585971342402</v>
      </c>
      <c r="P139" s="24">
        <v>-0.00017093964183697202</v>
      </c>
      <c r="Q139" s="24">
        <v>-0.0008632839163720282</v>
      </c>
      <c r="R139" s="24">
        <v>-0.0016056617148558672</v>
      </c>
      <c r="S139" s="24">
        <v>-6.219272979356784E-05</v>
      </c>
      <c r="T139" s="24">
        <v>-2.528856224304936E-06</v>
      </c>
      <c r="U139" s="24">
        <v>-2.303262089291722E-05</v>
      </c>
      <c r="V139" s="24">
        <v>-5.9273217277151376E-05</v>
      </c>
      <c r="W139" s="24">
        <v>-3.3115679873947608E-06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1348</v>
      </c>
      <c r="B141" s="24">
        <v>128.74</v>
      </c>
      <c r="C141" s="24">
        <v>155.04</v>
      </c>
      <c r="D141" s="24">
        <v>9.007942294028279</v>
      </c>
      <c r="E141" s="24">
        <v>10.020749197350826</v>
      </c>
      <c r="F141" s="24">
        <v>30.944542982394502</v>
      </c>
      <c r="G141" s="24" t="s">
        <v>59</v>
      </c>
      <c r="H141" s="24">
        <v>20.54212794381138</v>
      </c>
      <c r="I141" s="24">
        <v>81.78212794381139</v>
      </c>
      <c r="J141" s="24" t="s">
        <v>73</v>
      </c>
      <c r="K141" s="24">
        <v>1.790824124501771</v>
      </c>
      <c r="M141" s="24" t="s">
        <v>68</v>
      </c>
      <c r="N141" s="24">
        <v>1.0628461729358765</v>
      </c>
      <c r="X141" s="24">
        <v>67.5</v>
      </c>
    </row>
    <row r="142" spans="1:24" ht="12.75" hidden="1">
      <c r="A142" s="24">
        <v>1345</v>
      </c>
      <c r="B142" s="24">
        <v>123.9800033569336</v>
      </c>
      <c r="C142" s="24">
        <v>135.97999572753906</v>
      </c>
      <c r="D142" s="24">
        <v>9.321808815002441</v>
      </c>
      <c r="E142" s="24">
        <v>9.97453784942627</v>
      </c>
      <c r="F142" s="24">
        <v>29.20271091210428</v>
      </c>
      <c r="G142" s="24" t="s">
        <v>56</v>
      </c>
      <c r="H142" s="24">
        <v>18.0851754584761</v>
      </c>
      <c r="I142" s="24">
        <v>74.5651788154097</v>
      </c>
      <c r="J142" s="24" t="s">
        <v>62</v>
      </c>
      <c r="K142" s="24">
        <v>1.196033957097692</v>
      </c>
      <c r="L142" s="24">
        <v>0.5048658454699173</v>
      </c>
      <c r="M142" s="24">
        <v>0.2831443254415106</v>
      </c>
      <c r="N142" s="24">
        <v>0.15069683711936946</v>
      </c>
      <c r="O142" s="24">
        <v>0.048034806971885516</v>
      </c>
      <c r="P142" s="24">
        <v>0.014482766854267711</v>
      </c>
      <c r="Q142" s="24">
        <v>0.00584708439491964</v>
      </c>
      <c r="R142" s="24">
        <v>0.0023196524146111967</v>
      </c>
      <c r="S142" s="24">
        <v>0.0006302199470509054</v>
      </c>
      <c r="T142" s="24">
        <v>0.00021309089110831516</v>
      </c>
      <c r="U142" s="24">
        <v>0.0001279183695306602</v>
      </c>
      <c r="V142" s="24">
        <v>8.607988401422571E-05</v>
      </c>
      <c r="W142" s="24">
        <v>3.9291869829096236E-05</v>
      </c>
      <c r="X142" s="24">
        <v>67.5</v>
      </c>
    </row>
    <row r="143" spans="1:24" ht="12.75" hidden="1">
      <c r="A143" s="24">
        <v>1346</v>
      </c>
      <c r="B143" s="24">
        <v>117.9800033569336</v>
      </c>
      <c r="C143" s="24">
        <v>131.67999267578125</v>
      </c>
      <c r="D143" s="24">
        <v>9.11722469329834</v>
      </c>
      <c r="E143" s="24">
        <v>9.58191204071045</v>
      </c>
      <c r="F143" s="24">
        <v>23.803998874854774</v>
      </c>
      <c r="G143" s="24" t="s">
        <v>57</v>
      </c>
      <c r="H143" s="24">
        <v>11.648495202758511</v>
      </c>
      <c r="I143" s="24">
        <v>62.128498559692105</v>
      </c>
      <c r="J143" s="24" t="s">
        <v>60</v>
      </c>
      <c r="K143" s="24">
        <v>0.3376067232078624</v>
      </c>
      <c r="L143" s="24">
        <v>0.0027490034307821832</v>
      </c>
      <c r="M143" s="24">
        <v>-0.0830053487980686</v>
      </c>
      <c r="N143" s="24">
        <v>-0.0015582812237569215</v>
      </c>
      <c r="O143" s="24">
        <v>0.013060910059526823</v>
      </c>
      <c r="P143" s="24">
        <v>0.00031437100979602264</v>
      </c>
      <c r="Q143" s="24">
        <v>-0.0018601325778290717</v>
      </c>
      <c r="R143" s="24">
        <v>-0.00012524672654150114</v>
      </c>
      <c r="S143" s="24">
        <v>0.00013005214902776446</v>
      </c>
      <c r="T143" s="24">
        <v>2.2371758281435604E-05</v>
      </c>
      <c r="U143" s="24">
        <v>-5.019323114702395E-05</v>
      </c>
      <c r="V143" s="24">
        <v>-9.879919054389716E-06</v>
      </c>
      <c r="W143" s="24">
        <v>6.833501790832155E-06</v>
      </c>
      <c r="X143" s="24">
        <v>67.5</v>
      </c>
    </row>
    <row r="144" spans="1:24" ht="12.75" hidden="1">
      <c r="A144" s="24">
        <v>1347</v>
      </c>
      <c r="B144" s="24">
        <v>154.17999267578125</v>
      </c>
      <c r="C144" s="24">
        <v>161.17999267578125</v>
      </c>
      <c r="D144" s="24">
        <v>9.709232330322266</v>
      </c>
      <c r="E144" s="24">
        <v>10.086328506469727</v>
      </c>
      <c r="F144" s="24">
        <v>30.541881241473117</v>
      </c>
      <c r="G144" s="24" t="s">
        <v>58</v>
      </c>
      <c r="H144" s="24">
        <v>-11.712210847291857</v>
      </c>
      <c r="I144" s="24">
        <v>74.9677818284894</v>
      </c>
      <c r="J144" s="24" t="s">
        <v>61</v>
      </c>
      <c r="K144" s="24">
        <v>-1.1473965866149392</v>
      </c>
      <c r="L144" s="24">
        <v>0.5048583612283667</v>
      </c>
      <c r="M144" s="24">
        <v>-0.27070430565589276</v>
      </c>
      <c r="N144" s="24">
        <v>-0.15068878019749662</v>
      </c>
      <c r="O144" s="24">
        <v>-0.04622505066782786</v>
      </c>
      <c r="P144" s="24">
        <v>0.014479354496084253</v>
      </c>
      <c r="Q144" s="24">
        <v>-0.005543311529601394</v>
      </c>
      <c r="R144" s="24">
        <v>-0.0023162686765792508</v>
      </c>
      <c r="S144" s="24">
        <v>-0.000616655187437928</v>
      </c>
      <c r="T144" s="24">
        <v>0.0002119132659951539</v>
      </c>
      <c r="U144" s="24">
        <v>-0.00011765946120225081</v>
      </c>
      <c r="V144" s="24">
        <v>-8.551101467870241E-05</v>
      </c>
      <c r="W144" s="24">
        <v>-3.8693078036534344E-05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1348</v>
      </c>
      <c r="B146" s="24">
        <v>128.74</v>
      </c>
      <c r="C146" s="24">
        <v>155.04</v>
      </c>
      <c r="D146" s="24">
        <v>9.007942294028279</v>
      </c>
      <c r="E146" s="24">
        <v>10.020749197350826</v>
      </c>
      <c r="F146" s="24">
        <v>24.4592222293805</v>
      </c>
      <c r="G146" s="24" t="s">
        <v>59</v>
      </c>
      <c r="H146" s="24">
        <v>3.4023262061867143</v>
      </c>
      <c r="I146" s="24">
        <v>64.64232620618672</v>
      </c>
      <c r="J146" s="24" t="s">
        <v>73</v>
      </c>
      <c r="K146" s="24">
        <v>1.18307295726652</v>
      </c>
      <c r="M146" s="24" t="s">
        <v>68</v>
      </c>
      <c r="N146" s="24">
        <v>1.0139945257839096</v>
      </c>
      <c r="X146" s="24">
        <v>67.5</v>
      </c>
    </row>
    <row r="147" spans="1:24" ht="12.75" hidden="1">
      <c r="A147" s="24">
        <v>1345</v>
      </c>
      <c r="B147" s="24">
        <v>123.9800033569336</v>
      </c>
      <c r="C147" s="24">
        <v>135.97999572753906</v>
      </c>
      <c r="D147" s="24">
        <v>9.321808815002441</v>
      </c>
      <c r="E147" s="24">
        <v>9.97453784942627</v>
      </c>
      <c r="F147" s="24">
        <v>29.20271091210428</v>
      </c>
      <c r="G147" s="24" t="s">
        <v>56</v>
      </c>
      <c r="H147" s="24">
        <v>18.0851754584761</v>
      </c>
      <c r="I147" s="24">
        <v>74.5651788154097</v>
      </c>
      <c r="J147" s="24" t="s">
        <v>62</v>
      </c>
      <c r="K147" s="24">
        <v>0.5171758704478351</v>
      </c>
      <c r="L147" s="24">
        <v>0.9362975041626823</v>
      </c>
      <c r="M147" s="24">
        <v>0.12243435685477229</v>
      </c>
      <c r="N147" s="24">
        <v>0.15097679379951132</v>
      </c>
      <c r="O147" s="24">
        <v>0.020770842037523593</v>
      </c>
      <c r="P147" s="24">
        <v>0.026859527145724236</v>
      </c>
      <c r="Q147" s="24">
        <v>0.0025282015376573612</v>
      </c>
      <c r="R147" s="24">
        <v>0.0023239762585390293</v>
      </c>
      <c r="S147" s="24">
        <v>0.00027249463496348085</v>
      </c>
      <c r="T147" s="24">
        <v>0.0003952238736301356</v>
      </c>
      <c r="U147" s="24">
        <v>5.528736349422544E-05</v>
      </c>
      <c r="V147" s="24">
        <v>8.625939566037872E-05</v>
      </c>
      <c r="W147" s="24">
        <v>1.6989315352920795E-05</v>
      </c>
      <c r="X147" s="24">
        <v>67.5</v>
      </c>
    </row>
    <row r="148" spans="1:24" ht="12.75" hidden="1">
      <c r="A148" s="24">
        <v>1347</v>
      </c>
      <c r="B148" s="24">
        <v>154.17999267578125</v>
      </c>
      <c r="C148" s="24">
        <v>161.17999267578125</v>
      </c>
      <c r="D148" s="24">
        <v>9.709232330322266</v>
      </c>
      <c r="E148" s="24">
        <v>10.086328506469727</v>
      </c>
      <c r="F148" s="24">
        <v>32.04416680223456</v>
      </c>
      <c r="G148" s="24" t="s">
        <v>57</v>
      </c>
      <c r="H148" s="24">
        <v>-8.024716443367524</v>
      </c>
      <c r="I148" s="24">
        <v>78.65527623241373</v>
      </c>
      <c r="J148" s="24" t="s">
        <v>60</v>
      </c>
      <c r="K148" s="24">
        <v>0.44056599029526067</v>
      </c>
      <c r="L148" s="24">
        <v>-0.005092765406809353</v>
      </c>
      <c r="M148" s="24">
        <v>-0.10356216714192872</v>
      </c>
      <c r="N148" s="24">
        <v>-0.0015608841634604242</v>
      </c>
      <c r="O148" s="24">
        <v>0.017810394945294402</v>
      </c>
      <c r="P148" s="24">
        <v>-0.0005828920899192139</v>
      </c>
      <c r="Q148" s="24">
        <v>-0.0021024088745233514</v>
      </c>
      <c r="R148" s="24">
        <v>-0.00012550003937563693</v>
      </c>
      <c r="S148" s="24">
        <v>0.0002426052937501606</v>
      </c>
      <c r="T148" s="24">
        <v>-4.152271124066355E-05</v>
      </c>
      <c r="U148" s="24">
        <v>-4.339403273023854E-05</v>
      </c>
      <c r="V148" s="24">
        <v>-9.899573017356275E-06</v>
      </c>
      <c r="W148" s="24">
        <v>1.537242429230204E-05</v>
      </c>
      <c r="X148" s="24">
        <v>67.5</v>
      </c>
    </row>
    <row r="149" spans="1:24" ht="12.75" hidden="1">
      <c r="A149" s="24">
        <v>1346</v>
      </c>
      <c r="B149" s="24">
        <v>117.9800033569336</v>
      </c>
      <c r="C149" s="24">
        <v>131.67999267578125</v>
      </c>
      <c r="D149" s="24">
        <v>9.11722469329834</v>
      </c>
      <c r="E149" s="24">
        <v>9.58191204071045</v>
      </c>
      <c r="F149" s="24">
        <v>28.985525575012876</v>
      </c>
      <c r="G149" s="24" t="s">
        <v>58</v>
      </c>
      <c r="H149" s="24">
        <v>25.172293276360236</v>
      </c>
      <c r="I149" s="24">
        <v>75.65229663329383</v>
      </c>
      <c r="J149" s="24" t="s">
        <v>61</v>
      </c>
      <c r="K149" s="24">
        <v>0.27087356675879654</v>
      </c>
      <c r="L149" s="24">
        <v>-0.9362836536230776</v>
      </c>
      <c r="M149" s="24">
        <v>0.06530734472713574</v>
      </c>
      <c r="N149" s="24">
        <v>-0.1509687249287362</v>
      </c>
      <c r="O149" s="24">
        <v>0.010687268633303316</v>
      </c>
      <c r="P149" s="24">
        <v>-0.026853201583859728</v>
      </c>
      <c r="Q149" s="24">
        <v>0.0014041652108418372</v>
      </c>
      <c r="R149" s="24">
        <v>-0.0023205851396511565</v>
      </c>
      <c r="S149" s="24">
        <v>0.000124080608993827</v>
      </c>
      <c r="T149" s="24">
        <v>-0.00039303660737701504</v>
      </c>
      <c r="U149" s="24">
        <v>3.425858265529382E-05</v>
      </c>
      <c r="V149" s="24">
        <v>-8.568944972263385E-05</v>
      </c>
      <c r="W149" s="24">
        <v>7.233630315300361E-06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1348</v>
      </c>
      <c r="B151" s="24">
        <v>128.74</v>
      </c>
      <c r="C151" s="24">
        <v>155.04</v>
      </c>
      <c r="D151" s="24">
        <v>9.007942294028279</v>
      </c>
      <c r="E151" s="24">
        <v>10.020749197350826</v>
      </c>
      <c r="F151" s="24">
        <v>30.944542982394502</v>
      </c>
      <c r="G151" s="24" t="s">
        <v>59</v>
      </c>
      <c r="H151" s="24">
        <v>20.54212794381138</v>
      </c>
      <c r="I151" s="24">
        <v>81.78212794381139</v>
      </c>
      <c r="J151" s="24" t="s">
        <v>73</v>
      </c>
      <c r="K151" s="24">
        <v>1.8536267296768958</v>
      </c>
      <c r="M151" s="24" t="s">
        <v>68</v>
      </c>
      <c r="N151" s="24">
        <v>1.0087253437111041</v>
      </c>
      <c r="X151" s="24">
        <v>67.5</v>
      </c>
    </row>
    <row r="152" spans="1:24" ht="12.75" hidden="1">
      <c r="A152" s="24">
        <v>1346</v>
      </c>
      <c r="B152" s="24">
        <v>117.9800033569336</v>
      </c>
      <c r="C152" s="24">
        <v>131.67999267578125</v>
      </c>
      <c r="D152" s="24">
        <v>9.11722469329834</v>
      </c>
      <c r="E152" s="24">
        <v>9.58191204071045</v>
      </c>
      <c r="F152" s="24">
        <v>27.66834807133322</v>
      </c>
      <c r="G152" s="24" t="s">
        <v>56</v>
      </c>
      <c r="H152" s="24">
        <v>21.73445658890074</v>
      </c>
      <c r="I152" s="24">
        <v>72.21445994583434</v>
      </c>
      <c r="J152" s="24" t="s">
        <v>62</v>
      </c>
      <c r="K152" s="24">
        <v>1.297222021758417</v>
      </c>
      <c r="L152" s="24">
        <v>0.2249354581531238</v>
      </c>
      <c r="M152" s="24">
        <v>0.30709895541143245</v>
      </c>
      <c r="N152" s="24">
        <v>0.15209834505135217</v>
      </c>
      <c r="O152" s="24">
        <v>0.052098781465462735</v>
      </c>
      <c r="P152" s="24">
        <v>0.006452433241833909</v>
      </c>
      <c r="Q152" s="24">
        <v>0.006341719139082404</v>
      </c>
      <c r="R152" s="24">
        <v>0.002341245779343689</v>
      </c>
      <c r="S152" s="24">
        <v>0.0006835508030715778</v>
      </c>
      <c r="T152" s="24">
        <v>9.493590553494588E-05</v>
      </c>
      <c r="U152" s="24">
        <v>0.00013873220134143666</v>
      </c>
      <c r="V152" s="24">
        <v>8.68867837120785E-05</v>
      </c>
      <c r="W152" s="24">
        <v>4.261882336830701E-05</v>
      </c>
      <c r="X152" s="24">
        <v>67.5</v>
      </c>
    </row>
    <row r="153" spans="1:24" ht="12.75" hidden="1">
      <c r="A153" s="24">
        <v>1345</v>
      </c>
      <c r="B153" s="24">
        <v>123.9800033569336</v>
      </c>
      <c r="C153" s="24">
        <v>135.97999572753906</v>
      </c>
      <c r="D153" s="24">
        <v>9.321808815002441</v>
      </c>
      <c r="E153" s="24">
        <v>9.97453784942627</v>
      </c>
      <c r="F153" s="24">
        <v>23.948924838671395</v>
      </c>
      <c r="G153" s="24" t="s">
        <v>57</v>
      </c>
      <c r="H153" s="24">
        <v>4.670342184861923</v>
      </c>
      <c r="I153" s="24">
        <v>61.15034554179552</v>
      </c>
      <c r="J153" s="24" t="s">
        <v>60</v>
      </c>
      <c r="K153" s="24">
        <v>0.6060049716124817</v>
      </c>
      <c r="L153" s="24">
        <v>0.0012259779304641364</v>
      </c>
      <c r="M153" s="24">
        <v>-0.14653978153132807</v>
      </c>
      <c r="N153" s="24">
        <v>-0.0015725698505721173</v>
      </c>
      <c r="O153" s="24">
        <v>0.02383986966587764</v>
      </c>
      <c r="P153" s="24">
        <v>0.00014006651280306493</v>
      </c>
      <c r="Q153" s="24">
        <v>-0.003171218340026054</v>
      </c>
      <c r="R153" s="24">
        <v>-0.0001263997200944728</v>
      </c>
      <c r="S153" s="24">
        <v>0.0002710510439607101</v>
      </c>
      <c r="T153" s="24">
        <v>9.956006739811797E-06</v>
      </c>
      <c r="U153" s="24">
        <v>-7.868132799282261E-05</v>
      </c>
      <c r="V153" s="24">
        <v>-9.968948624528017E-06</v>
      </c>
      <c r="W153" s="24">
        <v>1.5595285734012076E-05</v>
      </c>
      <c r="X153" s="24">
        <v>67.5</v>
      </c>
    </row>
    <row r="154" spans="1:24" ht="12.75" hidden="1">
      <c r="A154" s="24">
        <v>1347</v>
      </c>
      <c r="B154" s="24">
        <v>154.17999267578125</v>
      </c>
      <c r="C154" s="24">
        <v>161.17999267578125</v>
      </c>
      <c r="D154" s="24">
        <v>9.709232330322266</v>
      </c>
      <c r="E154" s="24">
        <v>10.086328506469727</v>
      </c>
      <c r="F154" s="24">
        <v>32.04416680223456</v>
      </c>
      <c r="G154" s="24" t="s">
        <v>58</v>
      </c>
      <c r="H154" s="24">
        <v>-8.024716443367524</v>
      </c>
      <c r="I154" s="24">
        <v>78.65527623241373</v>
      </c>
      <c r="J154" s="24" t="s">
        <v>61</v>
      </c>
      <c r="K154" s="24">
        <v>-1.146971206315115</v>
      </c>
      <c r="L154" s="24">
        <v>0.2249321171212989</v>
      </c>
      <c r="M154" s="24">
        <v>-0.26988119764730484</v>
      </c>
      <c r="N154" s="24">
        <v>-0.1520902153046844</v>
      </c>
      <c r="O154" s="24">
        <v>-0.04632433102053402</v>
      </c>
      <c r="P154" s="24">
        <v>0.006450912812332409</v>
      </c>
      <c r="Q154" s="24">
        <v>-0.005491882726250303</v>
      </c>
      <c r="R154" s="24">
        <v>-0.0023378312407132122</v>
      </c>
      <c r="S154" s="24">
        <v>-0.0006275133719273304</v>
      </c>
      <c r="T154" s="24">
        <v>9.441241491211307E-05</v>
      </c>
      <c r="U154" s="24">
        <v>-0.00011426229611874073</v>
      </c>
      <c r="V154" s="24">
        <v>-8.631299581842256E-05</v>
      </c>
      <c r="W154" s="24">
        <v>-3.9662969734671545E-05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1348</v>
      </c>
      <c r="B156" s="24">
        <v>128.74</v>
      </c>
      <c r="C156" s="24">
        <v>155.04</v>
      </c>
      <c r="D156" s="24">
        <v>9.007942294028279</v>
      </c>
      <c r="E156" s="24">
        <v>10.020749197350826</v>
      </c>
      <c r="F156" s="24">
        <v>25.78753021934938</v>
      </c>
      <c r="G156" s="24" t="s">
        <v>59</v>
      </c>
      <c r="H156" s="24">
        <v>6.912859680415977</v>
      </c>
      <c r="I156" s="24">
        <v>68.15285968041599</v>
      </c>
      <c r="J156" s="24" t="s">
        <v>73</v>
      </c>
      <c r="K156" s="24">
        <v>1.4484109540503218</v>
      </c>
      <c r="M156" s="24" t="s">
        <v>68</v>
      </c>
      <c r="N156" s="24">
        <v>1.1532148901658001</v>
      </c>
      <c r="X156" s="24">
        <v>67.5</v>
      </c>
    </row>
    <row r="157" spans="1:24" ht="12.75" hidden="1">
      <c r="A157" s="24">
        <v>1346</v>
      </c>
      <c r="B157" s="24">
        <v>117.9800033569336</v>
      </c>
      <c r="C157" s="24">
        <v>131.67999267578125</v>
      </c>
      <c r="D157" s="24">
        <v>9.11722469329834</v>
      </c>
      <c r="E157" s="24">
        <v>9.58191204071045</v>
      </c>
      <c r="F157" s="24">
        <v>27.66834807133322</v>
      </c>
      <c r="G157" s="24" t="s">
        <v>56</v>
      </c>
      <c r="H157" s="24">
        <v>21.73445658890074</v>
      </c>
      <c r="I157" s="24">
        <v>72.21445994583434</v>
      </c>
      <c r="J157" s="24" t="s">
        <v>62</v>
      </c>
      <c r="K157" s="24">
        <v>0.7164174058259374</v>
      </c>
      <c r="L157" s="24">
        <v>0.9392885528962217</v>
      </c>
      <c r="M157" s="24">
        <v>0.16960180075520978</v>
      </c>
      <c r="N157" s="24">
        <v>0.15019137575442768</v>
      </c>
      <c r="O157" s="24">
        <v>0.02877276021875794</v>
      </c>
      <c r="P157" s="24">
        <v>0.026945371535741176</v>
      </c>
      <c r="Q157" s="24">
        <v>0.0035022476070720697</v>
      </c>
      <c r="R157" s="24">
        <v>0.0023119053473687878</v>
      </c>
      <c r="S157" s="24">
        <v>0.00037749665247428007</v>
      </c>
      <c r="T157" s="24">
        <v>0.0003964819556154723</v>
      </c>
      <c r="U157" s="24">
        <v>7.65882392554523E-05</v>
      </c>
      <c r="V157" s="24">
        <v>8.581358773235779E-05</v>
      </c>
      <c r="W157" s="24">
        <v>2.3533477064885866E-05</v>
      </c>
      <c r="X157" s="24">
        <v>67.5</v>
      </c>
    </row>
    <row r="158" spans="1:24" ht="12.75" hidden="1">
      <c r="A158" s="24">
        <v>1347</v>
      </c>
      <c r="B158" s="24">
        <v>154.17999267578125</v>
      </c>
      <c r="C158" s="24">
        <v>161.17999267578125</v>
      </c>
      <c r="D158" s="24">
        <v>9.709232330322266</v>
      </c>
      <c r="E158" s="24">
        <v>10.086328506469727</v>
      </c>
      <c r="F158" s="24">
        <v>30.541881241473117</v>
      </c>
      <c r="G158" s="24" t="s">
        <v>57</v>
      </c>
      <c r="H158" s="24">
        <v>-11.712210847291857</v>
      </c>
      <c r="I158" s="24">
        <v>74.9677818284894</v>
      </c>
      <c r="J158" s="24" t="s">
        <v>60</v>
      </c>
      <c r="K158" s="24">
        <v>0.7163194860128939</v>
      </c>
      <c r="L158" s="24">
        <v>-0.005108901402387531</v>
      </c>
      <c r="M158" s="24">
        <v>-0.169599539480881</v>
      </c>
      <c r="N158" s="24">
        <v>-0.0015525998752745547</v>
      </c>
      <c r="O158" s="24">
        <v>0.028762020034741455</v>
      </c>
      <c r="P158" s="24">
        <v>-0.000584779493243329</v>
      </c>
      <c r="Q158" s="24">
        <v>-0.0035014713687887907</v>
      </c>
      <c r="R158" s="24">
        <v>-0.0001248295313432399</v>
      </c>
      <c r="S158" s="24">
        <v>0.00037579435174306695</v>
      </c>
      <c r="T158" s="24">
        <v>-4.1660759927512435E-05</v>
      </c>
      <c r="U158" s="24">
        <v>-7.620266818508011E-05</v>
      </c>
      <c r="V158" s="24">
        <v>-9.84455726076988E-06</v>
      </c>
      <c r="W158" s="24">
        <v>2.3340531001906206E-05</v>
      </c>
      <c r="X158" s="24">
        <v>67.5</v>
      </c>
    </row>
    <row r="159" spans="1:24" ht="12.75" hidden="1">
      <c r="A159" s="24">
        <v>1345</v>
      </c>
      <c r="B159" s="24">
        <v>123.9800033569336</v>
      </c>
      <c r="C159" s="24">
        <v>135.97999572753906</v>
      </c>
      <c r="D159" s="24">
        <v>9.321808815002441</v>
      </c>
      <c r="E159" s="24">
        <v>9.97453784942627</v>
      </c>
      <c r="F159" s="24">
        <v>30.539696645436646</v>
      </c>
      <c r="G159" s="24" t="s">
        <v>58</v>
      </c>
      <c r="H159" s="24">
        <v>21.498987983609098</v>
      </c>
      <c r="I159" s="24">
        <v>77.97899134054269</v>
      </c>
      <c r="J159" s="24" t="s">
        <v>61</v>
      </c>
      <c r="K159" s="24">
        <v>-0.011844548475539916</v>
      </c>
      <c r="L159" s="24">
        <v>-0.9392746588343257</v>
      </c>
      <c r="M159" s="24">
        <v>-0.000875800937978896</v>
      </c>
      <c r="N159" s="24">
        <v>-0.15018335055736032</v>
      </c>
      <c r="O159" s="24">
        <v>-0.0007860878623095956</v>
      </c>
      <c r="P159" s="24">
        <v>-0.026939025226303436</v>
      </c>
      <c r="Q159" s="24">
        <v>7.373299664594441E-05</v>
      </c>
      <c r="R159" s="24">
        <v>-0.002308532850816081</v>
      </c>
      <c r="S159" s="24">
        <v>-3.580960523791664E-05</v>
      </c>
      <c r="T159" s="24">
        <v>-0.00039428710632092895</v>
      </c>
      <c r="U159" s="24">
        <v>7.675399255086613E-06</v>
      </c>
      <c r="V159" s="24">
        <v>-8.524703239314839E-05</v>
      </c>
      <c r="W159" s="24">
        <v>-3.007350214485235E-06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1348</v>
      </c>
      <c r="B161" s="100">
        <v>128.74</v>
      </c>
      <c r="C161" s="100">
        <v>155.04</v>
      </c>
      <c r="D161" s="100">
        <v>9.007942294028279</v>
      </c>
      <c r="E161" s="100">
        <v>10.020749197350826</v>
      </c>
      <c r="F161" s="100">
        <v>24.4592222293805</v>
      </c>
      <c r="G161" s="100" t="s">
        <v>59</v>
      </c>
      <c r="H161" s="100">
        <v>3.4023262061867143</v>
      </c>
      <c r="I161" s="100">
        <v>64.64232620618672</v>
      </c>
      <c r="J161" s="100" t="s">
        <v>73</v>
      </c>
      <c r="K161" s="100">
        <v>0.7366893094131458</v>
      </c>
      <c r="M161" s="100" t="s">
        <v>68</v>
      </c>
      <c r="N161" s="100">
        <v>0.43044530821163995</v>
      </c>
      <c r="X161" s="100">
        <v>67.5</v>
      </c>
    </row>
    <row r="162" spans="1:24" s="100" customFormat="1" ht="12.75">
      <c r="A162" s="100">
        <v>1347</v>
      </c>
      <c r="B162" s="100">
        <v>154.17999267578125</v>
      </c>
      <c r="C162" s="100">
        <v>161.17999267578125</v>
      </c>
      <c r="D162" s="100">
        <v>9.709232330322266</v>
      </c>
      <c r="E162" s="100">
        <v>10.086328506469727</v>
      </c>
      <c r="F162" s="100">
        <v>36.04831057382111</v>
      </c>
      <c r="G162" s="100" t="s">
        <v>56</v>
      </c>
      <c r="H162" s="100">
        <v>1.80381292274717</v>
      </c>
      <c r="I162" s="100">
        <v>88.48380559852842</v>
      </c>
      <c r="J162" s="100" t="s">
        <v>62</v>
      </c>
      <c r="K162" s="100">
        <v>0.792363477469385</v>
      </c>
      <c r="L162" s="100">
        <v>0.22388656126605705</v>
      </c>
      <c r="M162" s="100">
        <v>0.1875814276435668</v>
      </c>
      <c r="N162" s="100">
        <v>0.14987651389844683</v>
      </c>
      <c r="O162" s="100">
        <v>0.031822970162437424</v>
      </c>
      <c r="P162" s="100">
        <v>0.006422561214511158</v>
      </c>
      <c r="Q162" s="100">
        <v>0.0038735151039670083</v>
      </c>
      <c r="R162" s="100">
        <v>0.0023069497294335717</v>
      </c>
      <c r="S162" s="100">
        <v>0.0004174830083495141</v>
      </c>
      <c r="T162" s="100">
        <v>9.447502167977258E-05</v>
      </c>
      <c r="U162" s="100">
        <v>8.469313112125133E-05</v>
      </c>
      <c r="V162" s="100">
        <v>8.560465129342005E-05</v>
      </c>
      <c r="W162" s="100">
        <v>2.6030295899266227E-05</v>
      </c>
      <c r="X162" s="100">
        <v>67.5</v>
      </c>
    </row>
    <row r="163" spans="1:24" s="100" customFormat="1" ht="12.75">
      <c r="A163" s="100">
        <v>1345</v>
      </c>
      <c r="B163" s="100">
        <v>123.9800033569336</v>
      </c>
      <c r="C163" s="100">
        <v>135.97999572753906</v>
      </c>
      <c r="D163" s="100">
        <v>9.321808815002441</v>
      </c>
      <c r="E163" s="100">
        <v>9.97453784942627</v>
      </c>
      <c r="F163" s="100">
        <v>30.539696645436646</v>
      </c>
      <c r="G163" s="100" t="s">
        <v>57</v>
      </c>
      <c r="H163" s="100">
        <v>21.498987983609098</v>
      </c>
      <c r="I163" s="100">
        <v>77.97899134054269</v>
      </c>
      <c r="J163" s="100" t="s">
        <v>60</v>
      </c>
      <c r="K163" s="100">
        <v>-0.6945570517097085</v>
      </c>
      <c r="L163" s="100">
        <v>0.0012194893788090417</v>
      </c>
      <c r="M163" s="100">
        <v>0.1654428867957627</v>
      </c>
      <c r="N163" s="100">
        <v>-0.0015503847812544777</v>
      </c>
      <c r="O163" s="100">
        <v>-0.02772786928264667</v>
      </c>
      <c r="P163" s="100">
        <v>0.00013951957780441546</v>
      </c>
      <c r="Q163" s="100">
        <v>0.003463139761195984</v>
      </c>
      <c r="R163" s="100">
        <v>-0.00012463860424461175</v>
      </c>
      <c r="S163" s="100">
        <v>-0.0003490824883270959</v>
      </c>
      <c r="T163" s="100">
        <v>9.935113636807294E-06</v>
      </c>
      <c r="U163" s="100">
        <v>7.849050641649785E-05</v>
      </c>
      <c r="V163" s="100">
        <v>-9.839727947286573E-06</v>
      </c>
      <c r="W163" s="100">
        <v>-2.127243530838509E-05</v>
      </c>
      <c r="X163" s="100">
        <v>67.5</v>
      </c>
    </row>
    <row r="164" spans="1:24" s="100" customFormat="1" ht="12.75">
      <c r="A164" s="100">
        <v>1346</v>
      </c>
      <c r="B164" s="100">
        <v>117.9800033569336</v>
      </c>
      <c r="C164" s="100">
        <v>131.67999267578125</v>
      </c>
      <c r="D164" s="100">
        <v>9.11722469329834</v>
      </c>
      <c r="E164" s="100">
        <v>9.58191204071045</v>
      </c>
      <c r="F164" s="100">
        <v>23.803998874854774</v>
      </c>
      <c r="G164" s="100" t="s">
        <v>58</v>
      </c>
      <c r="H164" s="100">
        <v>11.648495202758511</v>
      </c>
      <c r="I164" s="100">
        <v>62.128498559692105</v>
      </c>
      <c r="J164" s="100" t="s">
        <v>61</v>
      </c>
      <c r="K164" s="100">
        <v>0.3813533562821938</v>
      </c>
      <c r="L164" s="100">
        <v>0.22388324001853038</v>
      </c>
      <c r="M164" s="100">
        <v>0.08840499536498568</v>
      </c>
      <c r="N164" s="100">
        <v>-0.14986849477252176</v>
      </c>
      <c r="O164" s="100">
        <v>0.01561623177990907</v>
      </c>
      <c r="P164" s="100">
        <v>0.0064210456190212754</v>
      </c>
      <c r="Q164" s="100">
        <v>0.0017351605848116669</v>
      </c>
      <c r="R164" s="100">
        <v>-0.0023035803160440455</v>
      </c>
      <c r="S164" s="100">
        <v>0.00022898357714893746</v>
      </c>
      <c r="T164" s="100">
        <v>9.395117475804772E-05</v>
      </c>
      <c r="U164" s="100">
        <v>3.181456995785391E-05</v>
      </c>
      <c r="V164" s="100">
        <v>-8.503726287335117E-05</v>
      </c>
      <c r="W164" s="100">
        <v>1.5001993222699692E-05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1348</v>
      </c>
      <c r="B166" s="24">
        <v>128.74</v>
      </c>
      <c r="C166" s="24">
        <v>155.04</v>
      </c>
      <c r="D166" s="24">
        <v>9.007942294028279</v>
      </c>
      <c r="E166" s="24">
        <v>10.020749197350826</v>
      </c>
      <c r="F166" s="24">
        <v>25.78753021934938</v>
      </c>
      <c r="G166" s="24" t="s">
        <v>59</v>
      </c>
      <c r="H166" s="24">
        <v>6.912859680415977</v>
      </c>
      <c r="I166" s="24">
        <v>68.15285968041599</v>
      </c>
      <c r="J166" s="24" t="s">
        <v>73</v>
      </c>
      <c r="K166" s="24">
        <v>0.808269310365996</v>
      </c>
      <c r="M166" s="24" t="s">
        <v>68</v>
      </c>
      <c r="N166" s="24">
        <v>0.5533238418284241</v>
      </c>
      <c r="X166" s="24">
        <v>67.5</v>
      </c>
    </row>
    <row r="167" spans="1:24" ht="12.75" hidden="1">
      <c r="A167" s="24">
        <v>1347</v>
      </c>
      <c r="B167" s="24">
        <v>154.17999267578125</v>
      </c>
      <c r="C167" s="24">
        <v>161.17999267578125</v>
      </c>
      <c r="D167" s="24">
        <v>9.709232330322266</v>
      </c>
      <c r="E167" s="24">
        <v>10.086328506469727</v>
      </c>
      <c r="F167" s="24">
        <v>36.04831057382111</v>
      </c>
      <c r="G167" s="24" t="s">
        <v>56</v>
      </c>
      <c r="H167" s="24">
        <v>1.80381292274717</v>
      </c>
      <c r="I167" s="24">
        <v>88.48380559852842</v>
      </c>
      <c r="J167" s="24" t="s">
        <v>62</v>
      </c>
      <c r="K167" s="24">
        <v>0.7108976771654767</v>
      </c>
      <c r="L167" s="24">
        <v>0.5008258999839393</v>
      </c>
      <c r="M167" s="24">
        <v>0.16829579705162892</v>
      </c>
      <c r="N167" s="24">
        <v>0.15068016769570108</v>
      </c>
      <c r="O167" s="24">
        <v>0.028551091221051133</v>
      </c>
      <c r="P167" s="24">
        <v>0.01436705045375468</v>
      </c>
      <c r="Q167" s="24">
        <v>0.0034753075356908536</v>
      </c>
      <c r="R167" s="24">
        <v>0.0023193173613899713</v>
      </c>
      <c r="S167" s="24">
        <v>0.00037454465568859867</v>
      </c>
      <c r="T167" s="24">
        <v>0.00021137138048630795</v>
      </c>
      <c r="U167" s="24">
        <v>7.5978983878229E-05</v>
      </c>
      <c r="V167" s="24">
        <v>8.606011875132733E-05</v>
      </c>
      <c r="W167" s="24">
        <v>2.3347409503137175E-05</v>
      </c>
      <c r="X167" s="24">
        <v>67.5</v>
      </c>
    </row>
    <row r="168" spans="1:24" ht="12.75" hidden="1">
      <c r="A168" s="24">
        <v>1346</v>
      </c>
      <c r="B168" s="24">
        <v>117.9800033569336</v>
      </c>
      <c r="C168" s="24">
        <v>131.67999267578125</v>
      </c>
      <c r="D168" s="24">
        <v>9.11722469329834</v>
      </c>
      <c r="E168" s="24">
        <v>9.58191204071045</v>
      </c>
      <c r="F168" s="24">
        <v>28.985525575012876</v>
      </c>
      <c r="G168" s="24" t="s">
        <v>57</v>
      </c>
      <c r="H168" s="24">
        <v>25.172293276360236</v>
      </c>
      <c r="I168" s="24">
        <v>75.65229663329383</v>
      </c>
      <c r="J168" s="24" t="s">
        <v>60</v>
      </c>
      <c r="K168" s="24">
        <v>-0.7018618254836572</v>
      </c>
      <c r="L168" s="24">
        <v>0.0027264028754956705</v>
      </c>
      <c r="M168" s="24">
        <v>0.1664500457331139</v>
      </c>
      <c r="N168" s="24">
        <v>-0.0015587476946397152</v>
      </c>
      <c r="O168" s="24">
        <v>-0.028137541746128605</v>
      </c>
      <c r="P168" s="24">
        <v>0.0003119392455374662</v>
      </c>
      <c r="Q168" s="24">
        <v>0.0034494957311144124</v>
      </c>
      <c r="R168" s="24">
        <v>-0.00012530225648029622</v>
      </c>
      <c r="S168" s="24">
        <v>-0.0003639831378998642</v>
      </c>
      <c r="T168" s="24">
        <v>2.2213016627274626E-05</v>
      </c>
      <c r="U168" s="24">
        <v>7.591072036399847E-05</v>
      </c>
      <c r="V168" s="24">
        <v>-9.89203917344762E-06</v>
      </c>
      <c r="W168" s="24">
        <v>-2.2490546049511756E-05</v>
      </c>
      <c r="X168" s="24">
        <v>67.5</v>
      </c>
    </row>
    <row r="169" spans="1:24" ht="12.75" hidden="1">
      <c r="A169" s="24">
        <v>1345</v>
      </c>
      <c r="B169" s="24">
        <v>123.9800033569336</v>
      </c>
      <c r="C169" s="24">
        <v>135.97999572753906</v>
      </c>
      <c r="D169" s="24">
        <v>9.321808815002441</v>
      </c>
      <c r="E169" s="24">
        <v>9.97453784942627</v>
      </c>
      <c r="F169" s="24">
        <v>23.948924838671395</v>
      </c>
      <c r="G169" s="24" t="s">
        <v>58</v>
      </c>
      <c r="H169" s="24">
        <v>4.670342184861923</v>
      </c>
      <c r="I169" s="24">
        <v>61.15034554179552</v>
      </c>
      <c r="J169" s="24" t="s">
        <v>61</v>
      </c>
      <c r="K169" s="24">
        <v>0.11298444728376845</v>
      </c>
      <c r="L169" s="24">
        <v>0.50081847891435</v>
      </c>
      <c r="M169" s="24">
        <v>0.02485674115179546</v>
      </c>
      <c r="N169" s="24">
        <v>-0.1506721050574029</v>
      </c>
      <c r="O169" s="24">
        <v>0.00484185443788359</v>
      </c>
      <c r="P169" s="24">
        <v>0.014363663622064744</v>
      </c>
      <c r="Q169" s="24">
        <v>0.00042277851015996815</v>
      </c>
      <c r="R169" s="24">
        <v>-0.002315930130069965</v>
      </c>
      <c r="S169" s="24">
        <v>8.831746389848027E-05</v>
      </c>
      <c r="T169" s="24">
        <v>0.00021020095713626994</v>
      </c>
      <c r="U169" s="24">
        <v>3.220019407862238E-06</v>
      </c>
      <c r="V169" s="24">
        <v>-8.548971634344999E-05</v>
      </c>
      <c r="W169" s="24">
        <v>6.267126048036E-06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1348</v>
      </c>
      <c r="B171" s="24">
        <v>115.12</v>
      </c>
      <c r="C171" s="24">
        <v>159.92</v>
      </c>
      <c r="D171" s="24">
        <v>9.287643882654066</v>
      </c>
      <c r="E171" s="24">
        <v>10.143019524442</v>
      </c>
      <c r="F171" s="24">
        <v>24.98750981129316</v>
      </c>
      <c r="G171" s="24" t="s">
        <v>59</v>
      </c>
      <c r="H171" s="24">
        <v>16.393093843062005</v>
      </c>
      <c r="I171" s="24">
        <v>64.01309384306201</v>
      </c>
      <c r="J171" s="24" t="s">
        <v>73</v>
      </c>
      <c r="K171" s="24">
        <v>2.058776433708662</v>
      </c>
      <c r="M171" s="24" t="s">
        <v>68</v>
      </c>
      <c r="N171" s="24">
        <v>1.1671257762469065</v>
      </c>
      <c r="X171" s="24">
        <v>67.5</v>
      </c>
    </row>
    <row r="172" spans="1:24" ht="12.75" hidden="1">
      <c r="A172" s="24">
        <v>1345</v>
      </c>
      <c r="B172" s="24">
        <v>127.72000122070312</v>
      </c>
      <c r="C172" s="24">
        <v>120.12000274658203</v>
      </c>
      <c r="D172" s="24">
        <v>9.689181327819824</v>
      </c>
      <c r="E172" s="24">
        <v>10.472319602966309</v>
      </c>
      <c r="F172" s="24">
        <v>31.752912883519382</v>
      </c>
      <c r="G172" s="24" t="s">
        <v>56</v>
      </c>
      <c r="H172" s="24">
        <v>17.794944289487077</v>
      </c>
      <c r="I172" s="24">
        <v>78.0149455101902</v>
      </c>
      <c r="J172" s="24" t="s">
        <v>62</v>
      </c>
      <c r="K172" s="24">
        <v>1.3187297944118532</v>
      </c>
      <c r="L172" s="24">
        <v>0.4557209700563419</v>
      </c>
      <c r="M172" s="24">
        <v>0.3121910447175176</v>
      </c>
      <c r="N172" s="24">
        <v>0.10752918475704153</v>
      </c>
      <c r="O172" s="24">
        <v>0.052962596194368515</v>
      </c>
      <c r="P172" s="24">
        <v>0.01307297196346829</v>
      </c>
      <c r="Q172" s="24">
        <v>0.006446880289528879</v>
      </c>
      <c r="R172" s="24">
        <v>0.0016551963208484117</v>
      </c>
      <c r="S172" s="24">
        <v>0.0006948706056087558</v>
      </c>
      <c r="T172" s="24">
        <v>0.00019234718560134966</v>
      </c>
      <c r="U172" s="24">
        <v>0.00014103067142427604</v>
      </c>
      <c r="V172" s="24">
        <v>6.14205850345814E-05</v>
      </c>
      <c r="W172" s="24">
        <v>4.332482459108209E-05</v>
      </c>
      <c r="X172" s="24">
        <v>67.5</v>
      </c>
    </row>
    <row r="173" spans="1:24" ht="12.75" hidden="1">
      <c r="A173" s="24">
        <v>1346</v>
      </c>
      <c r="B173" s="24">
        <v>108.5</v>
      </c>
      <c r="C173" s="24">
        <v>121.0999984741211</v>
      </c>
      <c r="D173" s="24">
        <v>9.1246919631958</v>
      </c>
      <c r="E173" s="24">
        <v>9.466416358947754</v>
      </c>
      <c r="F173" s="24">
        <v>19.187154997251415</v>
      </c>
      <c r="G173" s="24" t="s">
        <v>57</v>
      </c>
      <c r="H173" s="24">
        <v>9.017607628068852</v>
      </c>
      <c r="I173" s="24">
        <v>50.01760762806885</v>
      </c>
      <c r="J173" s="24" t="s">
        <v>60</v>
      </c>
      <c r="K173" s="24">
        <v>0.27866439855592234</v>
      </c>
      <c r="L173" s="24">
        <v>0.0024811893169228243</v>
      </c>
      <c r="M173" s="24">
        <v>-0.06943346658449485</v>
      </c>
      <c r="N173" s="24">
        <v>-0.0011118412915105693</v>
      </c>
      <c r="O173" s="24">
        <v>0.010632525613425724</v>
      </c>
      <c r="P173" s="24">
        <v>0.0002837762567370201</v>
      </c>
      <c r="Q173" s="24">
        <v>-0.0015982231349517136</v>
      </c>
      <c r="R173" s="24">
        <v>-8.935968946676708E-05</v>
      </c>
      <c r="S173" s="24">
        <v>9.324247910304512E-05</v>
      </c>
      <c r="T173" s="24">
        <v>2.019580922153467E-05</v>
      </c>
      <c r="U173" s="24">
        <v>-4.569586444713814E-05</v>
      </c>
      <c r="V173" s="24">
        <v>-7.049110677105367E-06</v>
      </c>
      <c r="W173" s="24">
        <v>4.388889568346983E-06</v>
      </c>
      <c r="X173" s="24">
        <v>67.5</v>
      </c>
    </row>
    <row r="174" spans="1:24" ht="12.75" hidden="1">
      <c r="A174" s="24">
        <v>1347</v>
      </c>
      <c r="B174" s="24">
        <v>151.9600067138672</v>
      </c>
      <c r="C174" s="24">
        <v>144.25999450683594</v>
      </c>
      <c r="D174" s="24">
        <v>9.550012588500977</v>
      </c>
      <c r="E174" s="24">
        <v>9.860684394836426</v>
      </c>
      <c r="F174" s="24">
        <v>27.560537842579762</v>
      </c>
      <c r="G174" s="24" t="s">
        <v>58</v>
      </c>
      <c r="H174" s="24">
        <v>-15.688734585597714</v>
      </c>
      <c r="I174" s="24">
        <v>68.77127212826947</v>
      </c>
      <c r="J174" s="24" t="s">
        <v>61</v>
      </c>
      <c r="K174" s="24">
        <v>-1.288950900401949</v>
      </c>
      <c r="L174" s="24">
        <v>0.4557142155437625</v>
      </c>
      <c r="M174" s="24">
        <v>-0.3043718812897717</v>
      </c>
      <c r="N174" s="24">
        <v>-0.10752343643809224</v>
      </c>
      <c r="O174" s="24">
        <v>-0.051884352118221386</v>
      </c>
      <c r="P174" s="24">
        <v>0.013069891621346379</v>
      </c>
      <c r="Q174" s="24">
        <v>-0.006245634337552998</v>
      </c>
      <c r="R174" s="24">
        <v>-0.0016527824135222765</v>
      </c>
      <c r="S174" s="24">
        <v>-0.0006885862318038296</v>
      </c>
      <c r="T174" s="24">
        <v>0.00019128400115704249</v>
      </c>
      <c r="U174" s="24">
        <v>-0.00013342240537035332</v>
      </c>
      <c r="V174" s="24">
        <v>-6.1014738421566334E-05</v>
      </c>
      <c r="W174" s="24">
        <v>-4.310194977265978E-05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1348</v>
      </c>
      <c r="B176" s="24">
        <v>115.12</v>
      </c>
      <c r="C176" s="24">
        <v>159.92</v>
      </c>
      <c r="D176" s="24">
        <v>9.287643882654066</v>
      </c>
      <c r="E176" s="24">
        <v>10.143019524442</v>
      </c>
      <c r="F176" s="24">
        <v>19.941449771096092</v>
      </c>
      <c r="G176" s="24" t="s">
        <v>59</v>
      </c>
      <c r="H176" s="24">
        <v>3.466078813142005</v>
      </c>
      <c r="I176" s="24">
        <v>51.08607881314201</v>
      </c>
      <c r="J176" s="24" t="s">
        <v>73</v>
      </c>
      <c r="K176" s="24">
        <v>1.2821184143356317</v>
      </c>
      <c r="M176" s="24" t="s">
        <v>68</v>
      </c>
      <c r="N176" s="24">
        <v>1.041157114371878</v>
      </c>
      <c r="X176" s="24">
        <v>67.5</v>
      </c>
    </row>
    <row r="177" spans="1:24" ht="12.75" hidden="1">
      <c r="A177" s="24">
        <v>1345</v>
      </c>
      <c r="B177" s="24">
        <v>127.72000122070312</v>
      </c>
      <c r="C177" s="24">
        <v>120.12000274658203</v>
      </c>
      <c r="D177" s="24">
        <v>9.689181327819824</v>
      </c>
      <c r="E177" s="24">
        <v>10.472319602966309</v>
      </c>
      <c r="F177" s="24">
        <v>31.752912883519382</v>
      </c>
      <c r="G177" s="24" t="s">
        <v>56</v>
      </c>
      <c r="H177" s="24">
        <v>17.794944289487077</v>
      </c>
      <c r="I177" s="24">
        <v>78.0149455101902</v>
      </c>
      <c r="J177" s="24" t="s">
        <v>62</v>
      </c>
      <c r="K177" s="24">
        <v>0.6288205556719428</v>
      </c>
      <c r="L177" s="24">
        <v>0.9223050530932579</v>
      </c>
      <c r="M177" s="24">
        <v>0.14886464141466638</v>
      </c>
      <c r="N177" s="24">
        <v>0.11200582888299572</v>
      </c>
      <c r="O177" s="24">
        <v>0.0252547006299507</v>
      </c>
      <c r="P177" s="24">
        <v>0.026458126597876056</v>
      </c>
      <c r="Q177" s="24">
        <v>0.0030740242548685536</v>
      </c>
      <c r="R177" s="24">
        <v>0.001724122081022837</v>
      </c>
      <c r="S177" s="24">
        <v>0.00033132853847066496</v>
      </c>
      <c r="T177" s="24">
        <v>0.00038931050125928947</v>
      </c>
      <c r="U177" s="24">
        <v>6.722024988724551E-05</v>
      </c>
      <c r="V177" s="24">
        <v>6.399950871733439E-05</v>
      </c>
      <c r="W177" s="24">
        <v>2.065443492618236E-05</v>
      </c>
      <c r="X177" s="24">
        <v>67.5</v>
      </c>
    </row>
    <row r="178" spans="1:24" ht="12.75" hidden="1">
      <c r="A178" s="24">
        <v>1347</v>
      </c>
      <c r="B178" s="24">
        <v>151.9600067138672</v>
      </c>
      <c r="C178" s="24">
        <v>144.25999450683594</v>
      </c>
      <c r="D178" s="24">
        <v>9.550012588500977</v>
      </c>
      <c r="E178" s="24">
        <v>9.860684394836426</v>
      </c>
      <c r="F178" s="24">
        <v>28.751456005414404</v>
      </c>
      <c r="G178" s="24" t="s">
        <v>57</v>
      </c>
      <c r="H178" s="24">
        <v>-12.717059739243055</v>
      </c>
      <c r="I178" s="24">
        <v>71.74294697462413</v>
      </c>
      <c r="J178" s="24" t="s">
        <v>60</v>
      </c>
      <c r="K178" s="24">
        <v>0.6227811575800805</v>
      </c>
      <c r="L178" s="24">
        <v>-0.005016950311477894</v>
      </c>
      <c r="M178" s="24">
        <v>-0.14719135171840145</v>
      </c>
      <c r="N178" s="24">
        <v>-0.0011577618548389225</v>
      </c>
      <c r="O178" s="24">
        <v>0.025048372505421947</v>
      </c>
      <c r="P178" s="24">
        <v>-0.0005742141008537483</v>
      </c>
      <c r="Q178" s="24">
        <v>-0.0030263731976671467</v>
      </c>
      <c r="R178" s="24">
        <v>-9.308987451534308E-05</v>
      </c>
      <c r="S178" s="24">
        <v>0.00033072771479575986</v>
      </c>
      <c r="T178" s="24">
        <v>-4.090482372739762E-05</v>
      </c>
      <c r="U178" s="24">
        <v>-6.503431930104336E-05</v>
      </c>
      <c r="V178" s="24">
        <v>-7.340891104385804E-06</v>
      </c>
      <c r="W178" s="24">
        <v>2.0646863968630672E-05</v>
      </c>
      <c r="X178" s="24">
        <v>67.5</v>
      </c>
    </row>
    <row r="179" spans="1:24" ht="12.75" hidden="1">
      <c r="A179" s="24">
        <v>1346</v>
      </c>
      <c r="B179" s="24">
        <v>108.5</v>
      </c>
      <c r="C179" s="24">
        <v>121.0999984741211</v>
      </c>
      <c r="D179" s="24">
        <v>9.1246919631958</v>
      </c>
      <c r="E179" s="24">
        <v>9.466416358947754</v>
      </c>
      <c r="F179" s="24">
        <v>23.44550591613785</v>
      </c>
      <c r="G179" s="24" t="s">
        <v>58</v>
      </c>
      <c r="H179" s="24">
        <v>20.118394870054416</v>
      </c>
      <c r="I179" s="24">
        <v>61.118394870054416</v>
      </c>
      <c r="J179" s="24" t="s">
        <v>61</v>
      </c>
      <c r="K179" s="24">
        <v>0.0869420554092554</v>
      </c>
      <c r="L179" s="24">
        <v>-0.9222914079459537</v>
      </c>
      <c r="M179" s="24">
        <v>0.022257300888181484</v>
      </c>
      <c r="N179" s="24">
        <v>-0.11199984505013566</v>
      </c>
      <c r="O179" s="24">
        <v>0.00322163603438596</v>
      </c>
      <c r="P179" s="24">
        <v>-0.026451894851515213</v>
      </c>
      <c r="Q179" s="24">
        <v>0.0005391571087930649</v>
      </c>
      <c r="R179" s="24">
        <v>-0.0017216071635344794</v>
      </c>
      <c r="S179" s="24">
        <v>1.9944399491622997E-05</v>
      </c>
      <c r="T179" s="24">
        <v>-0.00038715560410071523</v>
      </c>
      <c r="U179" s="24">
        <v>1.7002920571292153E-05</v>
      </c>
      <c r="V179" s="24">
        <v>-6.357710620855363E-05</v>
      </c>
      <c r="W179" s="24">
        <v>5.591872501784671E-07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1348</v>
      </c>
      <c r="B181" s="24">
        <v>115.12</v>
      </c>
      <c r="C181" s="24">
        <v>159.92</v>
      </c>
      <c r="D181" s="24">
        <v>9.287643882654066</v>
      </c>
      <c r="E181" s="24">
        <v>10.143019524442</v>
      </c>
      <c r="F181" s="24">
        <v>24.98750981129316</v>
      </c>
      <c r="G181" s="24" t="s">
        <v>59</v>
      </c>
      <c r="H181" s="24">
        <v>16.393093843062005</v>
      </c>
      <c r="I181" s="24">
        <v>64.01309384306201</v>
      </c>
      <c r="J181" s="24" t="s">
        <v>73</v>
      </c>
      <c r="K181" s="24">
        <v>3.411782436556897</v>
      </c>
      <c r="M181" s="24" t="s">
        <v>68</v>
      </c>
      <c r="N181" s="24">
        <v>1.781911542689864</v>
      </c>
      <c r="X181" s="24">
        <v>67.5</v>
      </c>
    </row>
    <row r="182" spans="1:24" ht="12.75" hidden="1">
      <c r="A182" s="24">
        <v>1346</v>
      </c>
      <c r="B182" s="24">
        <v>108.5</v>
      </c>
      <c r="C182" s="24">
        <v>121.0999984741211</v>
      </c>
      <c r="D182" s="24">
        <v>9.1246919631958</v>
      </c>
      <c r="E182" s="24">
        <v>9.466416358947754</v>
      </c>
      <c r="F182" s="24">
        <v>26.915431988813577</v>
      </c>
      <c r="G182" s="24" t="s">
        <v>56</v>
      </c>
      <c r="H182" s="24">
        <v>29.163894363145644</v>
      </c>
      <c r="I182" s="24">
        <v>70.16389436314564</v>
      </c>
      <c r="J182" s="24" t="s">
        <v>62</v>
      </c>
      <c r="K182" s="24">
        <v>1.7910435433671064</v>
      </c>
      <c r="L182" s="24">
        <v>0.07856718867781066</v>
      </c>
      <c r="M182" s="24">
        <v>0.42400448644995425</v>
      </c>
      <c r="N182" s="24">
        <v>0.11284047417718723</v>
      </c>
      <c r="O182" s="24">
        <v>0.07193179708904991</v>
      </c>
      <c r="P182" s="24">
        <v>0.0022541341366257898</v>
      </c>
      <c r="Q182" s="24">
        <v>0.008755810076578614</v>
      </c>
      <c r="R182" s="24">
        <v>0.0017370042435995788</v>
      </c>
      <c r="S182" s="24">
        <v>0.0009437657795455542</v>
      </c>
      <c r="T182" s="24">
        <v>3.31736047551194E-05</v>
      </c>
      <c r="U182" s="24">
        <v>0.00019152243787226835</v>
      </c>
      <c r="V182" s="24">
        <v>6.446589756414477E-05</v>
      </c>
      <c r="W182" s="24">
        <v>5.8846443480538404E-05</v>
      </c>
      <c r="X182" s="24">
        <v>67.5</v>
      </c>
    </row>
    <row r="183" spans="1:24" ht="12.75" hidden="1">
      <c r="A183" s="24">
        <v>1345</v>
      </c>
      <c r="B183" s="24">
        <v>127.72000122070312</v>
      </c>
      <c r="C183" s="24">
        <v>120.12000274658203</v>
      </c>
      <c r="D183" s="24">
        <v>9.689181327819824</v>
      </c>
      <c r="E183" s="24">
        <v>10.472319602966309</v>
      </c>
      <c r="F183" s="24">
        <v>22.896828386083413</v>
      </c>
      <c r="G183" s="24" t="s">
        <v>57</v>
      </c>
      <c r="H183" s="24">
        <v>-3.963908261634515</v>
      </c>
      <c r="I183" s="24">
        <v>56.2560929590686</v>
      </c>
      <c r="J183" s="24" t="s">
        <v>60</v>
      </c>
      <c r="K183" s="24">
        <v>0.7767007690750911</v>
      </c>
      <c r="L183" s="24">
        <v>-0.00042559039373238556</v>
      </c>
      <c r="M183" s="24">
        <v>-0.188203511404996</v>
      </c>
      <c r="N183" s="24">
        <v>-0.0011663253729002013</v>
      </c>
      <c r="O183" s="24">
        <v>0.030492742880241334</v>
      </c>
      <c r="P183" s="24">
        <v>-4.8887338552577074E-05</v>
      </c>
      <c r="Q183" s="24">
        <v>-0.004090930008700534</v>
      </c>
      <c r="R183" s="24">
        <v>-9.374733076926751E-05</v>
      </c>
      <c r="S183" s="24">
        <v>0.0003414435241889713</v>
      </c>
      <c r="T183" s="24">
        <v>-3.5007995604191014E-06</v>
      </c>
      <c r="U183" s="24">
        <v>-0.0001026226979029535</v>
      </c>
      <c r="V183" s="24">
        <v>-7.392129913677128E-06</v>
      </c>
      <c r="W183" s="24">
        <v>1.9455036266447205E-05</v>
      </c>
      <c r="X183" s="24">
        <v>67.5</v>
      </c>
    </row>
    <row r="184" spans="1:24" ht="12.75" hidden="1">
      <c r="A184" s="24">
        <v>1347</v>
      </c>
      <c r="B184" s="24">
        <v>151.9600067138672</v>
      </c>
      <c r="C184" s="24">
        <v>144.25999450683594</v>
      </c>
      <c r="D184" s="24">
        <v>9.550012588500977</v>
      </c>
      <c r="E184" s="24">
        <v>9.860684394836426</v>
      </c>
      <c r="F184" s="24">
        <v>28.751456005414404</v>
      </c>
      <c r="G184" s="24" t="s">
        <v>58</v>
      </c>
      <c r="H184" s="24">
        <v>-12.717059739243055</v>
      </c>
      <c r="I184" s="24">
        <v>71.74294697462413</v>
      </c>
      <c r="J184" s="24" t="s">
        <v>61</v>
      </c>
      <c r="K184" s="24">
        <v>-1.6138689195703477</v>
      </c>
      <c r="L184" s="24">
        <v>-0.0785660359796233</v>
      </c>
      <c r="M184" s="24">
        <v>-0.37994636835284923</v>
      </c>
      <c r="N184" s="24">
        <v>-0.11283444641445708</v>
      </c>
      <c r="O184" s="24">
        <v>-0.06514887615377368</v>
      </c>
      <c r="P184" s="24">
        <v>-0.002253603943471643</v>
      </c>
      <c r="Q184" s="24">
        <v>-0.0077413501252061355</v>
      </c>
      <c r="R184" s="24">
        <v>-0.0017344725942650644</v>
      </c>
      <c r="S184" s="24">
        <v>-0.0008798353064242439</v>
      </c>
      <c r="T184" s="24">
        <v>-3.2988368478702456E-05</v>
      </c>
      <c r="U184" s="24">
        <v>-0.00016170784175065857</v>
      </c>
      <c r="V184" s="24">
        <v>-6.404067741748307E-05</v>
      </c>
      <c r="W184" s="24">
        <v>-5.5537424086641117E-05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1348</v>
      </c>
      <c r="B186" s="24">
        <v>115.12</v>
      </c>
      <c r="C186" s="24">
        <v>159.92</v>
      </c>
      <c r="D186" s="24">
        <v>9.287643882654066</v>
      </c>
      <c r="E186" s="24">
        <v>10.143019524442</v>
      </c>
      <c r="F186" s="24">
        <v>20.735240908651683</v>
      </c>
      <c r="G186" s="24" t="s">
        <v>59</v>
      </c>
      <c r="H186" s="24">
        <v>5.499615846799188</v>
      </c>
      <c r="I186" s="24">
        <v>53.11961584679919</v>
      </c>
      <c r="J186" s="24" t="s">
        <v>73</v>
      </c>
      <c r="K186" s="24">
        <v>2.2492801564862455</v>
      </c>
      <c r="M186" s="24" t="s">
        <v>68</v>
      </c>
      <c r="N186" s="24">
        <v>1.556177877425787</v>
      </c>
      <c r="X186" s="24">
        <v>67.5</v>
      </c>
    </row>
    <row r="187" spans="1:24" ht="12.75" hidden="1">
      <c r="A187" s="24">
        <v>1346</v>
      </c>
      <c r="B187" s="24">
        <v>108.5</v>
      </c>
      <c r="C187" s="24">
        <v>121.0999984741211</v>
      </c>
      <c r="D187" s="24">
        <v>9.1246919631958</v>
      </c>
      <c r="E187" s="24">
        <v>9.466416358947754</v>
      </c>
      <c r="F187" s="24">
        <v>26.915431988813577</v>
      </c>
      <c r="G187" s="24" t="s">
        <v>56</v>
      </c>
      <c r="H187" s="24">
        <v>29.163894363145644</v>
      </c>
      <c r="I187" s="24">
        <v>70.16389436314564</v>
      </c>
      <c r="J187" s="24" t="s">
        <v>62</v>
      </c>
      <c r="K187" s="24">
        <v>1.1290603760676343</v>
      </c>
      <c r="L187" s="24">
        <v>0.9425592334858002</v>
      </c>
      <c r="M187" s="24">
        <v>0.2672891039045181</v>
      </c>
      <c r="N187" s="24">
        <v>0.10872129440155755</v>
      </c>
      <c r="O187" s="24">
        <v>0.045345452291716215</v>
      </c>
      <c r="P187" s="24">
        <v>0.027039257048770363</v>
      </c>
      <c r="Q187" s="24">
        <v>0.0055195672427119005</v>
      </c>
      <c r="R187" s="24">
        <v>0.0016736083263774442</v>
      </c>
      <c r="S187" s="24">
        <v>0.0005949558087585696</v>
      </c>
      <c r="T187" s="24">
        <v>0.0003978650451447225</v>
      </c>
      <c r="U187" s="24">
        <v>0.00012071211364580068</v>
      </c>
      <c r="V187" s="24">
        <v>6.212426736958642E-05</v>
      </c>
      <c r="W187" s="24">
        <v>3.709411618643363E-05</v>
      </c>
      <c r="X187" s="24">
        <v>67.5</v>
      </c>
    </row>
    <row r="188" spans="1:24" ht="12.75" hidden="1">
      <c r="A188" s="24">
        <v>1347</v>
      </c>
      <c r="B188" s="24">
        <v>151.9600067138672</v>
      </c>
      <c r="C188" s="24">
        <v>144.25999450683594</v>
      </c>
      <c r="D188" s="24">
        <v>9.550012588500977</v>
      </c>
      <c r="E188" s="24">
        <v>9.860684394836426</v>
      </c>
      <c r="F188" s="24">
        <v>27.560537842579762</v>
      </c>
      <c r="G188" s="24" t="s">
        <v>57</v>
      </c>
      <c r="H188" s="24">
        <v>-15.688734585597714</v>
      </c>
      <c r="I188" s="24">
        <v>68.77127212826947</v>
      </c>
      <c r="J188" s="24" t="s">
        <v>60</v>
      </c>
      <c r="K188" s="24">
        <v>0.8119029820626688</v>
      </c>
      <c r="L188" s="24">
        <v>-0.005126853264344707</v>
      </c>
      <c r="M188" s="24">
        <v>-0.19430550083724385</v>
      </c>
      <c r="N188" s="24">
        <v>-0.00112355833537537</v>
      </c>
      <c r="O188" s="24">
        <v>0.03226587022369243</v>
      </c>
      <c r="P188" s="24">
        <v>-0.0005868022250069813</v>
      </c>
      <c r="Q188" s="24">
        <v>-0.00411046949010335</v>
      </c>
      <c r="R188" s="24">
        <v>-9.033606640439083E-05</v>
      </c>
      <c r="S188" s="24">
        <v>0.00039412126063460346</v>
      </c>
      <c r="T188" s="24">
        <v>-4.1805458574389525E-05</v>
      </c>
      <c r="U188" s="24">
        <v>-9.599180542957802E-05</v>
      </c>
      <c r="V188" s="24">
        <v>-7.123034962619049E-06</v>
      </c>
      <c r="W188" s="24">
        <v>2.363126910445483E-05</v>
      </c>
      <c r="X188" s="24">
        <v>67.5</v>
      </c>
    </row>
    <row r="189" spans="1:24" ht="12.75" hidden="1">
      <c r="A189" s="24">
        <v>1345</v>
      </c>
      <c r="B189" s="24">
        <v>127.72000122070312</v>
      </c>
      <c r="C189" s="24">
        <v>120.12000274658203</v>
      </c>
      <c r="D189" s="24">
        <v>9.689181327819824</v>
      </c>
      <c r="E189" s="24">
        <v>10.472319602966309</v>
      </c>
      <c r="F189" s="24">
        <v>28.11102413999082</v>
      </c>
      <c r="G189" s="24" t="s">
        <v>58</v>
      </c>
      <c r="H189" s="24">
        <v>8.84704861381121</v>
      </c>
      <c r="I189" s="24">
        <v>69.06704983451434</v>
      </c>
      <c r="J189" s="24" t="s">
        <v>61</v>
      </c>
      <c r="K189" s="24">
        <v>-0.7845959982842976</v>
      </c>
      <c r="L189" s="24">
        <v>-0.9425452901611386</v>
      </c>
      <c r="M189" s="24">
        <v>-0.18354519173889602</v>
      </c>
      <c r="N189" s="24">
        <v>-0.10871548865280033</v>
      </c>
      <c r="O189" s="24">
        <v>-0.03186100535526382</v>
      </c>
      <c r="P189" s="24">
        <v>-0.027032888948431033</v>
      </c>
      <c r="Q189" s="24">
        <v>-0.0036837023655213737</v>
      </c>
      <c r="R189" s="24">
        <v>-0.0016711685208938359</v>
      </c>
      <c r="S189" s="24">
        <v>-0.00044569142496951266</v>
      </c>
      <c r="T189" s="24">
        <v>-0.0003956626059932845</v>
      </c>
      <c r="U189" s="24">
        <v>-7.319144534169778E-05</v>
      </c>
      <c r="V189" s="24">
        <v>-6.171456043049457E-05</v>
      </c>
      <c r="W189" s="24">
        <v>-2.859259652716899E-05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1348</v>
      </c>
      <c r="B191" s="100">
        <v>115.12</v>
      </c>
      <c r="C191" s="100">
        <v>159.92</v>
      </c>
      <c r="D191" s="100">
        <v>9.287643882654066</v>
      </c>
      <c r="E191" s="100">
        <v>10.143019524442</v>
      </c>
      <c r="F191" s="100">
        <v>19.941449771096092</v>
      </c>
      <c r="G191" s="100" t="s">
        <v>59</v>
      </c>
      <c r="H191" s="100">
        <v>3.466078813142005</v>
      </c>
      <c r="I191" s="100">
        <v>51.08607881314201</v>
      </c>
      <c r="J191" s="100" t="s">
        <v>73</v>
      </c>
      <c r="K191" s="100">
        <v>0.0704274467958666</v>
      </c>
      <c r="M191" s="100" t="s">
        <v>68</v>
      </c>
      <c r="N191" s="100">
        <v>0.05327398546707681</v>
      </c>
      <c r="X191" s="100">
        <v>67.5</v>
      </c>
    </row>
    <row r="192" spans="1:24" s="100" customFormat="1" ht="12.75">
      <c r="A192" s="100">
        <v>1347</v>
      </c>
      <c r="B192" s="100">
        <v>151.9600067138672</v>
      </c>
      <c r="C192" s="100">
        <v>144.25999450683594</v>
      </c>
      <c r="D192" s="100">
        <v>9.550012588500977</v>
      </c>
      <c r="E192" s="100">
        <v>9.860684394836426</v>
      </c>
      <c r="F192" s="100">
        <v>36.504273072522885</v>
      </c>
      <c r="G192" s="100" t="s">
        <v>56</v>
      </c>
      <c r="H192" s="100">
        <v>6.628393362150518</v>
      </c>
      <c r="I192" s="100">
        <v>91.0884000760177</v>
      </c>
      <c r="J192" s="100" t="s">
        <v>62</v>
      </c>
      <c r="K192" s="100">
        <v>0.22644713118140927</v>
      </c>
      <c r="L192" s="100">
        <v>0.06517511639492295</v>
      </c>
      <c r="M192" s="100">
        <v>0.05360849765769131</v>
      </c>
      <c r="N192" s="100">
        <v>0.10925747640523309</v>
      </c>
      <c r="O192" s="100">
        <v>0.009094583762387032</v>
      </c>
      <c r="P192" s="100">
        <v>0.0018697302086165281</v>
      </c>
      <c r="Q192" s="100">
        <v>0.0011069949367857874</v>
      </c>
      <c r="R192" s="100">
        <v>0.0016817545449820997</v>
      </c>
      <c r="S192" s="100">
        <v>0.00011929879619775886</v>
      </c>
      <c r="T192" s="100">
        <v>2.7527357848316974E-05</v>
      </c>
      <c r="U192" s="100">
        <v>2.4199329995955586E-05</v>
      </c>
      <c r="V192" s="100">
        <v>6.241015752818557E-05</v>
      </c>
      <c r="W192" s="100">
        <v>7.4385785534529185E-06</v>
      </c>
      <c r="X192" s="100">
        <v>67.5</v>
      </c>
    </row>
    <row r="193" spans="1:24" s="100" customFormat="1" ht="12.75">
      <c r="A193" s="100">
        <v>1345</v>
      </c>
      <c r="B193" s="100">
        <v>127.72000122070312</v>
      </c>
      <c r="C193" s="100">
        <v>120.12000274658203</v>
      </c>
      <c r="D193" s="100">
        <v>9.689181327819824</v>
      </c>
      <c r="E193" s="100">
        <v>10.472319602966309</v>
      </c>
      <c r="F193" s="100">
        <v>28.11102413999082</v>
      </c>
      <c r="G193" s="100" t="s">
        <v>57</v>
      </c>
      <c r="H193" s="100">
        <v>8.84704861381121</v>
      </c>
      <c r="I193" s="100">
        <v>69.06704983451434</v>
      </c>
      <c r="J193" s="100" t="s">
        <v>60</v>
      </c>
      <c r="K193" s="100">
        <v>-0.20660405016067787</v>
      </c>
      <c r="L193" s="100">
        <v>-0.00035352565631994586</v>
      </c>
      <c r="M193" s="100">
        <v>0.04915727009274249</v>
      </c>
      <c r="N193" s="100">
        <v>-0.0011299720871493749</v>
      </c>
      <c r="O193" s="100">
        <v>-0.008256938323566339</v>
      </c>
      <c r="P193" s="100">
        <v>-4.0502898979458094E-05</v>
      </c>
      <c r="Q193" s="100">
        <v>0.0010263510275493727</v>
      </c>
      <c r="R193" s="100">
        <v>-9.084270782324374E-05</v>
      </c>
      <c r="S193" s="100">
        <v>-0.00010468526820603054</v>
      </c>
      <c r="T193" s="100">
        <v>-2.8884384027320985E-06</v>
      </c>
      <c r="U193" s="100">
        <v>2.3085846665147954E-05</v>
      </c>
      <c r="V193" s="100">
        <v>-7.169597475527472E-06</v>
      </c>
      <c r="W193" s="100">
        <v>-6.402308869046516E-06</v>
      </c>
      <c r="X193" s="100">
        <v>67.5</v>
      </c>
    </row>
    <row r="194" spans="1:24" s="100" customFormat="1" ht="12.75">
      <c r="A194" s="100">
        <v>1346</v>
      </c>
      <c r="B194" s="100">
        <v>108.5</v>
      </c>
      <c r="C194" s="100">
        <v>121.0999984741211</v>
      </c>
      <c r="D194" s="100">
        <v>9.1246919631958</v>
      </c>
      <c r="E194" s="100">
        <v>9.466416358947754</v>
      </c>
      <c r="F194" s="100">
        <v>19.187154997251415</v>
      </c>
      <c r="G194" s="100" t="s">
        <v>58</v>
      </c>
      <c r="H194" s="100">
        <v>9.017607628068852</v>
      </c>
      <c r="I194" s="100">
        <v>50.01760762806885</v>
      </c>
      <c r="J194" s="100" t="s">
        <v>61</v>
      </c>
      <c r="K194" s="100">
        <v>0.09269881162935414</v>
      </c>
      <c r="L194" s="100">
        <v>-0.06517415758337101</v>
      </c>
      <c r="M194" s="100">
        <v>0.021387702498021133</v>
      </c>
      <c r="N194" s="100">
        <v>-0.10925163300162762</v>
      </c>
      <c r="O194" s="100">
        <v>0.003812403878381115</v>
      </c>
      <c r="P194" s="100">
        <v>-0.0018692914615402985</v>
      </c>
      <c r="Q194" s="100">
        <v>0.00041477868594916485</v>
      </c>
      <c r="R194" s="100">
        <v>-0.0016792992443288033</v>
      </c>
      <c r="S194" s="100">
        <v>5.721186410934234E-05</v>
      </c>
      <c r="T194" s="100">
        <v>-2.7375396868409424E-05</v>
      </c>
      <c r="U194" s="100">
        <v>7.256118522077273E-06</v>
      </c>
      <c r="V194" s="100">
        <v>-6.199697278683732E-05</v>
      </c>
      <c r="W194" s="100">
        <v>3.7872010827546545E-06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1348</v>
      </c>
      <c r="B196" s="24">
        <v>115.12</v>
      </c>
      <c r="C196" s="24">
        <v>159.92</v>
      </c>
      <c r="D196" s="24">
        <v>9.287643882654066</v>
      </c>
      <c r="E196" s="24">
        <v>10.143019524442</v>
      </c>
      <c r="F196" s="24">
        <v>20.735240908651683</v>
      </c>
      <c r="G196" s="24" t="s">
        <v>59</v>
      </c>
      <c r="H196" s="24">
        <v>5.499615846799188</v>
      </c>
      <c r="I196" s="24">
        <v>53.11961584679919</v>
      </c>
      <c r="J196" s="24" t="s">
        <v>73</v>
      </c>
      <c r="K196" s="24">
        <v>0.7237911583557478</v>
      </c>
      <c r="M196" s="24" t="s">
        <v>68</v>
      </c>
      <c r="N196" s="24">
        <v>0.47538218773112934</v>
      </c>
      <c r="X196" s="24">
        <v>67.5</v>
      </c>
    </row>
    <row r="197" spans="1:24" ht="12.75" hidden="1">
      <c r="A197" s="24">
        <v>1347</v>
      </c>
      <c r="B197" s="24">
        <v>151.9600067138672</v>
      </c>
      <c r="C197" s="24">
        <v>144.25999450683594</v>
      </c>
      <c r="D197" s="24">
        <v>9.550012588500977</v>
      </c>
      <c r="E197" s="24">
        <v>9.860684394836426</v>
      </c>
      <c r="F197" s="24">
        <v>36.504273072522885</v>
      </c>
      <c r="G197" s="24" t="s">
        <v>56</v>
      </c>
      <c r="H197" s="24">
        <v>6.628393362150518</v>
      </c>
      <c r="I197" s="24">
        <v>91.0884000760177</v>
      </c>
      <c r="J197" s="24" t="s">
        <v>62</v>
      </c>
      <c r="K197" s="24">
        <v>0.6943511751391221</v>
      </c>
      <c r="L197" s="24">
        <v>0.4488588623625506</v>
      </c>
      <c r="M197" s="24">
        <v>0.16437883575513884</v>
      </c>
      <c r="N197" s="24">
        <v>0.11052096184665955</v>
      </c>
      <c r="O197" s="24">
        <v>0.027886319258535183</v>
      </c>
      <c r="P197" s="24">
        <v>0.01287624550046068</v>
      </c>
      <c r="Q197" s="24">
        <v>0.003394507648434772</v>
      </c>
      <c r="R197" s="24">
        <v>0.0017011903376660316</v>
      </c>
      <c r="S197" s="24">
        <v>0.0003658324840500158</v>
      </c>
      <c r="T197" s="24">
        <v>0.00018943708621843103</v>
      </c>
      <c r="U197" s="24">
        <v>7.423484280118765E-05</v>
      </c>
      <c r="V197" s="24">
        <v>6.31210968081575E-05</v>
      </c>
      <c r="W197" s="24">
        <v>2.2801774665182283E-05</v>
      </c>
      <c r="X197" s="24">
        <v>67.5</v>
      </c>
    </row>
    <row r="198" spans="1:24" ht="12.75" hidden="1">
      <c r="A198" s="24">
        <v>1346</v>
      </c>
      <c r="B198" s="24">
        <v>108.5</v>
      </c>
      <c r="C198" s="24">
        <v>121.0999984741211</v>
      </c>
      <c r="D198" s="24">
        <v>9.1246919631958</v>
      </c>
      <c r="E198" s="24">
        <v>9.466416358947754</v>
      </c>
      <c r="F198" s="24">
        <v>23.44550591613785</v>
      </c>
      <c r="G198" s="24" t="s">
        <v>57</v>
      </c>
      <c r="H198" s="24">
        <v>20.118394870054416</v>
      </c>
      <c r="I198" s="24">
        <v>61.118394870054416</v>
      </c>
      <c r="J198" s="24" t="s">
        <v>60</v>
      </c>
      <c r="K198" s="24">
        <v>-0.5638495867637106</v>
      </c>
      <c r="L198" s="24">
        <v>0.0024434301978452986</v>
      </c>
      <c r="M198" s="24">
        <v>0.13238521869697487</v>
      </c>
      <c r="N198" s="24">
        <v>-0.0011432733730129673</v>
      </c>
      <c r="O198" s="24">
        <v>-0.022819502982538167</v>
      </c>
      <c r="P198" s="24">
        <v>0.00027958105830247336</v>
      </c>
      <c r="Q198" s="24">
        <v>0.0026800208142475795</v>
      </c>
      <c r="R198" s="24">
        <v>-9.190087880252971E-05</v>
      </c>
      <c r="S198" s="24">
        <v>-0.00031286967778823435</v>
      </c>
      <c r="T198" s="24">
        <v>1.9908195337301266E-05</v>
      </c>
      <c r="U198" s="24">
        <v>5.479408719659014E-05</v>
      </c>
      <c r="V198" s="24">
        <v>-7.256068144570973E-06</v>
      </c>
      <c r="W198" s="24">
        <v>-1.9883317985430832E-05</v>
      </c>
      <c r="X198" s="24">
        <v>67.5</v>
      </c>
    </row>
    <row r="199" spans="1:24" ht="12.75" hidden="1">
      <c r="A199" s="24">
        <v>1345</v>
      </c>
      <c r="B199" s="24">
        <v>127.72000122070312</v>
      </c>
      <c r="C199" s="24">
        <v>120.12000274658203</v>
      </c>
      <c r="D199" s="24">
        <v>9.689181327819824</v>
      </c>
      <c r="E199" s="24">
        <v>10.472319602966309</v>
      </c>
      <c r="F199" s="24">
        <v>22.896828386083413</v>
      </c>
      <c r="G199" s="24" t="s">
        <v>58</v>
      </c>
      <c r="H199" s="24">
        <v>-3.963908261634515</v>
      </c>
      <c r="I199" s="24">
        <v>56.2560929590686</v>
      </c>
      <c r="J199" s="24" t="s">
        <v>61</v>
      </c>
      <c r="K199" s="24">
        <v>-0.4052125342625431</v>
      </c>
      <c r="L199" s="24">
        <v>0.4488522117248298</v>
      </c>
      <c r="M199" s="24">
        <v>-0.09744000982537435</v>
      </c>
      <c r="N199" s="24">
        <v>-0.11051504844818798</v>
      </c>
      <c r="O199" s="24">
        <v>-0.01602863329853428</v>
      </c>
      <c r="P199" s="24">
        <v>0.012873209880211399</v>
      </c>
      <c r="Q199" s="24">
        <v>-0.0020833076130235564</v>
      </c>
      <c r="R199" s="24">
        <v>-0.001698706211633898</v>
      </c>
      <c r="S199" s="24">
        <v>-0.00018959422751468855</v>
      </c>
      <c r="T199" s="24">
        <v>0.00018838809249350428</v>
      </c>
      <c r="U199" s="24">
        <v>-5.0084128164614376E-05</v>
      </c>
      <c r="V199" s="24">
        <v>-6.270265016206359E-05</v>
      </c>
      <c r="W199" s="24">
        <v>-1.1161298928529391E-05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1348</v>
      </c>
      <c r="B201" s="24">
        <v>125.34</v>
      </c>
      <c r="C201" s="24">
        <v>160.44</v>
      </c>
      <c r="D201" s="24">
        <v>9.235878617759447</v>
      </c>
      <c r="E201" s="24">
        <v>10.442102091379713</v>
      </c>
      <c r="F201" s="24">
        <v>29.189750036901806</v>
      </c>
      <c r="G201" s="24" t="s">
        <v>59</v>
      </c>
      <c r="H201" s="24">
        <v>17.389826354294655</v>
      </c>
      <c r="I201" s="24">
        <v>75.22982635429466</v>
      </c>
      <c r="J201" s="24" t="s">
        <v>73</v>
      </c>
      <c r="K201" s="24">
        <v>1.9665669223711046</v>
      </c>
      <c r="M201" s="24" t="s">
        <v>68</v>
      </c>
      <c r="N201" s="24">
        <v>1.0739818900026707</v>
      </c>
      <c r="X201" s="24">
        <v>67.5</v>
      </c>
    </row>
    <row r="202" spans="1:24" ht="12.75" hidden="1">
      <c r="A202" s="24">
        <v>1345</v>
      </c>
      <c r="B202" s="24">
        <v>122.80000305175781</v>
      </c>
      <c r="C202" s="24">
        <v>121.69999694824219</v>
      </c>
      <c r="D202" s="24">
        <v>9.362751960754395</v>
      </c>
      <c r="E202" s="24">
        <v>10.093348503112793</v>
      </c>
      <c r="F202" s="24">
        <v>30.723387213547063</v>
      </c>
      <c r="G202" s="24" t="s">
        <v>56</v>
      </c>
      <c r="H202" s="24">
        <v>22.80109345822943</v>
      </c>
      <c r="I202" s="24">
        <v>78.10109650998724</v>
      </c>
      <c r="J202" s="24" t="s">
        <v>62</v>
      </c>
      <c r="K202" s="24">
        <v>1.3312118747271036</v>
      </c>
      <c r="L202" s="24">
        <v>0.2649297654773692</v>
      </c>
      <c r="M202" s="24">
        <v>0.3151459077833929</v>
      </c>
      <c r="N202" s="24">
        <v>0.14823260498774063</v>
      </c>
      <c r="O202" s="24">
        <v>0.05346390015278922</v>
      </c>
      <c r="P202" s="24">
        <v>0.007599740576963527</v>
      </c>
      <c r="Q202" s="24">
        <v>0.006507921045393183</v>
      </c>
      <c r="R202" s="24">
        <v>0.0022817402068699504</v>
      </c>
      <c r="S202" s="24">
        <v>0.0007014580013782703</v>
      </c>
      <c r="T202" s="24">
        <v>0.00011180922303260015</v>
      </c>
      <c r="U202" s="24">
        <v>0.00014236728110952722</v>
      </c>
      <c r="V202" s="24">
        <v>8.467470465129571E-05</v>
      </c>
      <c r="W202" s="24">
        <v>4.373468825865108E-05</v>
      </c>
      <c r="X202" s="24">
        <v>67.5</v>
      </c>
    </row>
    <row r="203" spans="1:24" ht="12.75" hidden="1">
      <c r="A203" s="24">
        <v>1346</v>
      </c>
      <c r="B203" s="24">
        <v>108.69999694824219</v>
      </c>
      <c r="C203" s="24">
        <v>131.60000610351562</v>
      </c>
      <c r="D203" s="24">
        <v>9.334317207336426</v>
      </c>
      <c r="E203" s="24">
        <v>9.595773696899414</v>
      </c>
      <c r="F203" s="24">
        <v>19.444524593659054</v>
      </c>
      <c r="G203" s="24" t="s">
        <v>57</v>
      </c>
      <c r="H203" s="24">
        <v>8.350608931010072</v>
      </c>
      <c r="I203" s="24">
        <v>49.55060587925226</v>
      </c>
      <c r="J203" s="24" t="s">
        <v>60</v>
      </c>
      <c r="K203" s="24">
        <v>0.34266577172946966</v>
      </c>
      <c r="L203" s="24">
        <v>0.0014435452287825798</v>
      </c>
      <c r="M203" s="24">
        <v>-0.08457686845977218</v>
      </c>
      <c r="N203" s="24">
        <v>-0.0015326875437228302</v>
      </c>
      <c r="O203" s="24">
        <v>0.01320394617973102</v>
      </c>
      <c r="P203" s="24">
        <v>0.0001650101695698122</v>
      </c>
      <c r="Q203" s="24">
        <v>-0.0019103944626419232</v>
      </c>
      <c r="R203" s="24">
        <v>-0.00012319587605489943</v>
      </c>
      <c r="S203" s="24">
        <v>0.00012697215902933431</v>
      </c>
      <c r="T203" s="24">
        <v>1.1734961452781274E-05</v>
      </c>
      <c r="U203" s="24">
        <v>-5.245898758356526E-05</v>
      </c>
      <c r="V203" s="24">
        <v>-9.718621444684303E-06</v>
      </c>
      <c r="W203" s="24">
        <v>6.487773109385964E-06</v>
      </c>
      <c r="X203" s="24">
        <v>67.5</v>
      </c>
    </row>
    <row r="204" spans="1:24" ht="12.75" hidden="1">
      <c r="A204" s="24">
        <v>1347</v>
      </c>
      <c r="B204" s="24">
        <v>152.55999755859375</v>
      </c>
      <c r="C204" s="24">
        <v>154.55999755859375</v>
      </c>
      <c r="D204" s="24">
        <v>9.637394905090332</v>
      </c>
      <c r="E204" s="24">
        <v>9.985140800476074</v>
      </c>
      <c r="F204" s="24">
        <v>30.109143162858082</v>
      </c>
      <c r="G204" s="24" t="s">
        <v>58</v>
      </c>
      <c r="H204" s="24">
        <v>-10.608576849602343</v>
      </c>
      <c r="I204" s="24">
        <v>74.4514207089914</v>
      </c>
      <c r="J204" s="24" t="s">
        <v>61</v>
      </c>
      <c r="K204" s="24">
        <v>-1.2863534600954345</v>
      </c>
      <c r="L204" s="24">
        <v>0.2649258326646654</v>
      </c>
      <c r="M204" s="24">
        <v>-0.30358474354643905</v>
      </c>
      <c r="N204" s="24">
        <v>-0.14822468097568928</v>
      </c>
      <c r="O204" s="24">
        <v>-0.05180776413656723</v>
      </c>
      <c r="P204" s="24">
        <v>0.007597948965417211</v>
      </c>
      <c r="Q204" s="24">
        <v>-0.00622120802820309</v>
      </c>
      <c r="R204" s="24">
        <v>-0.0022784119793773008</v>
      </c>
      <c r="S204" s="24">
        <v>-0.0006898705665043457</v>
      </c>
      <c r="T204" s="24">
        <v>0.00011119169499047787</v>
      </c>
      <c r="U204" s="24">
        <v>-0.00013234990499515477</v>
      </c>
      <c r="V204" s="24">
        <v>-8.41151235212734E-05</v>
      </c>
      <c r="W204" s="24">
        <v>-4.325080065342746E-05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1348</v>
      </c>
      <c r="B206" s="24">
        <v>125.34</v>
      </c>
      <c r="C206" s="24">
        <v>160.44</v>
      </c>
      <c r="D206" s="24">
        <v>9.235878617759447</v>
      </c>
      <c r="E206" s="24">
        <v>10.442102091379713</v>
      </c>
      <c r="F206" s="24">
        <v>24.105829844097556</v>
      </c>
      <c r="G206" s="24" t="s">
        <v>59</v>
      </c>
      <c r="H206" s="24">
        <v>4.287198451683459</v>
      </c>
      <c r="I206" s="24">
        <v>62.12719845168346</v>
      </c>
      <c r="J206" s="24" t="s">
        <v>73</v>
      </c>
      <c r="K206" s="24">
        <v>1.7981110797391888</v>
      </c>
      <c r="M206" s="24" t="s">
        <v>68</v>
      </c>
      <c r="N206" s="24">
        <v>1.49331704017053</v>
      </c>
      <c r="X206" s="24">
        <v>67.5</v>
      </c>
    </row>
    <row r="207" spans="1:24" ht="12.75" hidden="1">
      <c r="A207" s="24">
        <v>1345</v>
      </c>
      <c r="B207" s="24">
        <v>122.80000305175781</v>
      </c>
      <c r="C207" s="24">
        <v>121.69999694824219</v>
      </c>
      <c r="D207" s="24">
        <v>9.362751960754395</v>
      </c>
      <c r="E207" s="24">
        <v>10.093348503112793</v>
      </c>
      <c r="F207" s="24">
        <v>30.723387213547063</v>
      </c>
      <c r="G207" s="24" t="s">
        <v>56</v>
      </c>
      <c r="H207" s="24">
        <v>22.80109345822943</v>
      </c>
      <c r="I207" s="24">
        <v>78.10109650998724</v>
      </c>
      <c r="J207" s="24" t="s">
        <v>62</v>
      </c>
      <c r="K207" s="24">
        <v>0.7000065398791693</v>
      </c>
      <c r="L207" s="24">
        <v>1.1208700500653395</v>
      </c>
      <c r="M207" s="24">
        <v>0.16571687710451388</v>
      </c>
      <c r="N207" s="24">
        <v>0.1498281875307537</v>
      </c>
      <c r="O207" s="24">
        <v>0.028113696198050337</v>
      </c>
      <c r="P207" s="24">
        <v>0.03215436261937546</v>
      </c>
      <c r="Q207" s="24">
        <v>0.003422014724121957</v>
      </c>
      <c r="R207" s="24">
        <v>0.0023063197342384563</v>
      </c>
      <c r="S207" s="24">
        <v>0.0003688398663185749</v>
      </c>
      <c r="T207" s="24">
        <v>0.00047312943673141755</v>
      </c>
      <c r="U207" s="24">
        <v>7.482984243424137E-05</v>
      </c>
      <c r="V207" s="24">
        <v>8.560803756394845E-05</v>
      </c>
      <c r="W207" s="24">
        <v>2.2992750887918314E-05</v>
      </c>
      <c r="X207" s="24">
        <v>67.5</v>
      </c>
    </row>
    <row r="208" spans="1:24" ht="12.75" hidden="1">
      <c r="A208" s="24">
        <v>1347</v>
      </c>
      <c r="B208" s="24">
        <v>152.55999755859375</v>
      </c>
      <c r="C208" s="24">
        <v>154.55999755859375</v>
      </c>
      <c r="D208" s="24">
        <v>9.637394905090332</v>
      </c>
      <c r="E208" s="24">
        <v>9.985140800476074</v>
      </c>
      <c r="F208" s="24">
        <v>28.828257330922167</v>
      </c>
      <c r="G208" s="24" t="s">
        <v>57</v>
      </c>
      <c r="H208" s="24">
        <v>-13.775846321132363</v>
      </c>
      <c r="I208" s="24">
        <v>71.28415123746139</v>
      </c>
      <c r="J208" s="24" t="s">
        <v>60</v>
      </c>
      <c r="K208" s="24">
        <v>0.6950715924102936</v>
      </c>
      <c r="L208" s="24">
        <v>-0.006096918028742506</v>
      </c>
      <c r="M208" s="24">
        <v>-0.1643146256062775</v>
      </c>
      <c r="N208" s="24">
        <v>-0.0015488061837332424</v>
      </c>
      <c r="O208" s="24">
        <v>0.027949834945474303</v>
      </c>
      <c r="P208" s="24">
        <v>-0.0006978216444250358</v>
      </c>
      <c r="Q208" s="24">
        <v>-0.0033802453676063165</v>
      </c>
      <c r="R208" s="24">
        <v>-0.0001245303992547035</v>
      </c>
      <c r="S208" s="24">
        <v>0.00036854004581961974</v>
      </c>
      <c r="T208" s="24">
        <v>-4.9710382178850236E-05</v>
      </c>
      <c r="U208" s="24">
        <v>-7.275909628973304E-05</v>
      </c>
      <c r="V208" s="24">
        <v>-9.821323808150977E-06</v>
      </c>
      <c r="W208" s="24">
        <v>2.2992155735059193E-05</v>
      </c>
      <c r="X208" s="24">
        <v>67.5</v>
      </c>
    </row>
    <row r="209" spans="1:24" ht="12.75" hidden="1">
      <c r="A209" s="24">
        <v>1346</v>
      </c>
      <c r="B209" s="24">
        <v>108.69999694824219</v>
      </c>
      <c r="C209" s="24">
        <v>131.60000610351562</v>
      </c>
      <c r="D209" s="24">
        <v>9.334317207336426</v>
      </c>
      <c r="E209" s="24">
        <v>9.595773696899414</v>
      </c>
      <c r="F209" s="24">
        <v>25.989293318760538</v>
      </c>
      <c r="G209" s="24" t="s">
        <v>58</v>
      </c>
      <c r="H209" s="24">
        <v>25.02868476188509</v>
      </c>
      <c r="I209" s="24">
        <v>66.22868171012728</v>
      </c>
      <c r="J209" s="24" t="s">
        <v>61</v>
      </c>
      <c r="K209" s="24">
        <v>0.08297371449938595</v>
      </c>
      <c r="L209" s="24">
        <v>-1.1208534679983944</v>
      </c>
      <c r="M209" s="24">
        <v>0.02151248867847273</v>
      </c>
      <c r="N209" s="24">
        <v>-0.1498201821456506</v>
      </c>
      <c r="O209" s="24">
        <v>0.0030309471188084787</v>
      </c>
      <c r="P209" s="24">
        <v>-0.03214678958171192</v>
      </c>
      <c r="Q209" s="24">
        <v>0.0005330347332805921</v>
      </c>
      <c r="R209" s="24">
        <v>-0.0023029552527565984</v>
      </c>
      <c r="S209" s="24">
        <v>1.4868813442128869E-05</v>
      </c>
      <c r="T209" s="24">
        <v>-0.00047051072443188914</v>
      </c>
      <c r="U209" s="24">
        <v>1.7481968591515818E-05</v>
      </c>
      <c r="V209" s="24">
        <v>-8.504279919079484E-05</v>
      </c>
      <c r="W209" s="24">
        <v>1.654329128468882E-07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1348</v>
      </c>
      <c r="B211" s="24">
        <v>125.34</v>
      </c>
      <c r="C211" s="24">
        <v>160.44</v>
      </c>
      <c r="D211" s="24">
        <v>9.235878617759447</v>
      </c>
      <c r="E211" s="24">
        <v>10.442102091379713</v>
      </c>
      <c r="F211" s="24">
        <v>29.189750036901806</v>
      </c>
      <c r="G211" s="24" t="s">
        <v>59</v>
      </c>
      <c r="H211" s="24">
        <v>17.389826354294655</v>
      </c>
      <c r="I211" s="24">
        <v>75.22982635429466</v>
      </c>
      <c r="J211" s="24" t="s">
        <v>73</v>
      </c>
      <c r="K211" s="24">
        <v>3.212881555680609</v>
      </c>
      <c r="M211" s="24" t="s">
        <v>68</v>
      </c>
      <c r="N211" s="24">
        <v>1.6960691616641652</v>
      </c>
      <c r="X211" s="24">
        <v>67.5</v>
      </c>
    </row>
    <row r="212" spans="1:24" ht="12.75" hidden="1">
      <c r="A212" s="24">
        <v>1346</v>
      </c>
      <c r="B212" s="24">
        <v>108.69999694824219</v>
      </c>
      <c r="C212" s="24">
        <v>131.60000610351562</v>
      </c>
      <c r="D212" s="24">
        <v>9.334317207336426</v>
      </c>
      <c r="E212" s="24">
        <v>9.595773696899414</v>
      </c>
      <c r="F212" s="24">
        <v>27.765230377444247</v>
      </c>
      <c r="G212" s="24" t="s">
        <v>56</v>
      </c>
      <c r="H212" s="24">
        <v>29.554316480846822</v>
      </c>
      <c r="I212" s="24">
        <v>70.75431342908901</v>
      </c>
      <c r="J212" s="24" t="s">
        <v>62</v>
      </c>
      <c r="K212" s="24">
        <v>1.7320747882303467</v>
      </c>
      <c r="L212" s="24">
        <v>0.13168476535220944</v>
      </c>
      <c r="M212" s="24">
        <v>0.4100446792584541</v>
      </c>
      <c r="N212" s="24">
        <v>0.14963203474392525</v>
      </c>
      <c r="O212" s="24">
        <v>0.06956340293276657</v>
      </c>
      <c r="P212" s="24">
        <v>0.003777312165003309</v>
      </c>
      <c r="Q212" s="24">
        <v>0.008467593192115024</v>
      </c>
      <c r="R212" s="24">
        <v>0.002303307702104533</v>
      </c>
      <c r="S212" s="24">
        <v>0.0009126909934555012</v>
      </c>
      <c r="T212" s="24">
        <v>5.556331751992414E-05</v>
      </c>
      <c r="U212" s="24">
        <v>0.00018522795150106055</v>
      </c>
      <c r="V212" s="24">
        <v>8.54763988648932E-05</v>
      </c>
      <c r="W212" s="24">
        <v>5.6907024531956696E-05</v>
      </c>
      <c r="X212" s="24">
        <v>67.5</v>
      </c>
    </row>
    <row r="213" spans="1:24" ht="12.75" hidden="1">
      <c r="A213" s="24">
        <v>1345</v>
      </c>
      <c r="B213" s="24">
        <v>122.80000305175781</v>
      </c>
      <c r="C213" s="24">
        <v>121.69999694824219</v>
      </c>
      <c r="D213" s="24">
        <v>9.362751960754395</v>
      </c>
      <c r="E213" s="24">
        <v>10.093348503112793</v>
      </c>
      <c r="F213" s="24">
        <v>23.769085166417693</v>
      </c>
      <c r="G213" s="24" t="s">
        <v>57</v>
      </c>
      <c r="H213" s="24">
        <v>5.122749219448259</v>
      </c>
      <c r="I213" s="24">
        <v>60.42275227120607</v>
      </c>
      <c r="J213" s="24" t="s">
        <v>60</v>
      </c>
      <c r="K213" s="24">
        <v>0.46533075341546704</v>
      </c>
      <c r="L213" s="24">
        <v>0.0007187337601154654</v>
      </c>
      <c r="M213" s="24">
        <v>-0.1146422276601662</v>
      </c>
      <c r="N213" s="24">
        <v>-0.0015469971545798737</v>
      </c>
      <c r="O213" s="24">
        <v>0.017964638748911913</v>
      </c>
      <c r="P213" s="24">
        <v>8.206558130538189E-05</v>
      </c>
      <c r="Q213" s="24">
        <v>-0.002579859738813579</v>
      </c>
      <c r="R213" s="24">
        <v>-0.00012434743463373766</v>
      </c>
      <c r="S213" s="24">
        <v>0.0001756456570214002</v>
      </c>
      <c r="T213" s="24">
        <v>5.8257600802765014E-06</v>
      </c>
      <c r="U213" s="24">
        <v>-7.02489951493523E-05</v>
      </c>
      <c r="V213" s="24">
        <v>-9.80907935110416E-06</v>
      </c>
      <c r="W213" s="24">
        <v>9.093137902614535E-06</v>
      </c>
      <c r="X213" s="24">
        <v>67.5</v>
      </c>
    </row>
    <row r="214" spans="1:24" ht="12.75" hidden="1">
      <c r="A214" s="24">
        <v>1347</v>
      </c>
      <c r="B214" s="24">
        <v>152.55999755859375</v>
      </c>
      <c r="C214" s="24">
        <v>154.55999755859375</v>
      </c>
      <c r="D214" s="24">
        <v>9.637394905090332</v>
      </c>
      <c r="E214" s="24">
        <v>9.985140800476074</v>
      </c>
      <c r="F214" s="24">
        <v>28.828257330922167</v>
      </c>
      <c r="G214" s="24" t="s">
        <v>58</v>
      </c>
      <c r="H214" s="24">
        <v>-13.775846321132363</v>
      </c>
      <c r="I214" s="24">
        <v>71.28415123746139</v>
      </c>
      <c r="J214" s="24" t="s">
        <v>61</v>
      </c>
      <c r="K214" s="24">
        <v>-1.6683975431380238</v>
      </c>
      <c r="L214" s="24">
        <v>0.13168280391778012</v>
      </c>
      <c r="M214" s="24">
        <v>-0.39369251786804776</v>
      </c>
      <c r="N214" s="24">
        <v>-0.1496240375788963</v>
      </c>
      <c r="O214" s="24">
        <v>-0.06720371107466856</v>
      </c>
      <c r="P214" s="24">
        <v>0.003776420584660426</v>
      </c>
      <c r="Q214" s="24">
        <v>-0.008065014457222098</v>
      </c>
      <c r="R214" s="24">
        <v>-0.00229994871379213</v>
      </c>
      <c r="S214" s="24">
        <v>-0.0008956301986335155</v>
      </c>
      <c r="T214" s="24">
        <v>5.525706084571424E-05</v>
      </c>
      <c r="U214" s="24">
        <v>-0.000171389826704462</v>
      </c>
      <c r="V214" s="24">
        <v>-8.491169957782059E-05</v>
      </c>
      <c r="W214" s="24">
        <v>-5.617583363124001E-05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1348</v>
      </c>
      <c r="B216" s="24">
        <v>125.34</v>
      </c>
      <c r="C216" s="24">
        <v>160.44</v>
      </c>
      <c r="D216" s="24">
        <v>9.235878617759447</v>
      </c>
      <c r="E216" s="24">
        <v>10.442102091379713</v>
      </c>
      <c r="F216" s="24">
        <v>22.70209406649054</v>
      </c>
      <c r="G216" s="24" t="s">
        <v>59</v>
      </c>
      <c r="H216" s="24">
        <v>0.6693943025152436</v>
      </c>
      <c r="I216" s="24">
        <v>58.50939430251525</v>
      </c>
      <c r="J216" s="24" t="s">
        <v>73</v>
      </c>
      <c r="K216" s="24">
        <v>1.6957190213776918</v>
      </c>
      <c r="M216" s="24" t="s">
        <v>68</v>
      </c>
      <c r="N216" s="24">
        <v>1.4450891505356873</v>
      </c>
      <c r="X216" s="24">
        <v>67.5</v>
      </c>
    </row>
    <row r="217" spans="1:24" ht="12.75" hidden="1">
      <c r="A217" s="24">
        <v>1346</v>
      </c>
      <c r="B217" s="24">
        <v>108.69999694824219</v>
      </c>
      <c r="C217" s="24">
        <v>131.60000610351562</v>
      </c>
      <c r="D217" s="24">
        <v>9.334317207336426</v>
      </c>
      <c r="E217" s="24">
        <v>9.595773696899414</v>
      </c>
      <c r="F217" s="24">
        <v>27.765230377444247</v>
      </c>
      <c r="G217" s="24" t="s">
        <v>56</v>
      </c>
      <c r="H217" s="24">
        <v>29.554316480846822</v>
      </c>
      <c r="I217" s="24">
        <v>70.75431342908901</v>
      </c>
      <c r="J217" s="24" t="s">
        <v>62</v>
      </c>
      <c r="K217" s="24">
        <v>0.6176544430815712</v>
      </c>
      <c r="L217" s="24">
        <v>1.1266852438736639</v>
      </c>
      <c r="M217" s="24">
        <v>0.14622087673623002</v>
      </c>
      <c r="N217" s="24">
        <v>0.1474692899686493</v>
      </c>
      <c r="O217" s="24">
        <v>0.024806426306556637</v>
      </c>
      <c r="P217" s="24">
        <v>0.03232123009398295</v>
      </c>
      <c r="Q217" s="24">
        <v>0.0030195263856373877</v>
      </c>
      <c r="R217" s="24">
        <v>0.0022700279077843303</v>
      </c>
      <c r="S217" s="24">
        <v>0.00032549579260727026</v>
      </c>
      <c r="T217" s="24">
        <v>0.0004755978241635376</v>
      </c>
      <c r="U217" s="24">
        <v>6.603302861697322E-05</v>
      </c>
      <c r="V217" s="24">
        <v>8.42565747161785E-05</v>
      </c>
      <c r="W217" s="24">
        <v>2.0291379577571834E-05</v>
      </c>
      <c r="X217" s="24">
        <v>67.5</v>
      </c>
    </row>
    <row r="218" spans="1:24" ht="12.75" hidden="1">
      <c r="A218" s="24">
        <v>1347</v>
      </c>
      <c r="B218" s="24">
        <v>152.55999755859375</v>
      </c>
      <c r="C218" s="24">
        <v>154.55999755859375</v>
      </c>
      <c r="D218" s="24">
        <v>9.637394905090332</v>
      </c>
      <c r="E218" s="24">
        <v>9.985140800476074</v>
      </c>
      <c r="F218" s="24">
        <v>30.109143162858082</v>
      </c>
      <c r="G218" s="24" t="s">
        <v>57</v>
      </c>
      <c r="H218" s="24">
        <v>-10.608576849602343</v>
      </c>
      <c r="I218" s="24">
        <v>74.4514207089914</v>
      </c>
      <c r="J218" s="24" t="s">
        <v>60</v>
      </c>
      <c r="K218" s="24">
        <v>0.4320614828708644</v>
      </c>
      <c r="L218" s="24">
        <v>-0.00612844941899279</v>
      </c>
      <c r="M218" s="24">
        <v>-0.10346545539163174</v>
      </c>
      <c r="N218" s="24">
        <v>-0.001524423423478072</v>
      </c>
      <c r="O218" s="24">
        <v>0.017160379412612902</v>
      </c>
      <c r="P218" s="24">
        <v>-0.0007013728673147383</v>
      </c>
      <c r="Q218" s="24">
        <v>-0.0021917976690171053</v>
      </c>
      <c r="R218" s="24">
        <v>-0.00012257296024492277</v>
      </c>
      <c r="S218" s="24">
        <v>0.00020875371034833798</v>
      </c>
      <c r="T218" s="24">
        <v>-4.996179664220855E-05</v>
      </c>
      <c r="U218" s="24">
        <v>-5.137523244085345E-05</v>
      </c>
      <c r="V218" s="24">
        <v>-9.669893841156993E-06</v>
      </c>
      <c r="W218" s="24">
        <v>1.2486025633824406E-05</v>
      </c>
      <c r="X218" s="24">
        <v>67.5</v>
      </c>
    </row>
    <row r="219" spans="1:24" ht="12.75" hidden="1">
      <c r="A219" s="24">
        <v>1345</v>
      </c>
      <c r="B219" s="24">
        <v>122.80000305175781</v>
      </c>
      <c r="C219" s="24">
        <v>121.69999694824219</v>
      </c>
      <c r="D219" s="24">
        <v>9.362751960754395</v>
      </c>
      <c r="E219" s="24">
        <v>10.093348503112793</v>
      </c>
      <c r="F219" s="24">
        <v>28.88285463825048</v>
      </c>
      <c r="G219" s="24" t="s">
        <v>58</v>
      </c>
      <c r="H219" s="24">
        <v>18.122325088912717</v>
      </c>
      <c r="I219" s="24">
        <v>73.42232814067053</v>
      </c>
      <c r="J219" s="24" t="s">
        <v>61</v>
      </c>
      <c r="K219" s="24">
        <v>-0.4413840573444353</v>
      </c>
      <c r="L219" s="24">
        <v>-1.126668576321527</v>
      </c>
      <c r="M219" s="24">
        <v>-0.10332204185997311</v>
      </c>
      <c r="N219" s="24">
        <v>-0.14746141060319315</v>
      </c>
      <c r="O219" s="24">
        <v>-0.01791312827280027</v>
      </c>
      <c r="P219" s="24">
        <v>-0.03231361927870637</v>
      </c>
      <c r="Q219" s="24">
        <v>-0.0020769117871617874</v>
      </c>
      <c r="R219" s="24">
        <v>-0.0022667162529828254</v>
      </c>
      <c r="S219" s="24">
        <v>-0.0002497386622468322</v>
      </c>
      <c r="T219" s="24">
        <v>-0.0004729662876203481</v>
      </c>
      <c r="U219" s="24">
        <v>-4.148429052036786E-05</v>
      </c>
      <c r="V219" s="24">
        <v>-8.369984191146196E-05</v>
      </c>
      <c r="W219" s="24">
        <v>-1.5994975743419527E-05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1348</v>
      </c>
      <c r="B221" s="100">
        <v>125.34</v>
      </c>
      <c r="C221" s="100">
        <v>160.44</v>
      </c>
      <c r="D221" s="100">
        <v>9.235878617759447</v>
      </c>
      <c r="E221" s="100">
        <v>10.442102091379713</v>
      </c>
      <c r="F221" s="100">
        <v>24.105829844097556</v>
      </c>
      <c r="G221" s="100" t="s">
        <v>59</v>
      </c>
      <c r="H221" s="100">
        <v>4.287198451683459</v>
      </c>
      <c r="I221" s="100">
        <v>62.12719845168346</v>
      </c>
      <c r="J221" s="100" t="s">
        <v>73</v>
      </c>
      <c r="K221" s="100">
        <v>0.3394999893059339</v>
      </c>
      <c r="M221" s="100" t="s">
        <v>68</v>
      </c>
      <c r="N221" s="100">
        <v>0.21068576930862878</v>
      </c>
      <c r="X221" s="100">
        <v>67.5</v>
      </c>
    </row>
    <row r="222" spans="1:24" s="100" customFormat="1" ht="12.75">
      <c r="A222" s="100">
        <v>1347</v>
      </c>
      <c r="B222" s="100">
        <v>152.55999755859375</v>
      </c>
      <c r="C222" s="100">
        <v>154.55999755859375</v>
      </c>
      <c r="D222" s="100">
        <v>9.637394905090332</v>
      </c>
      <c r="E222" s="100">
        <v>9.985140800476074</v>
      </c>
      <c r="F222" s="100">
        <v>37.429289964593764</v>
      </c>
      <c r="G222" s="100" t="s">
        <v>56</v>
      </c>
      <c r="H222" s="100">
        <v>7.492082018030075</v>
      </c>
      <c r="I222" s="100">
        <v>92.55207957662383</v>
      </c>
      <c r="J222" s="100" t="s">
        <v>62</v>
      </c>
      <c r="K222" s="100">
        <v>0.5331513157757644</v>
      </c>
      <c r="L222" s="100">
        <v>0.12841493848785643</v>
      </c>
      <c r="M222" s="100">
        <v>0.1262167601222214</v>
      </c>
      <c r="N222" s="100">
        <v>0.14948029363003387</v>
      </c>
      <c r="O222" s="100">
        <v>0.0214123509771564</v>
      </c>
      <c r="P222" s="100">
        <v>0.003683736235357007</v>
      </c>
      <c r="Q222" s="100">
        <v>0.0026063873989988847</v>
      </c>
      <c r="R222" s="100">
        <v>0.0023008747638773534</v>
      </c>
      <c r="S222" s="100">
        <v>0.0002808922382770346</v>
      </c>
      <c r="T222" s="100">
        <v>5.417554847051263E-05</v>
      </c>
      <c r="U222" s="100">
        <v>5.69852561786486E-05</v>
      </c>
      <c r="V222" s="100">
        <v>8.538072667146173E-05</v>
      </c>
      <c r="W222" s="100">
        <v>1.750979255809197E-05</v>
      </c>
      <c r="X222" s="100">
        <v>67.5</v>
      </c>
    </row>
    <row r="223" spans="1:24" s="100" customFormat="1" ht="12.75">
      <c r="A223" s="100">
        <v>1345</v>
      </c>
      <c r="B223" s="100">
        <v>122.80000305175781</v>
      </c>
      <c r="C223" s="100">
        <v>121.69999694824219</v>
      </c>
      <c r="D223" s="100">
        <v>9.362751960754395</v>
      </c>
      <c r="E223" s="100">
        <v>10.093348503112793</v>
      </c>
      <c r="F223" s="100">
        <v>28.88285463825048</v>
      </c>
      <c r="G223" s="100" t="s">
        <v>57</v>
      </c>
      <c r="H223" s="100">
        <v>18.122325088912717</v>
      </c>
      <c r="I223" s="100">
        <v>73.42232814067053</v>
      </c>
      <c r="J223" s="100" t="s">
        <v>60</v>
      </c>
      <c r="K223" s="100">
        <v>-0.5319952584727264</v>
      </c>
      <c r="L223" s="100">
        <v>0.0007001768178158869</v>
      </c>
      <c r="M223" s="100">
        <v>0.1260293878157107</v>
      </c>
      <c r="N223" s="100">
        <v>-0.0015461278248005321</v>
      </c>
      <c r="O223" s="100">
        <v>-0.021349455151182094</v>
      </c>
      <c r="P223" s="100">
        <v>8.008120149866771E-05</v>
      </c>
      <c r="Q223" s="100">
        <v>0.0026053511022559746</v>
      </c>
      <c r="R223" s="100">
        <v>-0.0001242960210509743</v>
      </c>
      <c r="S223" s="100">
        <v>-0.0002779751063465925</v>
      </c>
      <c r="T223" s="100">
        <v>5.699656061834605E-06</v>
      </c>
      <c r="U223" s="100">
        <v>5.690998550252451E-05</v>
      </c>
      <c r="V223" s="100">
        <v>-9.811830133759383E-06</v>
      </c>
      <c r="W223" s="100">
        <v>-1.7233265682988758E-05</v>
      </c>
      <c r="X223" s="100">
        <v>67.5</v>
      </c>
    </row>
    <row r="224" spans="1:24" s="100" customFormat="1" ht="12.75">
      <c r="A224" s="100">
        <v>1346</v>
      </c>
      <c r="B224" s="100">
        <v>108.69999694824219</v>
      </c>
      <c r="C224" s="100">
        <v>131.60000610351562</v>
      </c>
      <c r="D224" s="100">
        <v>9.334317207336426</v>
      </c>
      <c r="E224" s="100">
        <v>9.595773696899414</v>
      </c>
      <c r="F224" s="100">
        <v>19.444524593659054</v>
      </c>
      <c r="G224" s="100" t="s">
        <v>58</v>
      </c>
      <c r="H224" s="100">
        <v>8.350608931010072</v>
      </c>
      <c r="I224" s="100">
        <v>49.55060587925226</v>
      </c>
      <c r="J224" s="100" t="s">
        <v>61</v>
      </c>
      <c r="K224" s="100">
        <v>0.03509088878848501</v>
      </c>
      <c r="L224" s="100">
        <v>0.12841302963197987</v>
      </c>
      <c r="M224" s="100">
        <v>0.006874877638734919</v>
      </c>
      <c r="N224" s="100">
        <v>-0.14947229734124823</v>
      </c>
      <c r="O224" s="100">
        <v>0.0016399814378812556</v>
      </c>
      <c r="P224" s="100">
        <v>0.0036828656848775713</v>
      </c>
      <c r="Q224" s="100">
        <v>7.349086768945276E-05</v>
      </c>
      <c r="R224" s="100">
        <v>-0.002297515000647126</v>
      </c>
      <c r="S224" s="100">
        <v>4.037684702751011E-05</v>
      </c>
      <c r="T224" s="100">
        <v>5.3874891859359266E-05</v>
      </c>
      <c r="U224" s="100">
        <v>-2.9279637717461676E-06</v>
      </c>
      <c r="V224" s="100">
        <v>-8.48150722240635E-05</v>
      </c>
      <c r="W224" s="100">
        <v>3.099578895097684E-06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1348</v>
      </c>
      <c r="B226" s="24">
        <v>125.34</v>
      </c>
      <c r="C226" s="24">
        <v>160.44</v>
      </c>
      <c r="D226" s="24">
        <v>9.235878617759447</v>
      </c>
      <c r="E226" s="24">
        <v>10.442102091379713</v>
      </c>
      <c r="F226" s="24">
        <v>22.70209406649054</v>
      </c>
      <c r="G226" s="24" t="s">
        <v>59</v>
      </c>
      <c r="H226" s="24">
        <v>0.6693943025152436</v>
      </c>
      <c r="I226" s="24">
        <v>58.50939430251525</v>
      </c>
      <c r="J226" s="24" t="s">
        <v>73</v>
      </c>
      <c r="K226" s="24">
        <v>1.025146348735367</v>
      </c>
      <c r="M226" s="24" t="s">
        <v>68</v>
      </c>
      <c r="N226" s="24">
        <v>0.5859970286787474</v>
      </c>
      <c r="X226" s="24">
        <v>67.5</v>
      </c>
    </row>
    <row r="227" spans="1:24" ht="12.75" hidden="1">
      <c r="A227" s="24">
        <v>1347</v>
      </c>
      <c r="B227" s="24">
        <v>152.55999755859375</v>
      </c>
      <c r="C227" s="24">
        <v>154.55999755859375</v>
      </c>
      <c r="D227" s="24">
        <v>9.637394905090332</v>
      </c>
      <c r="E227" s="24">
        <v>9.985140800476074</v>
      </c>
      <c r="F227" s="24">
        <v>37.429289964593764</v>
      </c>
      <c r="G227" s="24" t="s">
        <v>56</v>
      </c>
      <c r="H227" s="24">
        <v>7.492082018030075</v>
      </c>
      <c r="I227" s="24">
        <v>92.55207957662383</v>
      </c>
      <c r="J227" s="24" t="s">
        <v>62</v>
      </c>
      <c r="K227" s="24">
        <v>0.941330683152694</v>
      </c>
      <c r="L227" s="24">
        <v>0.25584474498585</v>
      </c>
      <c r="M227" s="24">
        <v>0.2228478097784674</v>
      </c>
      <c r="N227" s="24">
        <v>0.149717494427385</v>
      </c>
      <c r="O227" s="24">
        <v>0.037805511629630445</v>
      </c>
      <c r="P227" s="24">
        <v>0.007339297197148313</v>
      </c>
      <c r="Q227" s="24">
        <v>0.004601834576841593</v>
      </c>
      <c r="R227" s="24">
        <v>0.0023045158192950507</v>
      </c>
      <c r="S227" s="24">
        <v>0.0004959621704378555</v>
      </c>
      <c r="T227" s="24">
        <v>0.00010795233891391891</v>
      </c>
      <c r="U227" s="24">
        <v>0.00010062585011076379</v>
      </c>
      <c r="V227" s="24">
        <v>8.55097575756361E-05</v>
      </c>
      <c r="W227" s="24">
        <v>3.0917272219122754E-05</v>
      </c>
      <c r="X227" s="24">
        <v>67.5</v>
      </c>
    </row>
    <row r="228" spans="1:24" ht="12.75" hidden="1">
      <c r="A228" s="24">
        <v>1346</v>
      </c>
      <c r="B228" s="24">
        <v>108.69999694824219</v>
      </c>
      <c r="C228" s="24">
        <v>131.60000610351562</v>
      </c>
      <c r="D228" s="24">
        <v>9.334317207336426</v>
      </c>
      <c r="E228" s="24">
        <v>9.595773696899414</v>
      </c>
      <c r="F228" s="24">
        <v>25.989293318760538</v>
      </c>
      <c r="G228" s="24" t="s">
        <v>57</v>
      </c>
      <c r="H228" s="24">
        <v>25.02868476188509</v>
      </c>
      <c r="I228" s="24">
        <v>66.22868171012728</v>
      </c>
      <c r="J228" s="24" t="s">
        <v>60</v>
      </c>
      <c r="K228" s="24">
        <v>-0.9372566944323188</v>
      </c>
      <c r="L228" s="24">
        <v>0.0013934889503844324</v>
      </c>
      <c r="M228" s="24">
        <v>0.22163354214377973</v>
      </c>
      <c r="N228" s="24">
        <v>-0.0015487668948790808</v>
      </c>
      <c r="O228" s="24">
        <v>-0.03767762885808592</v>
      </c>
      <c r="P228" s="24">
        <v>0.00015947800592090098</v>
      </c>
      <c r="Q228" s="24">
        <v>0.004562575388883368</v>
      </c>
      <c r="R228" s="24">
        <v>-0.00012450995539110742</v>
      </c>
      <c r="S228" s="24">
        <v>-0.0004959085346872028</v>
      </c>
      <c r="T228" s="24">
        <v>1.135771035986418E-05</v>
      </c>
      <c r="U228" s="24">
        <v>9.840956841972536E-05</v>
      </c>
      <c r="V228" s="24">
        <v>-9.832282069600865E-06</v>
      </c>
      <c r="W228" s="24">
        <v>-3.0911819856992736E-05</v>
      </c>
      <c r="X228" s="24">
        <v>67.5</v>
      </c>
    </row>
    <row r="229" spans="1:24" ht="12.75" hidden="1">
      <c r="A229" s="24">
        <v>1345</v>
      </c>
      <c r="B229" s="24">
        <v>122.80000305175781</v>
      </c>
      <c r="C229" s="24">
        <v>121.69999694824219</v>
      </c>
      <c r="D229" s="24">
        <v>9.362751960754395</v>
      </c>
      <c r="E229" s="24">
        <v>10.093348503112793</v>
      </c>
      <c r="F229" s="24">
        <v>23.769085166417693</v>
      </c>
      <c r="G229" s="24" t="s">
        <v>58</v>
      </c>
      <c r="H229" s="24">
        <v>5.122749219448259</v>
      </c>
      <c r="I229" s="24">
        <v>60.42275227120607</v>
      </c>
      <c r="J229" s="24" t="s">
        <v>61</v>
      </c>
      <c r="K229" s="24">
        <v>-0.08748339148958811</v>
      </c>
      <c r="L229" s="24">
        <v>0.2558409500557325</v>
      </c>
      <c r="M229" s="24">
        <v>-0.023231860017256755</v>
      </c>
      <c r="N229" s="24">
        <v>-0.14970948352966615</v>
      </c>
      <c r="O229" s="24">
        <v>-0.0031069266503176486</v>
      </c>
      <c r="P229" s="24">
        <v>0.007337564317516854</v>
      </c>
      <c r="Q229" s="24">
        <v>-0.0005998227182848436</v>
      </c>
      <c r="R229" s="24">
        <v>-0.002301149806594443</v>
      </c>
      <c r="S229" s="24">
        <v>-7.293814490366202E-06</v>
      </c>
      <c r="T229" s="24">
        <v>0.00010735320159346458</v>
      </c>
      <c r="U229" s="24">
        <v>-2.1002822523586984E-05</v>
      </c>
      <c r="V229" s="24">
        <v>-8.49425974994164E-05</v>
      </c>
      <c r="W229" s="24">
        <v>5.806157078215108E-07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Leipold</cp:lastModifiedBy>
  <cp:lastPrinted>2003-11-13T09:53:19Z</cp:lastPrinted>
  <dcterms:created xsi:type="dcterms:W3CDTF">2003-07-09T12:58:06Z</dcterms:created>
  <dcterms:modified xsi:type="dcterms:W3CDTF">2004-08-20T10:24:14Z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