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<sst xmlns="http://schemas.openxmlformats.org/spreadsheetml/2006/main" count="624" uniqueCount="144">
  <si>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</si>
  <si>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</si>
  <si>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</si>
  <si>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</si>
  <si>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</si>
  <si>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</si>
  <si>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</si>
  <si>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</si>
  <si>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</si>
  <si>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</si>
  <si>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</si>
  <si>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</si>
  <si>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</si>
  <si>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</si>
  <si>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</si>
  <si>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</si>
  <si>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</si>
  <si>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</si>
  <si>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</si>
  <si>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</si>
  <si>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</si>
  <si>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</si>
  <si>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</si>
  <si>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</si>
  <si>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</si>
  <si>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</si>
  <si>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</si>
  <si>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</si>
  <si>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</si>
  <si>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</si>
  <si>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</si>
  <si>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</si>
  <si>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</si>
  <si>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</si>
  <si>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</si>
  <si>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</si>
  <si>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</si>
  <si>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</si>
  <si>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</si>
  <si>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</si>
  <si>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</si>
  <si>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</si>
  <si>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</si>
  <si>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</si>
  <si>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</si>
  <si>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</si>
  <si>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</si>
  <si>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</si>
  <si>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</si>
  <si>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</si>
  <si>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</si>
  <si>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</si>
  <si>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</si>
  <si>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</si>
  <si>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</si>
  <si>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</si>
  <si>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</si>
  <si>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</si>
  <si>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</si>
  <si>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</si>
  <si>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</si>
  <si>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</si>
  <si>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</si>
  <si>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</si>
  <si>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</si>
  <si>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</si>
  <si>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</si>
  <si>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</si>
  <si>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</si>
  <si>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</si>
  <si>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</si>
  <si>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</si>
  <si>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</si>
  <si>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</si>
  <si>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</si>
  <si>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</si>
  <si>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</si>
  <si>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</si>
  <si>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</si>
  <si>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</si>
  <si>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</si>
  <si>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</si>
  <si>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</si>
  <si>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</si>
  <si>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</si>
  <si>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</si>
  <si>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</si>
  <si>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</si>
  <si>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</si>
  <si>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</si>
  <si>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</si>
  <si>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</si>
  <si>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</si>
  <si>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</si>
  <si>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</si>
  <si>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</si>
  <si>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</si>
  <si>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</si>
  <si>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</si>
  <si>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</si>
  <si>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</si>
  <si>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</si>
  <si>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</si>
  <si>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</si>
  <si>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</si>
  <si>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</si>
  <si>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</si>
  <si>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</si>
  <si>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</si>
  <si>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</si>
  <si>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</si>
  <si>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</si>
  <si>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</si>
  <si>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</si>
  <si>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</si>
  <si>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</si>
  <si>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</si>
  <si>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</si>
  <si>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</si>
  <si>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</si>
  <si>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</si>
  <si>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</si>
  <si>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</si>
  <si>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</si>
  <si>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</si>
  <si>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</si>
  <si>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</si>
  <si>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</si>
  <si>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</si>
  <si>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</si>
  <si>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</si>
  <si>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</si>
  <si>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</si>
  <si>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</si>
  <si>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</si>
  <si>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</si>
  <si>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</si>
  <si>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</si>
  <si>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</si>
  <si>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</si>
  <si>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</si>
  <si>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</si>
  <si>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</si>
  <si>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310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</si>
</sst>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168.8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172.2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169.5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152.8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171.5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14.973051736658576</v>
      </c>
      <c r="C41" s="77">
        <f aca="true" t="shared" si="0" ref="C41:C55">($B$41*H41+$B$42*J41+$B$43*L41+$B$44*N41+$B$45*P41+$B$46*R41+$B$47*T41+$B$48*V41)/100</f>
        <v>-4.9410459629423924E-08</v>
      </c>
      <c r="D41" s="77">
        <f aca="true" t="shared" si="1" ref="D41:D55">($B$41*I41+$B$42*K41+$B$43*M41+$B$44*O41+$B$45*Q41+$B$46*S41+$B$47*U41+$B$48*W41)/100</f>
        <v>-3.712121367023059E-08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-5.264708369515759</v>
      </c>
      <c r="C42" s="77">
        <f t="shared" si="0"/>
        <v>-1.3522550182041768E-10</v>
      </c>
      <c r="D42" s="77">
        <f t="shared" si="1"/>
        <v>-5.040216140678309E-08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3.3246941586495495</v>
      </c>
      <c r="C43" s="77">
        <f t="shared" si="0"/>
        <v>0.5928856810943128</v>
      </c>
      <c r="D43" s="77">
        <f t="shared" si="1"/>
        <v>-0.4503325116765458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10.19551821573522</v>
      </c>
      <c r="C44" s="77">
        <f t="shared" si="0"/>
        <v>-0.0014210058058271536</v>
      </c>
      <c r="D44" s="77">
        <f t="shared" si="1"/>
        <v>-0.2613894011760079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14.973051736658576</v>
      </c>
      <c r="C45" s="77">
        <f t="shared" si="0"/>
        <v>-0.14156002384260824</v>
      </c>
      <c r="D45" s="77">
        <f t="shared" si="1"/>
        <v>-0.10500741173203558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-5.264708369515759</v>
      </c>
      <c r="C46" s="77">
        <f t="shared" si="0"/>
        <v>-0.0009383130076387069</v>
      </c>
      <c r="D46" s="77">
        <f t="shared" si="1"/>
        <v>-0.09076672737949623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3.3246941586495495</v>
      </c>
      <c r="C47" s="77">
        <f t="shared" si="0"/>
        <v>0.02361489917116836</v>
      </c>
      <c r="D47" s="77">
        <f t="shared" si="1"/>
        <v>-0.018342055372286656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10.19551821573522</v>
      </c>
      <c r="C48" s="77">
        <f t="shared" si="0"/>
        <v>-0.00016275061389261635</v>
      </c>
      <c r="D48" s="77">
        <f t="shared" si="1"/>
        <v>-0.007496921172566959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-0.002979089661646176</v>
      </c>
      <c r="D49" s="77">
        <f t="shared" si="1"/>
        <v>-0.002091022757026321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-7.542836016461573E-05</v>
      </c>
      <c r="D50" s="77">
        <f t="shared" si="1"/>
        <v>-0.0013952223909370301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0.00029287292703043236</v>
      </c>
      <c r="D51" s="77">
        <f t="shared" si="1"/>
        <v>-0.0002610342003885408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-1.16029549754322E-05</v>
      </c>
      <c r="D52" s="77">
        <f t="shared" si="1"/>
        <v>-0.000109723921362176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-6.857767627309375E-05</v>
      </c>
      <c r="D53" s="77">
        <f t="shared" si="1"/>
        <v>-4.0432855170441285E-05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-5.947202230991971E-06</v>
      </c>
      <c r="D54" s="77">
        <f t="shared" si="1"/>
        <v>-5.151903871233482E-05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1.7709708889130403E-05</v>
      </c>
      <c r="D55" s="77">
        <f t="shared" si="1"/>
        <v>-1.6872427640497636E-05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1359</v>
      </c>
      <c r="B3" s="11">
        <v>162.86666666666667</v>
      </c>
      <c r="C3" s="11">
        <v>168.86666666666667</v>
      </c>
      <c r="D3" s="11">
        <v>8.566256816633787</v>
      </c>
      <c r="E3" s="11">
        <v>9.28527500812787</v>
      </c>
      <c r="F3" s="12" t="s">
        <v>69</v>
      </c>
      <c r="H3" s="102">
        <v>0.0625</v>
      </c>
    </row>
    <row r="4" spans="1:9" ht="16.5" customHeight="1">
      <c r="A4" s="13">
        <v>1358</v>
      </c>
      <c r="B4" s="14">
        <v>141.10666666666668</v>
      </c>
      <c r="C4" s="14">
        <v>132.00666666666666</v>
      </c>
      <c r="D4" s="14">
        <v>9.045576854805168</v>
      </c>
      <c r="E4" s="14">
        <v>10.04873231444491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1357</v>
      </c>
      <c r="B5" s="26">
        <v>152.84</v>
      </c>
      <c r="C5" s="26">
        <v>169.59</v>
      </c>
      <c r="D5" s="26">
        <v>8.763344083510836</v>
      </c>
      <c r="E5" s="26">
        <v>9.218352674739847</v>
      </c>
      <c r="F5" s="15" t="s">
        <v>71</v>
      </c>
      <c r="I5" s="75"/>
    </row>
    <row r="6" spans="1:6" s="2" customFormat="1" ht="13.5" thickBot="1">
      <c r="A6" s="16">
        <v>1360</v>
      </c>
      <c r="B6" s="17">
        <v>171.55</v>
      </c>
      <c r="C6" s="17">
        <v>172.25</v>
      </c>
      <c r="D6" s="17">
        <v>8.479914725712586</v>
      </c>
      <c r="E6" s="17">
        <v>9.567274592892039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/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/>
      <c r="K15" s="75"/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14.973051736658576</v>
      </c>
      <c r="C19" s="34">
        <v>88.57971840332526</v>
      </c>
      <c r="D19" s="35">
        <v>33.639156237357284</v>
      </c>
      <c r="K19" s="97" t="s">
        <v>131</v>
      </c>
    </row>
    <row r="20" spans="1:11" ht="12.75">
      <c r="A20" s="33" t="s">
        <v>57</v>
      </c>
      <c r="B20" s="34">
        <v>-5.264708369515759</v>
      </c>
      <c r="C20" s="34">
        <v>80.07529163048424</v>
      </c>
      <c r="D20" s="35">
        <v>29.4461854112322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3.3246941586495495</v>
      </c>
      <c r="C21" s="34">
        <v>107.37469415864956</v>
      </c>
      <c r="D21" s="35">
        <v>38.17800546194027</v>
      </c>
      <c r="F21" s="24" t="s">
        <v>134</v>
      </c>
    </row>
    <row r="22" spans="1:11" ht="16.5" thickBot="1">
      <c r="A22" s="36" t="s">
        <v>59</v>
      </c>
      <c r="B22" s="37">
        <v>10.19551821573522</v>
      </c>
      <c r="C22" s="37">
        <v>105.5621848824019</v>
      </c>
      <c r="D22" s="38">
        <v>37.929526575975906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27.610450744628906</v>
      </c>
      <c r="I23" s="75"/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0.5928856810943128</v>
      </c>
      <c r="C27" s="44">
        <v>-0.0014210058058271536</v>
      </c>
      <c r="D27" s="44">
        <v>-0.14156002384260824</v>
      </c>
      <c r="E27" s="44">
        <v>-0.0009383130076387069</v>
      </c>
      <c r="F27" s="44">
        <v>0.02361489917116836</v>
      </c>
      <c r="G27" s="44">
        <v>-0.00016275061389261635</v>
      </c>
      <c r="H27" s="44">
        <v>-0.002979089661646176</v>
      </c>
      <c r="I27" s="45">
        <v>-7.542836016461573E-05</v>
      </c>
    </row>
    <row r="28" spans="1:9" ht="13.5" thickBot="1">
      <c r="A28" s="46" t="s">
        <v>61</v>
      </c>
      <c r="B28" s="47">
        <v>-0.4503325116765458</v>
      </c>
      <c r="C28" s="47">
        <v>-0.2613894011760079</v>
      </c>
      <c r="D28" s="47">
        <v>-0.10500741173203558</v>
      </c>
      <c r="E28" s="47">
        <v>-0.09076672737949623</v>
      </c>
      <c r="F28" s="47">
        <v>-0.018342055372286656</v>
      </c>
      <c r="G28" s="47">
        <v>-0.007496921172566959</v>
      </c>
      <c r="H28" s="47">
        <v>-0.002091022757026321</v>
      </c>
      <c r="I28" s="48">
        <v>-0.0013952223909370301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1359</v>
      </c>
      <c r="B39" s="50">
        <v>162.86666666666667</v>
      </c>
      <c r="C39" s="50">
        <v>168.86666666666667</v>
      </c>
      <c r="D39" s="50">
        <v>8.566256816633787</v>
      </c>
      <c r="E39" s="50">
        <v>9.28527500812787</v>
      </c>
      <c r="F39" s="54">
        <f>I39*D39/(23678+B39)*1000</f>
        <v>37.929526575975906</v>
      </c>
      <c r="G39" s="59" t="s">
        <v>59</v>
      </c>
      <c r="H39" s="58">
        <f>I39-B39+X39</f>
        <v>10.19551821573522</v>
      </c>
      <c r="I39" s="58">
        <f>(B39+C42-2*X39)*(23678+B39)*E42/((23678+C42)*D39+E42*(23678+B39))</f>
        <v>105.5621848824019</v>
      </c>
      <c r="J39" s="24" t="s">
        <v>73</v>
      </c>
      <c r="K39" s="24">
        <f>(K40*K40+L40*L40+M40*M40+N40*N40+O40*O40+P40*P40+Q40*Q40+R40*R40+S40*S40+T40*T40+U40*U40+V40*V40+W40*W40)</f>
        <v>0.6629102164959847</v>
      </c>
      <c r="M39" s="24" t="s">
        <v>68</v>
      </c>
      <c r="N39" s="24">
        <f>(K44*K44+L44*L44+M44*M44+N44*N44+O44*O44+P44*P44+Q44*Q44+R44*R44+S44*S44+T44*T44+U44*U44+V44*V44+W44*W44)</f>
        <v>0.38212603811361584</v>
      </c>
      <c r="X39" s="55">
        <f>(1-$H$2)*1000</f>
        <v>67.5</v>
      </c>
    </row>
    <row r="40" spans="1:24" ht="12.75">
      <c r="A40" s="49">
        <v>1358</v>
      </c>
      <c r="B40" s="50">
        <v>141.10666666666668</v>
      </c>
      <c r="C40" s="50">
        <v>132.00666666666666</v>
      </c>
      <c r="D40" s="50">
        <v>9.045576854805168</v>
      </c>
      <c r="E40" s="50">
        <v>10.04873231444491</v>
      </c>
      <c r="F40" s="54">
        <f>I40*D40/(23678+B40)*1000</f>
        <v>33.639156237357284</v>
      </c>
      <c r="G40" s="59" t="s">
        <v>56</v>
      </c>
      <c r="H40" s="58">
        <f>I40-B40+X40</f>
        <v>14.973051736658576</v>
      </c>
      <c r="I40" s="58">
        <f>(B40+C39-2*X40)*(23678+B40)*E39/((23678+C39)*D40+E39*(23678+B40))</f>
        <v>88.57971840332526</v>
      </c>
      <c r="J40" s="24" t="s">
        <v>62</v>
      </c>
      <c r="K40" s="52">
        <f aca="true" t="shared" si="0" ref="K40:W40">SQRT(K41*K41+K42*K42)</f>
        <v>0.7445218612771377</v>
      </c>
      <c r="L40" s="52">
        <f t="shared" si="0"/>
        <v>0.2613932636940979</v>
      </c>
      <c r="M40" s="52">
        <f t="shared" si="0"/>
        <v>0.17625492012701677</v>
      </c>
      <c r="N40" s="52">
        <f t="shared" si="0"/>
        <v>0.09077157721712284</v>
      </c>
      <c r="O40" s="52">
        <f t="shared" si="0"/>
        <v>0.02990141231019829</v>
      </c>
      <c r="P40" s="52">
        <f t="shared" si="0"/>
        <v>0.007498687540497015</v>
      </c>
      <c r="Q40" s="52">
        <f t="shared" si="0"/>
        <v>0.003639691110867663</v>
      </c>
      <c r="R40" s="52">
        <f t="shared" si="0"/>
        <v>0.0013972598032181295</v>
      </c>
      <c r="S40" s="52">
        <f t="shared" si="0"/>
        <v>0.0003923179898498893</v>
      </c>
      <c r="T40" s="52">
        <f t="shared" si="0"/>
        <v>0.00011033570357438652</v>
      </c>
      <c r="U40" s="52">
        <f t="shared" si="0"/>
        <v>7.960975731812732E-05</v>
      </c>
      <c r="V40" s="52">
        <f t="shared" si="0"/>
        <v>5.186116624430431E-05</v>
      </c>
      <c r="W40" s="52">
        <f t="shared" si="0"/>
        <v>2.446042933845547E-05</v>
      </c>
      <c r="X40" s="55">
        <f>(1-$H$2)*1000</f>
        <v>67.5</v>
      </c>
    </row>
    <row r="41" spans="1:24" ht="12.75">
      <c r="A41" s="49">
        <v>1357</v>
      </c>
      <c r="B41" s="50">
        <v>152.84</v>
      </c>
      <c r="C41" s="50">
        <v>169.59</v>
      </c>
      <c r="D41" s="50">
        <v>8.763344083510836</v>
      </c>
      <c r="E41" s="50">
        <v>9.218352674739847</v>
      </c>
      <c r="F41" s="54">
        <f>I41*D41/(23678+B41)*1000</f>
        <v>29.4461854112322</v>
      </c>
      <c r="G41" s="59" t="s">
        <v>57</v>
      </c>
      <c r="H41" s="58">
        <f>I41-B41+X41</f>
        <v>-5.264708369515759</v>
      </c>
      <c r="I41" s="58">
        <f>(B41+C40-2*X41)*(23678+B41)*E40/((23678+C40)*D41+E40*(23678+B41))</f>
        <v>80.07529163048424</v>
      </c>
      <c r="J41" s="24" t="s">
        <v>60</v>
      </c>
      <c r="K41" s="52">
        <f>'calcul config'!C43</f>
        <v>0.5928856810943128</v>
      </c>
      <c r="L41" s="52">
        <f>'calcul config'!C44</f>
        <v>-0.0014210058058271536</v>
      </c>
      <c r="M41" s="52">
        <f>'calcul config'!C45</f>
        <v>-0.14156002384260824</v>
      </c>
      <c r="N41" s="52">
        <f>'calcul config'!C46</f>
        <v>-0.0009383130076387069</v>
      </c>
      <c r="O41" s="52">
        <f>'calcul config'!C47</f>
        <v>0.02361489917116836</v>
      </c>
      <c r="P41" s="52">
        <f>'calcul config'!C48</f>
        <v>-0.00016275061389261635</v>
      </c>
      <c r="Q41" s="52">
        <f>'calcul config'!C49</f>
        <v>-0.002979089661646176</v>
      </c>
      <c r="R41" s="52">
        <f>'calcul config'!C50</f>
        <v>-7.542836016461573E-05</v>
      </c>
      <c r="S41" s="52">
        <f>'calcul config'!C51</f>
        <v>0.00029287292703043236</v>
      </c>
      <c r="T41" s="52">
        <f>'calcul config'!C52</f>
        <v>-1.16029549754322E-05</v>
      </c>
      <c r="U41" s="52">
        <f>'calcul config'!C53</f>
        <v>-6.857767627309375E-05</v>
      </c>
      <c r="V41" s="52">
        <f>'calcul config'!C54</f>
        <v>-5.947202230991971E-06</v>
      </c>
      <c r="W41" s="52">
        <f>'calcul config'!C55</f>
        <v>1.7709708889130403E-05</v>
      </c>
      <c r="X41" s="55">
        <f>(1-$H$2)*1000</f>
        <v>67.5</v>
      </c>
    </row>
    <row r="42" spans="1:24" ht="12.75">
      <c r="A42" s="49">
        <v>1360</v>
      </c>
      <c r="B42" s="50">
        <v>171.55</v>
      </c>
      <c r="C42" s="50">
        <v>172.25</v>
      </c>
      <c r="D42" s="50">
        <v>8.479914725712586</v>
      </c>
      <c r="E42" s="50">
        <v>9.567274592892039</v>
      </c>
      <c r="F42" s="54">
        <f>I42*D42/(23678+B42)*1000</f>
        <v>38.17800546194027</v>
      </c>
      <c r="G42" s="59" t="s">
        <v>58</v>
      </c>
      <c r="H42" s="58">
        <f>I42-B42+X42</f>
        <v>3.3246941586495495</v>
      </c>
      <c r="I42" s="58">
        <f>(B42+C41-2*X42)*(23678+B42)*E41/((23678+C41)*D42+E41*(23678+B42))</f>
        <v>107.37469415864956</v>
      </c>
      <c r="J42" s="24" t="s">
        <v>61</v>
      </c>
      <c r="K42" s="52">
        <f>'calcul config'!D43</f>
        <v>-0.4503325116765458</v>
      </c>
      <c r="L42" s="52">
        <f>'calcul config'!D44</f>
        <v>-0.2613894011760079</v>
      </c>
      <c r="M42" s="52">
        <f>'calcul config'!D45</f>
        <v>-0.10500741173203558</v>
      </c>
      <c r="N42" s="52">
        <f>'calcul config'!D46</f>
        <v>-0.09076672737949623</v>
      </c>
      <c r="O42" s="52">
        <f>'calcul config'!D47</f>
        <v>-0.018342055372286656</v>
      </c>
      <c r="P42" s="52">
        <f>'calcul config'!D48</f>
        <v>-0.007496921172566959</v>
      </c>
      <c r="Q42" s="52">
        <f>'calcul config'!D49</f>
        <v>-0.002091022757026321</v>
      </c>
      <c r="R42" s="52">
        <f>'calcul config'!D50</f>
        <v>-0.0013952223909370301</v>
      </c>
      <c r="S42" s="52">
        <f>'calcul config'!D51</f>
        <v>-0.0002610342003885408</v>
      </c>
      <c r="T42" s="52">
        <f>'calcul config'!D52</f>
        <v>-0.000109723921362176</v>
      </c>
      <c r="U42" s="52">
        <f>'calcul config'!D53</f>
        <v>-4.0432855170441285E-05</v>
      </c>
      <c r="V42" s="52">
        <f>'calcul config'!D54</f>
        <v>-5.151903871233482E-05</v>
      </c>
      <c r="W42" s="52">
        <f>'calcul config'!D55</f>
        <v>-1.6872427640497636E-05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0.4963479075180918</v>
      </c>
      <c r="L44" s="52">
        <f>L40/(L43*1.5)</f>
        <v>0.2489459654229504</v>
      </c>
      <c r="M44" s="52">
        <f aca="true" t="shared" si="1" ref="M44:W44">M40/(M43*1.5)</f>
        <v>0.19583880014112975</v>
      </c>
      <c r="N44" s="52">
        <f t="shared" si="1"/>
        <v>0.12102876962283045</v>
      </c>
      <c r="O44" s="52">
        <f t="shared" si="1"/>
        <v>0.1328951658231035</v>
      </c>
      <c r="P44" s="52">
        <f t="shared" si="1"/>
        <v>0.04999125026998009</v>
      </c>
      <c r="Q44" s="52">
        <f t="shared" si="1"/>
        <v>0.024264607405784417</v>
      </c>
      <c r="R44" s="52">
        <f t="shared" si="1"/>
        <v>0.0031050217849291767</v>
      </c>
      <c r="S44" s="52">
        <f t="shared" si="1"/>
        <v>0.0052309065313318566</v>
      </c>
      <c r="T44" s="52">
        <f t="shared" si="1"/>
        <v>0.0014711427143251532</v>
      </c>
      <c r="U44" s="52">
        <f t="shared" si="1"/>
        <v>0.001061463430908364</v>
      </c>
      <c r="V44" s="52">
        <f t="shared" si="1"/>
        <v>0.0006914822165907241</v>
      </c>
      <c r="W44" s="52">
        <f t="shared" si="1"/>
        <v>0.0003261390578460729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1360</v>
      </c>
      <c r="B51" s="24">
        <v>191.02</v>
      </c>
      <c r="C51" s="24">
        <v>186.12</v>
      </c>
      <c r="D51" s="24">
        <v>8.066713953802347</v>
      </c>
      <c r="E51" s="24">
        <v>9.320324735540723</v>
      </c>
      <c r="F51" s="24">
        <v>41.40893000413661</v>
      </c>
      <c r="G51" s="24" t="s">
        <v>59</v>
      </c>
      <c r="H51" s="24">
        <v>-0.9929605998429878</v>
      </c>
      <c r="I51" s="24">
        <v>122.52703940015702</v>
      </c>
      <c r="J51" s="24" t="s">
        <v>73</v>
      </c>
      <c r="K51" s="24">
        <v>1.8403596233085149</v>
      </c>
      <c r="M51" s="24" t="s">
        <v>68</v>
      </c>
      <c r="N51" s="24">
        <v>0.9865617849614978</v>
      </c>
      <c r="X51" s="24">
        <v>67.5</v>
      </c>
    </row>
    <row r="52" spans="1:24" ht="12.75" hidden="1">
      <c r="A52" s="24">
        <v>1357</v>
      </c>
      <c r="B52" s="24">
        <v>159.67999267578125</v>
      </c>
      <c r="C52" s="24">
        <v>181.17999267578125</v>
      </c>
      <c r="D52" s="24">
        <v>8.68187427520752</v>
      </c>
      <c r="E52" s="24">
        <v>9.198454856872559</v>
      </c>
      <c r="F52" s="24">
        <v>39.72769200935705</v>
      </c>
      <c r="G52" s="24" t="s">
        <v>56</v>
      </c>
      <c r="H52" s="24">
        <v>16.899680554570836</v>
      </c>
      <c r="I52" s="24">
        <v>109.07967323035209</v>
      </c>
      <c r="J52" s="24" t="s">
        <v>62</v>
      </c>
      <c r="K52" s="24">
        <v>1.2966128066534057</v>
      </c>
      <c r="L52" s="24">
        <v>0.2267226696959197</v>
      </c>
      <c r="M52" s="24">
        <v>0.306956323191337</v>
      </c>
      <c r="N52" s="24">
        <v>0.10359657796836405</v>
      </c>
      <c r="O52" s="24">
        <v>0.05207423484101572</v>
      </c>
      <c r="P52" s="24">
        <v>0.006503801991343177</v>
      </c>
      <c r="Q52" s="24">
        <v>0.00633876731099595</v>
      </c>
      <c r="R52" s="24">
        <v>0.0015946388377461765</v>
      </c>
      <c r="S52" s="24">
        <v>0.0006831973799117643</v>
      </c>
      <c r="T52" s="24">
        <v>9.565647124365084E-05</v>
      </c>
      <c r="U52" s="24">
        <v>0.00013863923475648085</v>
      </c>
      <c r="V52" s="24">
        <v>5.9164087172487935E-05</v>
      </c>
      <c r="W52" s="24">
        <v>4.2593840790541455E-05</v>
      </c>
      <c r="X52" s="24">
        <v>67.5</v>
      </c>
    </row>
    <row r="53" spans="1:24" ht="12.75" hidden="1">
      <c r="A53" s="24">
        <v>1358</v>
      </c>
      <c r="B53" s="24">
        <v>143.1999969482422</v>
      </c>
      <c r="C53" s="24">
        <v>132.10000610351562</v>
      </c>
      <c r="D53" s="24">
        <v>8.981383323669434</v>
      </c>
      <c r="E53" s="24">
        <v>9.976997375488281</v>
      </c>
      <c r="F53" s="24">
        <v>36.099119352331726</v>
      </c>
      <c r="G53" s="24" t="s">
        <v>57</v>
      </c>
      <c r="H53" s="24">
        <v>20.04520296315276</v>
      </c>
      <c r="I53" s="24">
        <v>95.74519991139495</v>
      </c>
      <c r="J53" s="24" t="s">
        <v>60</v>
      </c>
      <c r="K53" s="24">
        <v>-0.8131071558943502</v>
      </c>
      <c r="L53" s="24">
        <v>0.0012348882581270436</v>
      </c>
      <c r="M53" s="24">
        <v>0.18976246205056643</v>
      </c>
      <c r="N53" s="24">
        <v>-0.0010715816004220361</v>
      </c>
      <c r="O53" s="24">
        <v>-0.03309144227582677</v>
      </c>
      <c r="P53" s="24">
        <v>0.0001413645056911385</v>
      </c>
      <c r="Q53" s="24">
        <v>0.0037864999437491097</v>
      </c>
      <c r="R53" s="24">
        <v>-8.614623593430557E-05</v>
      </c>
      <c r="S53" s="24">
        <v>-0.00046875431668357963</v>
      </c>
      <c r="T53" s="24">
        <v>1.0066697022477766E-05</v>
      </c>
      <c r="U53" s="24">
        <v>7.371940627081644E-05</v>
      </c>
      <c r="V53" s="24">
        <v>-6.80535867218337E-06</v>
      </c>
      <c r="W53" s="24">
        <v>-3.0236935244403606E-05</v>
      </c>
      <c r="X53" s="24">
        <v>67.5</v>
      </c>
    </row>
    <row r="54" spans="1:24" ht="12.75" hidden="1">
      <c r="A54" s="24">
        <v>1359</v>
      </c>
      <c r="B54" s="24">
        <v>163.75999450683594</v>
      </c>
      <c r="C54" s="24">
        <v>170.4600067138672</v>
      </c>
      <c r="D54" s="24">
        <v>8.519994735717773</v>
      </c>
      <c r="E54" s="24">
        <v>9.499865531921387</v>
      </c>
      <c r="F54" s="24">
        <v>31.025125680821155</v>
      </c>
      <c r="G54" s="24" t="s">
        <v>58</v>
      </c>
      <c r="H54" s="24">
        <v>-9.44144317832594</v>
      </c>
      <c r="I54" s="24">
        <v>86.81855132851</v>
      </c>
      <c r="J54" s="24" t="s">
        <v>61</v>
      </c>
      <c r="K54" s="24">
        <v>-1.009980952004058</v>
      </c>
      <c r="L54" s="24">
        <v>0.22671930664377712</v>
      </c>
      <c r="M54" s="24">
        <v>-0.24127244422778962</v>
      </c>
      <c r="N54" s="24">
        <v>-0.10359103571076489</v>
      </c>
      <c r="O54" s="24">
        <v>-0.04020798903679318</v>
      </c>
      <c r="P54" s="24">
        <v>0.006502265483593405</v>
      </c>
      <c r="Q54" s="24">
        <v>-0.005083541009861021</v>
      </c>
      <c r="R54" s="24">
        <v>-0.0015923102238203546</v>
      </c>
      <c r="S54" s="24">
        <v>-0.0004970191651323015</v>
      </c>
      <c r="T54" s="24">
        <v>9.512529685548969E-05</v>
      </c>
      <c r="U54" s="24">
        <v>-0.00011741501843010083</v>
      </c>
      <c r="V54" s="24">
        <v>-5.877139018516314E-05</v>
      </c>
      <c r="W54" s="24">
        <v>-2.9999383665597802E-05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1360</v>
      </c>
      <c r="B56" s="24">
        <v>191.02</v>
      </c>
      <c r="C56" s="24">
        <v>186.12</v>
      </c>
      <c r="D56" s="24">
        <v>8.066713953802347</v>
      </c>
      <c r="E56" s="24">
        <v>9.320324735540723</v>
      </c>
      <c r="F56" s="24">
        <v>35.192537198323386</v>
      </c>
      <c r="G56" s="24" t="s">
        <v>59</v>
      </c>
      <c r="H56" s="24">
        <v>-19.38696899775715</v>
      </c>
      <c r="I56" s="24">
        <v>104.13303100224286</v>
      </c>
      <c r="J56" s="24" t="s">
        <v>73</v>
      </c>
      <c r="K56" s="24">
        <v>2.2242441990106747</v>
      </c>
      <c r="M56" s="24" t="s">
        <v>68</v>
      </c>
      <c r="N56" s="24">
        <v>1.4195542879732548</v>
      </c>
      <c r="X56" s="24">
        <v>67.5</v>
      </c>
    </row>
    <row r="57" spans="1:24" ht="12.75" hidden="1">
      <c r="A57" s="24">
        <v>1357</v>
      </c>
      <c r="B57" s="24">
        <v>159.67999267578125</v>
      </c>
      <c r="C57" s="24">
        <v>181.17999267578125</v>
      </c>
      <c r="D57" s="24">
        <v>8.68187427520752</v>
      </c>
      <c r="E57" s="24">
        <v>9.198454856872559</v>
      </c>
      <c r="F57" s="24">
        <v>39.72769200935705</v>
      </c>
      <c r="G57" s="24" t="s">
        <v>56</v>
      </c>
      <c r="H57" s="24">
        <v>16.899680554570836</v>
      </c>
      <c r="I57" s="24">
        <v>109.07967323035209</v>
      </c>
      <c r="J57" s="24" t="s">
        <v>62</v>
      </c>
      <c r="K57" s="24">
        <v>1.2341887369289706</v>
      </c>
      <c r="L57" s="24">
        <v>0.7759568650860212</v>
      </c>
      <c r="M57" s="24">
        <v>0.2921775965516536</v>
      </c>
      <c r="N57" s="24">
        <v>0.10273129162998158</v>
      </c>
      <c r="O57" s="24">
        <v>0.049566959237344006</v>
      </c>
      <c r="P57" s="24">
        <v>0.022259798605157893</v>
      </c>
      <c r="Q57" s="24">
        <v>0.006033457501792576</v>
      </c>
      <c r="R57" s="24">
        <v>0.001581319311747085</v>
      </c>
      <c r="S57" s="24">
        <v>0.0006503003557161387</v>
      </c>
      <c r="T57" s="24">
        <v>0.0003275883602360567</v>
      </c>
      <c r="U57" s="24">
        <v>0.00013195975498785328</v>
      </c>
      <c r="V57" s="24">
        <v>5.867753893822038E-05</v>
      </c>
      <c r="W57" s="24">
        <v>4.054958820530343E-05</v>
      </c>
      <c r="X57" s="24">
        <v>67.5</v>
      </c>
    </row>
    <row r="58" spans="1:24" ht="12.75" hidden="1">
      <c r="A58" s="24">
        <v>1359</v>
      </c>
      <c r="B58" s="24">
        <v>163.75999450683594</v>
      </c>
      <c r="C58" s="24">
        <v>170.4600067138672</v>
      </c>
      <c r="D58" s="24">
        <v>8.519994735717773</v>
      </c>
      <c r="E58" s="24">
        <v>9.499865531921387</v>
      </c>
      <c r="F58" s="24">
        <v>38.9343374052055</v>
      </c>
      <c r="G58" s="24" t="s">
        <v>57</v>
      </c>
      <c r="H58" s="24">
        <v>12.691144168000022</v>
      </c>
      <c r="I58" s="24">
        <v>108.95113867483596</v>
      </c>
      <c r="J58" s="24" t="s">
        <v>60</v>
      </c>
      <c r="K58" s="24">
        <v>-1.2339035777558822</v>
      </c>
      <c r="L58" s="24">
        <v>-0.00422106649485326</v>
      </c>
      <c r="M58" s="24">
        <v>0.2920198001890712</v>
      </c>
      <c r="N58" s="24">
        <v>-0.001062627766660865</v>
      </c>
      <c r="O58" s="24">
        <v>-0.04956411721595504</v>
      </c>
      <c r="P58" s="24">
        <v>-0.0004828264089991609</v>
      </c>
      <c r="Q58" s="24">
        <v>0.006022913559341279</v>
      </c>
      <c r="R58" s="24">
        <v>-8.546414240942832E-05</v>
      </c>
      <c r="S58" s="24">
        <v>-0.0006492515367060522</v>
      </c>
      <c r="T58" s="24">
        <v>-3.437693699600833E-05</v>
      </c>
      <c r="U58" s="24">
        <v>0.00013069680374124288</v>
      </c>
      <c r="V58" s="24">
        <v>-6.755719480510662E-06</v>
      </c>
      <c r="W58" s="24">
        <v>-4.038518516322324E-05</v>
      </c>
      <c r="X58" s="24">
        <v>67.5</v>
      </c>
    </row>
    <row r="59" spans="1:24" ht="12.75" hidden="1">
      <c r="A59" s="24">
        <v>1358</v>
      </c>
      <c r="B59" s="24">
        <v>143.1999969482422</v>
      </c>
      <c r="C59" s="24">
        <v>132.10000610351562</v>
      </c>
      <c r="D59" s="24">
        <v>8.981383323669434</v>
      </c>
      <c r="E59" s="24">
        <v>9.976997375488281</v>
      </c>
      <c r="F59" s="24">
        <v>34.60601747041837</v>
      </c>
      <c r="G59" s="24" t="s">
        <v>58</v>
      </c>
      <c r="H59" s="24">
        <v>16.085069288516735</v>
      </c>
      <c r="I59" s="24">
        <v>91.78506623675892</v>
      </c>
      <c r="J59" s="24" t="s">
        <v>61</v>
      </c>
      <c r="K59" s="24">
        <v>-0.026529213398839326</v>
      </c>
      <c r="L59" s="24">
        <v>-0.7759453840778819</v>
      </c>
      <c r="M59" s="24">
        <v>-0.009601261596050148</v>
      </c>
      <c r="N59" s="24">
        <v>-0.10272579569997911</v>
      </c>
      <c r="O59" s="24">
        <v>-0.000530784927810855</v>
      </c>
      <c r="P59" s="24">
        <v>-0.022254561613317892</v>
      </c>
      <c r="Q59" s="24">
        <v>-0.000356541277610436</v>
      </c>
      <c r="R59" s="24">
        <v>-0.0015790081209628073</v>
      </c>
      <c r="S59" s="24">
        <v>3.691875850250433E-05</v>
      </c>
      <c r="T59" s="24">
        <v>-0.00032577961870706545</v>
      </c>
      <c r="U59" s="24">
        <v>-1.8213248701901318E-05</v>
      </c>
      <c r="V59" s="24">
        <v>-5.8287338506291546E-05</v>
      </c>
      <c r="W59" s="24">
        <v>3.6477284646552716E-06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1360</v>
      </c>
      <c r="B61" s="24">
        <v>191.02</v>
      </c>
      <c r="C61" s="24">
        <v>186.12</v>
      </c>
      <c r="D61" s="24">
        <v>8.066713953802347</v>
      </c>
      <c r="E61" s="24">
        <v>9.320324735540723</v>
      </c>
      <c r="F61" s="24">
        <v>41.40893000413661</v>
      </c>
      <c r="G61" s="24" t="s">
        <v>59</v>
      </c>
      <c r="H61" s="24">
        <v>-0.9929605998429878</v>
      </c>
      <c r="I61" s="24">
        <v>122.52703940015702</v>
      </c>
      <c r="J61" s="24" t="s">
        <v>73</v>
      </c>
      <c r="K61" s="24">
        <v>1.0468006782419115</v>
      </c>
      <c r="M61" s="24" t="s">
        <v>68</v>
      </c>
      <c r="N61" s="24">
        <v>0.8871367105528158</v>
      </c>
      <c r="X61" s="24">
        <v>67.5</v>
      </c>
    </row>
    <row r="62" spans="1:24" ht="12.75" hidden="1">
      <c r="A62" s="24">
        <v>1358</v>
      </c>
      <c r="B62" s="24">
        <v>143.1999969482422</v>
      </c>
      <c r="C62" s="24">
        <v>132.10000610351562</v>
      </c>
      <c r="D62" s="24">
        <v>8.981383323669434</v>
      </c>
      <c r="E62" s="24">
        <v>9.976997375488281</v>
      </c>
      <c r="F62" s="24">
        <v>37.2780066717382</v>
      </c>
      <c r="G62" s="24" t="s">
        <v>56</v>
      </c>
      <c r="H62" s="24">
        <v>23.17194965655348</v>
      </c>
      <c r="I62" s="24">
        <v>98.87194660479567</v>
      </c>
      <c r="J62" s="24" t="s">
        <v>62</v>
      </c>
      <c r="K62" s="24">
        <v>0.4914964327505565</v>
      </c>
      <c r="L62" s="24">
        <v>0.8831058056623622</v>
      </c>
      <c r="M62" s="24">
        <v>0.1163548406363434</v>
      </c>
      <c r="N62" s="24">
        <v>0.10381538560454445</v>
      </c>
      <c r="O62" s="24">
        <v>0.019739642179008286</v>
      </c>
      <c r="P62" s="24">
        <v>0.02533366050088813</v>
      </c>
      <c r="Q62" s="24">
        <v>0.002402787934871003</v>
      </c>
      <c r="R62" s="24">
        <v>0.001598061857321705</v>
      </c>
      <c r="S62" s="24">
        <v>0.00025901634939507525</v>
      </c>
      <c r="T62" s="24">
        <v>0.00037277894576797217</v>
      </c>
      <c r="U62" s="24">
        <v>5.254620206274024E-05</v>
      </c>
      <c r="V62" s="24">
        <v>5.9315459459147287E-05</v>
      </c>
      <c r="W62" s="24">
        <v>1.6148135638507328E-05</v>
      </c>
      <c r="X62" s="24">
        <v>67.5</v>
      </c>
    </row>
    <row r="63" spans="1:24" ht="12.75" hidden="1">
      <c r="A63" s="24">
        <v>1357</v>
      </c>
      <c r="B63" s="24">
        <v>159.67999267578125</v>
      </c>
      <c r="C63" s="24">
        <v>181.17999267578125</v>
      </c>
      <c r="D63" s="24">
        <v>8.68187427520752</v>
      </c>
      <c r="E63" s="24">
        <v>9.198454856872559</v>
      </c>
      <c r="F63" s="24">
        <v>30.548402653863846</v>
      </c>
      <c r="G63" s="24" t="s">
        <v>57</v>
      </c>
      <c r="H63" s="24">
        <v>-8.30374387663494</v>
      </c>
      <c r="I63" s="24">
        <v>83.87624879914631</v>
      </c>
      <c r="J63" s="24" t="s">
        <v>60</v>
      </c>
      <c r="K63" s="24">
        <v>0.27961836591417916</v>
      </c>
      <c r="L63" s="24">
        <v>-0.004803647762984729</v>
      </c>
      <c r="M63" s="24">
        <v>-0.06727900241178217</v>
      </c>
      <c r="N63" s="24">
        <v>-0.001073125435837266</v>
      </c>
      <c r="O63" s="24">
        <v>0.011054410536970427</v>
      </c>
      <c r="P63" s="24">
        <v>-0.0005497348099298324</v>
      </c>
      <c r="Q63" s="24">
        <v>-0.0014402650690820793</v>
      </c>
      <c r="R63" s="24">
        <v>-8.628859984185354E-05</v>
      </c>
      <c r="S63" s="24">
        <v>0.00013020766189406646</v>
      </c>
      <c r="T63" s="24">
        <v>-3.915880147447736E-05</v>
      </c>
      <c r="U63" s="24">
        <v>-3.472554291385699E-05</v>
      </c>
      <c r="V63" s="24">
        <v>-6.807870614989551E-06</v>
      </c>
      <c r="W63" s="24">
        <v>7.645613576284946E-06</v>
      </c>
      <c r="X63" s="24">
        <v>67.5</v>
      </c>
    </row>
    <row r="64" spans="1:24" ht="12.75" hidden="1">
      <c r="A64" s="24">
        <v>1359</v>
      </c>
      <c r="B64" s="24">
        <v>163.75999450683594</v>
      </c>
      <c r="C64" s="24">
        <v>170.4600067138672</v>
      </c>
      <c r="D64" s="24">
        <v>8.519994735717773</v>
      </c>
      <c r="E64" s="24">
        <v>9.499865531921387</v>
      </c>
      <c r="F64" s="24">
        <v>38.9343374052055</v>
      </c>
      <c r="G64" s="24" t="s">
        <v>58</v>
      </c>
      <c r="H64" s="24">
        <v>12.691144168000022</v>
      </c>
      <c r="I64" s="24">
        <v>108.95113867483596</v>
      </c>
      <c r="J64" s="24" t="s">
        <v>61</v>
      </c>
      <c r="K64" s="24">
        <v>-0.4042057803273062</v>
      </c>
      <c r="L64" s="24">
        <v>-0.8830927408617619</v>
      </c>
      <c r="M64" s="24">
        <v>-0.09493147409570905</v>
      </c>
      <c r="N64" s="24">
        <v>-0.10380983908098122</v>
      </c>
      <c r="O64" s="24">
        <v>-0.01635400504571893</v>
      </c>
      <c r="P64" s="24">
        <v>-0.02532769523689455</v>
      </c>
      <c r="Q64" s="24">
        <v>-0.0019232853118410834</v>
      </c>
      <c r="R64" s="24">
        <v>-0.0015957305466036019</v>
      </c>
      <c r="S64" s="24">
        <v>-0.0002239094326687292</v>
      </c>
      <c r="T64" s="24">
        <v>-0.0003707165098494579</v>
      </c>
      <c r="U64" s="24">
        <v>-3.9436531548251087E-05</v>
      </c>
      <c r="V64" s="24">
        <v>-5.8923481130524756E-05</v>
      </c>
      <c r="W64" s="24">
        <v>-1.4223462224147742E-05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1360</v>
      </c>
      <c r="B66" s="24">
        <v>191.02</v>
      </c>
      <c r="C66" s="24">
        <v>186.12</v>
      </c>
      <c r="D66" s="24">
        <v>8.066713953802347</v>
      </c>
      <c r="E66" s="24">
        <v>9.320324735540723</v>
      </c>
      <c r="F66" s="24">
        <v>42.717364579413115</v>
      </c>
      <c r="G66" s="24" t="s">
        <v>59</v>
      </c>
      <c r="H66" s="24">
        <v>2.8786346029651497</v>
      </c>
      <c r="I66" s="24">
        <v>126.39863460296516</v>
      </c>
      <c r="J66" s="24" t="s">
        <v>73</v>
      </c>
      <c r="K66" s="24">
        <v>1.1265702745817672</v>
      </c>
      <c r="M66" s="24" t="s">
        <v>68</v>
      </c>
      <c r="N66" s="24">
        <v>0.8499285467687835</v>
      </c>
      <c r="X66" s="24">
        <v>67.5</v>
      </c>
    </row>
    <row r="67" spans="1:24" ht="12.75" hidden="1">
      <c r="A67" s="24">
        <v>1358</v>
      </c>
      <c r="B67" s="24">
        <v>143.1999969482422</v>
      </c>
      <c r="C67" s="24">
        <v>132.10000610351562</v>
      </c>
      <c r="D67" s="24">
        <v>8.981383323669434</v>
      </c>
      <c r="E67" s="24">
        <v>9.976997375488281</v>
      </c>
      <c r="F67" s="24">
        <v>37.2780066717382</v>
      </c>
      <c r="G67" s="24" t="s">
        <v>56</v>
      </c>
      <c r="H67" s="24">
        <v>23.17194965655348</v>
      </c>
      <c r="I67" s="24">
        <v>98.87194660479567</v>
      </c>
      <c r="J67" s="24" t="s">
        <v>62</v>
      </c>
      <c r="K67" s="24">
        <v>0.7005274391263073</v>
      </c>
      <c r="L67" s="24">
        <v>0.772279449691198</v>
      </c>
      <c r="M67" s="24">
        <v>0.1658399437387167</v>
      </c>
      <c r="N67" s="24">
        <v>0.1030352893655326</v>
      </c>
      <c r="O67" s="24">
        <v>0.028134697148613552</v>
      </c>
      <c r="P67" s="24">
        <v>0.02215441932611422</v>
      </c>
      <c r="Q67" s="24">
        <v>0.0034246453280952762</v>
      </c>
      <c r="R67" s="24">
        <v>0.001586057587447977</v>
      </c>
      <c r="S67" s="24">
        <v>0.0003691521242441639</v>
      </c>
      <c r="T67" s="24">
        <v>0.00032599342401157586</v>
      </c>
      <c r="U67" s="24">
        <v>7.489719265843947E-05</v>
      </c>
      <c r="V67" s="24">
        <v>5.887072148424885E-05</v>
      </c>
      <c r="W67" s="24">
        <v>2.3015109717104253E-05</v>
      </c>
      <c r="X67" s="24">
        <v>67.5</v>
      </c>
    </row>
    <row r="68" spans="1:24" ht="12.75" hidden="1">
      <c r="A68" s="24">
        <v>1359</v>
      </c>
      <c r="B68" s="24">
        <v>163.75999450683594</v>
      </c>
      <c r="C68" s="24">
        <v>170.4600067138672</v>
      </c>
      <c r="D68" s="24">
        <v>8.519994735717773</v>
      </c>
      <c r="E68" s="24">
        <v>9.499865531921387</v>
      </c>
      <c r="F68" s="24">
        <v>31.025125680821155</v>
      </c>
      <c r="G68" s="24" t="s">
        <v>57</v>
      </c>
      <c r="H68" s="24">
        <v>-9.44144317832594</v>
      </c>
      <c r="I68" s="24">
        <v>86.81855132851</v>
      </c>
      <c r="J68" s="24" t="s">
        <v>60</v>
      </c>
      <c r="K68" s="24">
        <v>0.47184590296004175</v>
      </c>
      <c r="L68" s="24">
        <v>-0.004200581723962646</v>
      </c>
      <c r="M68" s="24">
        <v>-0.11308889915218351</v>
      </c>
      <c r="N68" s="24">
        <v>-0.0010649990063655015</v>
      </c>
      <c r="O68" s="24">
        <v>0.01872492314059363</v>
      </c>
      <c r="P68" s="24">
        <v>-0.0004807648427600959</v>
      </c>
      <c r="Q68" s="24">
        <v>-0.002400198588885164</v>
      </c>
      <c r="R68" s="24">
        <v>-8.562905771732803E-05</v>
      </c>
      <c r="S68" s="24">
        <v>0.00022650050701075467</v>
      </c>
      <c r="T68" s="24">
        <v>-3.424950278739775E-05</v>
      </c>
      <c r="U68" s="24">
        <v>-5.655679273574248E-05</v>
      </c>
      <c r="V68" s="24">
        <v>-6.754070572654799E-06</v>
      </c>
      <c r="W68" s="24">
        <v>1.3506835109659435E-05</v>
      </c>
      <c r="X68" s="24">
        <v>67.5</v>
      </c>
    </row>
    <row r="69" spans="1:24" ht="12.75" hidden="1">
      <c r="A69" s="24">
        <v>1357</v>
      </c>
      <c r="B69" s="24">
        <v>159.67999267578125</v>
      </c>
      <c r="C69" s="24">
        <v>181.17999267578125</v>
      </c>
      <c r="D69" s="24">
        <v>8.68187427520752</v>
      </c>
      <c r="E69" s="24">
        <v>9.198454856872559</v>
      </c>
      <c r="F69" s="24">
        <v>37.12650386767948</v>
      </c>
      <c r="G69" s="24" t="s">
        <v>58</v>
      </c>
      <c r="H69" s="24">
        <v>9.757640880128449</v>
      </c>
      <c r="I69" s="24">
        <v>101.9376335559097</v>
      </c>
      <c r="J69" s="24" t="s">
        <v>61</v>
      </c>
      <c r="K69" s="24">
        <v>-0.5177838707691512</v>
      </c>
      <c r="L69" s="24">
        <v>-0.7722680257064383</v>
      </c>
      <c r="M69" s="24">
        <v>-0.12130040324668334</v>
      </c>
      <c r="N69" s="24">
        <v>-0.10302978516795751</v>
      </c>
      <c r="O69" s="24">
        <v>-0.020998534163675916</v>
      </c>
      <c r="P69" s="24">
        <v>-0.022149202262006392</v>
      </c>
      <c r="Q69" s="24">
        <v>-0.002442793965351657</v>
      </c>
      <c r="R69" s="24">
        <v>-0.0015837444033605106</v>
      </c>
      <c r="S69" s="24">
        <v>-0.000291497531992725</v>
      </c>
      <c r="T69" s="24">
        <v>-0.0003241892719656329</v>
      </c>
      <c r="U69" s="24">
        <v>-4.910110654111235E-05</v>
      </c>
      <c r="V69" s="24">
        <v>-5.8482000468311594E-05</v>
      </c>
      <c r="W69" s="24">
        <v>-1.863493173077964E-05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1360</v>
      </c>
      <c r="B71" s="24">
        <v>191.02</v>
      </c>
      <c r="C71" s="24">
        <v>186.12</v>
      </c>
      <c r="D71" s="24">
        <v>8.066713953802347</v>
      </c>
      <c r="E71" s="24">
        <v>9.320324735540723</v>
      </c>
      <c r="F71" s="24">
        <v>35.192537198323386</v>
      </c>
      <c r="G71" s="24" t="s">
        <v>59</v>
      </c>
      <c r="H71" s="24">
        <v>-19.38696899775715</v>
      </c>
      <c r="I71" s="24">
        <v>104.13303100224286</v>
      </c>
      <c r="J71" s="24" t="s">
        <v>73</v>
      </c>
      <c r="K71" s="24">
        <v>2.162547488278869</v>
      </c>
      <c r="M71" s="24" t="s">
        <v>68</v>
      </c>
      <c r="N71" s="24">
        <v>1.4704206517169411</v>
      </c>
      <c r="X71" s="24">
        <v>67.5</v>
      </c>
    </row>
    <row r="72" spans="1:24" ht="12.75" hidden="1">
      <c r="A72" s="24">
        <v>1359</v>
      </c>
      <c r="B72" s="24">
        <v>163.75999450683594</v>
      </c>
      <c r="C72" s="24">
        <v>170.4600067138672</v>
      </c>
      <c r="D72" s="24">
        <v>8.519994735717773</v>
      </c>
      <c r="E72" s="24">
        <v>9.499865531921387</v>
      </c>
      <c r="F72" s="24">
        <v>40.09876008249424</v>
      </c>
      <c r="G72" s="24" t="s">
        <v>56</v>
      </c>
      <c r="H72" s="24">
        <v>15.949583505725784</v>
      </c>
      <c r="I72" s="24">
        <v>112.20957801256172</v>
      </c>
      <c r="J72" s="24" t="s">
        <v>62</v>
      </c>
      <c r="K72" s="24">
        <v>1.1319769244254958</v>
      </c>
      <c r="L72" s="24">
        <v>0.892183626692748</v>
      </c>
      <c r="M72" s="24">
        <v>0.26798013270543264</v>
      </c>
      <c r="N72" s="24">
        <v>0.10303038680787613</v>
      </c>
      <c r="O72" s="24">
        <v>0.04546195383873998</v>
      </c>
      <c r="P72" s="24">
        <v>0.025593962325937015</v>
      </c>
      <c r="Q72" s="24">
        <v>0.0055337666442522105</v>
      </c>
      <c r="R72" s="24">
        <v>0.0015859233682201425</v>
      </c>
      <c r="S72" s="24">
        <v>0.000596439865633304</v>
      </c>
      <c r="T72" s="24">
        <v>0.00037664376515358027</v>
      </c>
      <c r="U72" s="24">
        <v>0.00012103497232666803</v>
      </c>
      <c r="V72" s="24">
        <v>5.885135780423216E-05</v>
      </c>
      <c r="W72" s="24">
        <v>3.7192355469581754E-05</v>
      </c>
      <c r="X72" s="24">
        <v>67.5</v>
      </c>
    </row>
    <row r="73" spans="1:24" ht="12.75" hidden="1">
      <c r="A73" s="24">
        <v>1357</v>
      </c>
      <c r="B73" s="24">
        <v>159.67999267578125</v>
      </c>
      <c r="C73" s="24">
        <v>181.17999267578125</v>
      </c>
      <c r="D73" s="24">
        <v>8.68187427520752</v>
      </c>
      <c r="E73" s="24">
        <v>9.198454856872559</v>
      </c>
      <c r="F73" s="24">
        <v>37.12650386767948</v>
      </c>
      <c r="G73" s="24" t="s">
        <v>57</v>
      </c>
      <c r="H73" s="24">
        <v>9.757640880128449</v>
      </c>
      <c r="I73" s="24">
        <v>101.9376335559097</v>
      </c>
      <c r="J73" s="24" t="s">
        <v>60</v>
      </c>
      <c r="K73" s="24">
        <v>-1.1203409545273777</v>
      </c>
      <c r="L73" s="24">
        <v>-0.0048534923211134545</v>
      </c>
      <c r="M73" s="24">
        <v>0.2656440772391121</v>
      </c>
      <c r="N73" s="24">
        <v>-0.001065667877101629</v>
      </c>
      <c r="O73" s="24">
        <v>-0.044921867777278794</v>
      </c>
      <c r="P73" s="24">
        <v>-0.0005552087588436098</v>
      </c>
      <c r="Q73" s="24">
        <v>0.00550277974902917</v>
      </c>
      <c r="R73" s="24">
        <v>-8.571075975496505E-05</v>
      </c>
      <c r="S73" s="24">
        <v>-0.0005818286750952663</v>
      </c>
      <c r="T73" s="24">
        <v>-3.953223860894379E-05</v>
      </c>
      <c r="U73" s="24">
        <v>0.00012099228179014255</v>
      </c>
      <c r="V73" s="24">
        <v>-6.774116934589743E-06</v>
      </c>
      <c r="W73" s="24">
        <v>-3.598901341612634E-05</v>
      </c>
      <c r="X73" s="24">
        <v>67.5</v>
      </c>
    </row>
    <row r="74" spans="1:24" ht="12.75" hidden="1">
      <c r="A74" s="24">
        <v>1358</v>
      </c>
      <c r="B74" s="24">
        <v>143.1999969482422</v>
      </c>
      <c r="C74" s="24">
        <v>132.10000610351562</v>
      </c>
      <c r="D74" s="24">
        <v>8.981383323669434</v>
      </c>
      <c r="E74" s="24">
        <v>9.976997375488281</v>
      </c>
      <c r="F74" s="24">
        <v>36.099119352331726</v>
      </c>
      <c r="G74" s="24" t="s">
        <v>58</v>
      </c>
      <c r="H74" s="24">
        <v>20.04520296315276</v>
      </c>
      <c r="I74" s="24">
        <v>95.74519991139495</v>
      </c>
      <c r="J74" s="24" t="s">
        <v>61</v>
      </c>
      <c r="K74" s="24">
        <v>0.16188855129529323</v>
      </c>
      <c r="L74" s="24">
        <v>-0.8921704250595363</v>
      </c>
      <c r="M74" s="24">
        <v>0.03530687967807295</v>
      </c>
      <c r="N74" s="24">
        <v>-0.1030248754318892</v>
      </c>
      <c r="O74" s="24">
        <v>0.006986776240613792</v>
      </c>
      <c r="P74" s="24">
        <v>-0.02558793955705669</v>
      </c>
      <c r="Q74" s="24">
        <v>0.0005847976630535066</v>
      </c>
      <c r="R74" s="24">
        <v>-0.0015836055681668173</v>
      </c>
      <c r="S74" s="24">
        <v>0.00013120939811446747</v>
      </c>
      <c r="T74" s="24">
        <v>-0.00037456338307372076</v>
      </c>
      <c r="U74" s="24">
        <v>3.214385373914413E-06</v>
      </c>
      <c r="V74" s="24">
        <v>-5.8460188634302764E-05</v>
      </c>
      <c r="W74" s="24">
        <v>9.384147202042707E-06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1360</v>
      </c>
      <c r="B76" s="100">
        <v>191.02</v>
      </c>
      <c r="C76" s="100">
        <v>186.12</v>
      </c>
      <c r="D76" s="100">
        <v>8.066713953802347</v>
      </c>
      <c r="E76" s="100">
        <v>9.320324735540723</v>
      </c>
      <c r="F76" s="100">
        <v>42.717364579413115</v>
      </c>
      <c r="G76" s="100" t="s">
        <v>59</v>
      </c>
      <c r="H76" s="100">
        <v>2.8786346029651497</v>
      </c>
      <c r="I76" s="100">
        <v>126.39863460296516</v>
      </c>
      <c r="J76" s="100" t="s">
        <v>73</v>
      </c>
      <c r="K76" s="100">
        <v>1.2531079771601081</v>
      </c>
      <c r="M76" s="100" t="s">
        <v>68</v>
      </c>
      <c r="N76" s="100">
        <v>0.6821397388443207</v>
      </c>
      <c r="X76" s="100">
        <v>67.5</v>
      </c>
    </row>
    <row r="77" spans="1:24" s="100" customFormat="1" ht="12.75">
      <c r="A77" s="100">
        <v>1359</v>
      </c>
      <c r="B77" s="100">
        <v>163.75999450683594</v>
      </c>
      <c r="C77" s="100">
        <v>170.4600067138672</v>
      </c>
      <c r="D77" s="100">
        <v>8.519994735717773</v>
      </c>
      <c r="E77" s="100">
        <v>9.499865531921387</v>
      </c>
      <c r="F77" s="100">
        <v>40.09876008249424</v>
      </c>
      <c r="G77" s="100" t="s">
        <v>56</v>
      </c>
      <c r="H77" s="100">
        <v>15.949583505725784</v>
      </c>
      <c r="I77" s="100">
        <v>112.20957801256172</v>
      </c>
      <c r="J77" s="100" t="s">
        <v>62</v>
      </c>
      <c r="K77" s="100">
        <v>1.0621643067905393</v>
      </c>
      <c r="L77" s="100">
        <v>0.22132226409866215</v>
      </c>
      <c r="M77" s="100">
        <v>0.2514535935585647</v>
      </c>
      <c r="N77" s="100">
        <v>0.10398363736305517</v>
      </c>
      <c r="O77" s="100">
        <v>0.042658388007136</v>
      </c>
      <c r="P77" s="100">
        <v>0.006348879448558376</v>
      </c>
      <c r="Q77" s="100">
        <v>0.0051926438607580025</v>
      </c>
      <c r="R77" s="100">
        <v>0.0016006000730565849</v>
      </c>
      <c r="S77" s="100">
        <v>0.0005596676815945817</v>
      </c>
      <c r="T77" s="100">
        <v>9.338642817101641E-05</v>
      </c>
      <c r="U77" s="100">
        <v>0.00011357748454261983</v>
      </c>
      <c r="V77" s="100">
        <v>5.938899097939937E-05</v>
      </c>
      <c r="W77" s="100">
        <v>3.489185341539709E-05</v>
      </c>
      <c r="X77" s="100">
        <v>67.5</v>
      </c>
    </row>
    <row r="78" spans="1:24" s="100" customFormat="1" ht="12.75">
      <c r="A78" s="100">
        <v>1358</v>
      </c>
      <c r="B78" s="100">
        <v>143.1999969482422</v>
      </c>
      <c r="C78" s="100">
        <v>132.10000610351562</v>
      </c>
      <c r="D78" s="100">
        <v>8.981383323669434</v>
      </c>
      <c r="E78" s="100">
        <v>9.976997375488281</v>
      </c>
      <c r="F78" s="100">
        <v>34.60601747041837</v>
      </c>
      <c r="G78" s="100" t="s">
        <v>57</v>
      </c>
      <c r="H78" s="100">
        <v>16.085069288516735</v>
      </c>
      <c r="I78" s="100">
        <v>91.78506623675892</v>
      </c>
      <c r="J78" s="100" t="s">
        <v>60</v>
      </c>
      <c r="K78" s="100">
        <v>-0.5115722857485301</v>
      </c>
      <c r="L78" s="100">
        <v>0.0012055354349098971</v>
      </c>
      <c r="M78" s="100">
        <v>0.11859570090016583</v>
      </c>
      <c r="N78" s="100">
        <v>-0.0010754748677347234</v>
      </c>
      <c r="O78" s="100">
        <v>-0.020947712522147735</v>
      </c>
      <c r="P78" s="100">
        <v>0.00013795287017701673</v>
      </c>
      <c r="Q78" s="100">
        <v>0.002328008790851991</v>
      </c>
      <c r="R78" s="100">
        <v>-8.6455244707808E-05</v>
      </c>
      <c r="S78" s="100">
        <v>-0.000307096824253373</v>
      </c>
      <c r="T78" s="100">
        <v>9.820752188996476E-06</v>
      </c>
      <c r="U78" s="100">
        <v>4.2688913932707524E-05</v>
      </c>
      <c r="V78" s="100">
        <v>-6.826951506800136E-06</v>
      </c>
      <c r="W78" s="100">
        <v>-2.0102740130168987E-05</v>
      </c>
      <c r="X78" s="100">
        <v>67.5</v>
      </c>
    </row>
    <row r="79" spans="1:24" s="100" customFormat="1" ht="12.75">
      <c r="A79" s="100">
        <v>1357</v>
      </c>
      <c r="B79" s="100">
        <v>159.67999267578125</v>
      </c>
      <c r="C79" s="100">
        <v>181.17999267578125</v>
      </c>
      <c r="D79" s="100">
        <v>8.68187427520752</v>
      </c>
      <c r="E79" s="100">
        <v>9.198454856872559</v>
      </c>
      <c r="F79" s="100">
        <v>30.548402653863846</v>
      </c>
      <c r="G79" s="100" t="s">
        <v>58</v>
      </c>
      <c r="H79" s="100">
        <v>-8.30374387663494</v>
      </c>
      <c r="I79" s="100">
        <v>83.87624879914631</v>
      </c>
      <c r="J79" s="100" t="s">
        <v>61</v>
      </c>
      <c r="K79" s="100">
        <v>-0.9308527332902081</v>
      </c>
      <c r="L79" s="100">
        <v>0.22131898081744622</v>
      </c>
      <c r="M79" s="100">
        <v>-0.22172949610170103</v>
      </c>
      <c r="N79" s="100">
        <v>-0.1039780755402803</v>
      </c>
      <c r="O79" s="100">
        <v>-0.037160885450387475</v>
      </c>
      <c r="P79" s="100">
        <v>0.006347380503635877</v>
      </c>
      <c r="Q79" s="100">
        <v>-0.004641543421576882</v>
      </c>
      <c r="R79" s="100">
        <v>-0.001598263459048995</v>
      </c>
      <c r="S79" s="100">
        <v>-0.0004678882926029962</v>
      </c>
      <c r="T79" s="100">
        <v>9.28686049910449E-05</v>
      </c>
      <c r="U79" s="100">
        <v>-0.00010524971079425793</v>
      </c>
      <c r="V79" s="100">
        <v>-5.8995296275847104E-05</v>
      </c>
      <c r="W79" s="100">
        <v>-2.85187880882139E-05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1360</v>
      </c>
      <c r="B81" s="24">
        <v>164.96</v>
      </c>
      <c r="C81" s="24">
        <v>166.26</v>
      </c>
      <c r="D81" s="24">
        <v>8.584475540681971</v>
      </c>
      <c r="E81" s="24">
        <v>9.50557659523278</v>
      </c>
      <c r="F81" s="24">
        <v>36.17094509020361</v>
      </c>
      <c r="G81" s="24" t="s">
        <v>59</v>
      </c>
      <c r="H81" s="24">
        <v>3.0030268746048563</v>
      </c>
      <c r="I81" s="24">
        <v>100.46302687460486</v>
      </c>
      <c r="J81" s="24" t="s">
        <v>73</v>
      </c>
      <c r="K81" s="24">
        <v>2.145483409194162</v>
      </c>
      <c r="M81" s="24" t="s">
        <v>68</v>
      </c>
      <c r="N81" s="24">
        <v>1.3331447556463614</v>
      </c>
      <c r="X81" s="24">
        <v>67.5</v>
      </c>
    </row>
    <row r="82" spans="1:24" ht="12.75" hidden="1">
      <c r="A82" s="24">
        <v>1357</v>
      </c>
      <c r="B82" s="24">
        <v>164.1199951171875</v>
      </c>
      <c r="C82" s="24">
        <v>169.82000732421875</v>
      </c>
      <c r="D82" s="24">
        <v>8.587470054626465</v>
      </c>
      <c r="E82" s="24">
        <v>9.226024627685547</v>
      </c>
      <c r="F82" s="24">
        <v>36.96993800185741</v>
      </c>
      <c r="G82" s="24" t="s">
        <v>56</v>
      </c>
      <c r="H82" s="24">
        <v>6.022773060787586</v>
      </c>
      <c r="I82" s="24">
        <v>102.64276817797509</v>
      </c>
      <c r="J82" s="24" t="s">
        <v>62</v>
      </c>
      <c r="K82" s="24">
        <v>1.2373187068672618</v>
      </c>
      <c r="L82" s="24">
        <v>0.7249796895792666</v>
      </c>
      <c r="M82" s="24">
        <v>0.2929189851854297</v>
      </c>
      <c r="N82" s="24">
        <v>0.013771515191213439</v>
      </c>
      <c r="O82" s="24">
        <v>0.04969297687098127</v>
      </c>
      <c r="P82" s="24">
        <v>0.020797275231440395</v>
      </c>
      <c r="Q82" s="24">
        <v>0.0060488502882188495</v>
      </c>
      <c r="R82" s="24">
        <v>0.0002119789226279202</v>
      </c>
      <c r="S82" s="24">
        <v>0.0006519458053617945</v>
      </c>
      <c r="T82" s="24">
        <v>0.0003059931748688347</v>
      </c>
      <c r="U82" s="24">
        <v>0.0001323031129518085</v>
      </c>
      <c r="V82" s="24">
        <v>7.850248204023689E-06</v>
      </c>
      <c r="W82" s="24">
        <v>4.064719572952704E-05</v>
      </c>
      <c r="X82" s="24">
        <v>67.5</v>
      </c>
    </row>
    <row r="83" spans="1:24" ht="12.75" hidden="1">
      <c r="A83" s="24">
        <v>1358</v>
      </c>
      <c r="B83" s="24">
        <v>139.3800048828125</v>
      </c>
      <c r="C83" s="24">
        <v>114.37999725341797</v>
      </c>
      <c r="D83" s="24">
        <v>8.785260200500488</v>
      </c>
      <c r="E83" s="24">
        <v>9.827816009521484</v>
      </c>
      <c r="F83" s="24">
        <v>32.89334866761889</v>
      </c>
      <c r="G83" s="24" t="s">
        <v>57</v>
      </c>
      <c r="H83" s="24">
        <v>17.295883704431986</v>
      </c>
      <c r="I83" s="24">
        <v>89.17588858724449</v>
      </c>
      <c r="J83" s="24" t="s">
        <v>60</v>
      </c>
      <c r="K83" s="24">
        <v>-0.5540418514269264</v>
      </c>
      <c r="L83" s="24">
        <v>0.003945008579476741</v>
      </c>
      <c r="M83" s="24">
        <v>0.1281767852450936</v>
      </c>
      <c r="N83" s="24">
        <v>-0.00014269977778994395</v>
      </c>
      <c r="O83" s="24">
        <v>-0.022729389592914706</v>
      </c>
      <c r="P83" s="24">
        <v>0.0004514736491071026</v>
      </c>
      <c r="Q83" s="24">
        <v>0.002503205983282141</v>
      </c>
      <c r="R83" s="24">
        <v>-1.145560725518521E-05</v>
      </c>
      <c r="S83" s="24">
        <v>-0.0003366496594265274</v>
      </c>
      <c r="T83" s="24">
        <v>3.2153018341553355E-05</v>
      </c>
      <c r="U83" s="24">
        <v>4.5005803317139276E-05</v>
      </c>
      <c r="V83" s="24">
        <v>-9.090343669716402E-07</v>
      </c>
      <c r="W83" s="24">
        <v>-2.2130479025365266E-05</v>
      </c>
      <c r="X83" s="24">
        <v>67.5</v>
      </c>
    </row>
    <row r="84" spans="1:24" ht="12.75" hidden="1">
      <c r="A84" s="24">
        <v>1359</v>
      </c>
      <c r="B84" s="24">
        <v>173.6999969482422</v>
      </c>
      <c r="C84" s="24">
        <v>165</v>
      </c>
      <c r="D84" s="24">
        <v>8.230985641479492</v>
      </c>
      <c r="E84" s="24">
        <v>9.126470565795898</v>
      </c>
      <c r="F84" s="24">
        <v>28.781379809208822</v>
      </c>
      <c r="G84" s="24" t="s">
        <v>58</v>
      </c>
      <c r="H84" s="24">
        <v>-22.797490054295167</v>
      </c>
      <c r="I84" s="24">
        <v>83.40250689394702</v>
      </c>
      <c r="J84" s="24" t="s">
        <v>61</v>
      </c>
      <c r="K84" s="24">
        <v>-1.1063431697403372</v>
      </c>
      <c r="L84" s="24">
        <v>0.7249689560317446</v>
      </c>
      <c r="M84" s="24">
        <v>-0.2633861112630944</v>
      </c>
      <c r="N84" s="24">
        <v>-0.013770775847251353</v>
      </c>
      <c r="O84" s="24">
        <v>-0.044190121057012054</v>
      </c>
      <c r="P84" s="24">
        <v>0.020792374289542934</v>
      </c>
      <c r="Q84" s="24">
        <v>-0.005506591469733864</v>
      </c>
      <c r="R84" s="24">
        <v>-0.00021166915859640188</v>
      </c>
      <c r="S84" s="24">
        <v>-0.0005583012985269172</v>
      </c>
      <c r="T84" s="24">
        <v>0.00030429920551627637</v>
      </c>
      <c r="U84" s="24">
        <v>-0.00012441298712159425</v>
      </c>
      <c r="V84" s="24">
        <v>-7.797438899051509E-06</v>
      </c>
      <c r="W84" s="24">
        <v>-3.4094521829501426E-05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1360</v>
      </c>
      <c r="B86" s="24">
        <v>164.96</v>
      </c>
      <c r="C86" s="24">
        <v>166.26</v>
      </c>
      <c r="D86" s="24">
        <v>8.584475540681971</v>
      </c>
      <c r="E86" s="24">
        <v>9.50557659523278</v>
      </c>
      <c r="F86" s="24">
        <v>27.76637738306757</v>
      </c>
      <c r="G86" s="24" t="s">
        <v>59</v>
      </c>
      <c r="H86" s="24">
        <v>-20.340247936871492</v>
      </c>
      <c r="I86" s="24">
        <v>77.11975206312852</v>
      </c>
      <c r="J86" s="24" t="s">
        <v>73</v>
      </c>
      <c r="K86" s="24">
        <v>1.5536211369778794</v>
      </c>
      <c r="M86" s="24" t="s">
        <v>68</v>
      </c>
      <c r="N86" s="24">
        <v>1.0232083999587025</v>
      </c>
      <c r="X86" s="24">
        <v>67.5</v>
      </c>
    </row>
    <row r="87" spans="1:24" ht="12.75" hidden="1">
      <c r="A87" s="24">
        <v>1357</v>
      </c>
      <c r="B87" s="24">
        <v>164.1199951171875</v>
      </c>
      <c r="C87" s="24">
        <v>169.82000732421875</v>
      </c>
      <c r="D87" s="24">
        <v>8.587470054626465</v>
      </c>
      <c r="E87" s="24">
        <v>9.226024627685547</v>
      </c>
      <c r="F87" s="24">
        <v>36.96993800185741</v>
      </c>
      <c r="G87" s="24" t="s">
        <v>56</v>
      </c>
      <c r="H87" s="24">
        <v>6.022773060787586</v>
      </c>
      <c r="I87" s="24">
        <v>102.64276817797509</v>
      </c>
      <c r="J87" s="24" t="s">
        <v>62</v>
      </c>
      <c r="K87" s="24">
        <v>0.9902037631068513</v>
      </c>
      <c r="L87" s="24">
        <v>0.7182501584792454</v>
      </c>
      <c r="M87" s="24">
        <v>0.23441689759908002</v>
      </c>
      <c r="N87" s="24">
        <v>0.015911062349194954</v>
      </c>
      <c r="O87" s="24">
        <v>0.039768144893876096</v>
      </c>
      <c r="P87" s="24">
        <v>0.020604283220858884</v>
      </c>
      <c r="Q87" s="24">
        <v>0.004840685801040358</v>
      </c>
      <c r="R87" s="24">
        <v>0.00024491568225654033</v>
      </c>
      <c r="S87" s="24">
        <v>0.0005217478113912326</v>
      </c>
      <c r="T87" s="24">
        <v>0.0003032077504652171</v>
      </c>
      <c r="U87" s="24">
        <v>0.00010588443719393624</v>
      </c>
      <c r="V87" s="24">
        <v>9.086281228931507E-06</v>
      </c>
      <c r="W87" s="24">
        <v>3.253516401372936E-05</v>
      </c>
      <c r="X87" s="24">
        <v>67.5</v>
      </c>
    </row>
    <row r="88" spans="1:24" ht="12.75" hidden="1">
      <c r="A88" s="24">
        <v>1359</v>
      </c>
      <c r="B88" s="24">
        <v>173.6999969482422</v>
      </c>
      <c r="C88" s="24">
        <v>165</v>
      </c>
      <c r="D88" s="24">
        <v>8.230985641479492</v>
      </c>
      <c r="E88" s="24">
        <v>9.126470565795898</v>
      </c>
      <c r="F88" s="24">
        <v>38.032798691687155</v>
      </c>
      <c r="G88" s="24" t="s">
        <v>57</v>
      </c>
      <c r="H88" s="24">
        <v>4.011215165522501</v>
      </c>
      <c r="I88" s="24">
        <v>110.21121211376469</v>
      </c>
      <c r="J88" s="24" t="s">
        <v>60</v>
      </c>
      <c r="K88" s="24">
        <v>-0.9353508031624785</v>
      </c>
      <c r="L88" s="24">
        <v>-0.00390807499119806</v>
      </c>
      <c r="M88" s="24">
        <v>0.22229164458204853</v>
      </c>
      <c r="N88" s="24">
        <v>-0.00016473062133333843</v>
      </c>
      <c r="O88" s="24">
        <v>-0.03742215363255721</v>
      </c>
      <c r="P88" s="24">
        <v>-0.00044700313711598487</v>
      </c>
      <c r="Q88" s="24">
        <v>0.004629045482724022</v>
      </c>
      <c r="R88" s="24">
        <v>-1.3277738944028512E-05</v>
      </c>
      <c r="S88" s="24">
        <v>-0.0004779390219408471</v>
      </c>
      <c r="T88" s="24">
        <v>-3.1822843470582903E-05</v>
      </c>
      <c r="U88" s="24">
        <v>0.00010338934342513987</v>
      </c>
      <c r="V88" s="24">
        <v>-1.0567944632077214E-06</v>
      </c>
      <c r="W88" s="24">
        <v>-2.9354240780632215E-05</v>
      </c>
      <c r="X88" s="24">
        <v>67.5</v>
      </c>
    </row>
    <row r="89" spans="1:24" ht="12.75" hidden="1">
      <c r="A89" s="24">
        <v>1358</v>
      </c>
      <c r="B89" s="24">
        <v>139.3800048828125</v>
      </c>
      <c r="C89" s="24">
        <v>114.37999725341797</v>
      </c>
      <c r="D89" s="24">
        <v>8.785260200500488</v>
      </c>
      <c r="E89" s="24">
        <v>9.827816009521484</v>
      </c>
      <c r="F89" s="24">
        <v>31.81698453987606</v>
      </c>
      <c r="G89" s="24" t="s">
        <v>58</v>
      </c>
      <c r="H89" s="24">
        <v>14.37779444253232</v>
      </c>
      <c r="I89" s="24">
        <v>86.25779932534482</v>
      </c>
      <c r="J89" s="24" t="s">
        <v>61</v>
      </c>
      <c r="K89" s="24">
        <v>0.3249959499659581</v>
      </c>
      <c r="L89" s="24">
        <v>-0.7182395262761054</v>
      </c>
      <c r="M89" s="24">
        <v>0.07441576868504274</v>
      </c>
      <c r="N89" s="24">
        <v>-0.015910209580717795</v>
      </c>
      <c r="O89" s="24">
        <v>0.013456885442092796</v>
      </c>
      <c r="P89" s="24">
        <v>-0.020599433857287814</v>
      </c>
      <c r="Q89" s="24">
        <v>0.0014156895645818892</v>
      </c>
      <c r="R89" s="24">
        <v>-0.00024455550098846857</v>
      </c>
      <c r="S89" s="24">
        <v>0.00020927271680218533</v>
      </c>
      <c r="T89" s="24">
        <v>-0.00030153315999343114</v>
      </c>
      <c r="U89" s="24">
        <v>2.2850770358898505E-05</v>
      </c>
      <c r="V89" s="24">
        <v>-9.024615893973913E-06</v>
      </c>
      <c r="W89" s="24">
        <v>1.4030874726578472E-05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1360</v>
      </c>
      <c r="B91" s="24">
        <v>164.96</v>
      </c>
      <c r="C91" s="24">
        <v>166.26</v>
      </c>
      <c r="D91" s="24">
        <v>8.584475540681971</v>
      </c>
      <c r="E91" s="24">
        <v>9.50557659523278</v>
      </c>
      <c r="F91" s="24">
        <v>36.17094509020361</v>
      </c>
      <c r="G91" s="24" t="s">
        <v>59</v>
      </c>
      <c r="H91" s="24">
        <v>3.0030268746048563</v>
      </c>
      <c r="I91" s="24">
        <v>100.46302687460486</v>
      </c>
      <c r="J91" s="24" t="s">
        <v>73</v>
      </c>
      <c r="K91" s="24">
        <v>1.6240718470892654</v>
      </c>
      <c r="M91" s="24" t="s">
        <v>68</v>
      </c>
      <c r="N91" s="24">
        <v>1.0716383404208683</v>
      </c>
      <c r="X91" s="24">
        <v>67.5</v>
      </c>
    </row>
    <row r="92" spans="1:24" ht="12.75" hidden="1">
      <c r="A92" s="24">
        <v>1358</v>
      </c>
      <c r="B92" s="24">
        <v>139.3800048828125</v>
      </c>
      <c r="C92" s="24">
        <v>114.37999725341797</v>
      </c>
      <c r="D92" s="24">
        <v>8.785260200500488</v>
      </c>
      <c r="E92" s="24">
        <v>9.827816009521484</v>
      </c>
      <c r="F92" s="24">
        <v>32.692718442259434</v>
      </c>
      <c r="G92" s="24" t="s">
        <v>56</v>
      </c>
      <c r="H92" s="24">
        <v>16.75196284053098</v>
      </c>
      <c r="I92" s="24">
        <v>88.63196772334348</v>
      </c>
      <c r="J92" s="24" t="s">
        <v>62</v>
      </c>
      <c r="K92" s="24">
        <v>1.0101380897677925</v>
      </c>
      <c r="L92" s="24">
        <v>0.7376769984166478</v>
      </c>
      <c r="M92" s="24">
        <v>0.23913616343657662</v>
      </c>
      <c r="N92" s="24">
        <v>0.014863200784496735</v>
      </c>
      <c r="O92" s="24">
        <v>0.04056924390988317</v>
      </c>
      <c r="P92" s="24">
        <v>0.021161731904741427</v>
      </c>
      <c r="Q92" s="24">
        <v>0.0049381558273127605</v>
      </c>
      <c r="R92" s="24">
        <v>0.00022886344471204661</v>
      </c>
      <c r="S92" s="24">
        <v>0.0005322616364272967</v>
      </c>
      <c r="T92" s="24">
        <v>0.0003113661551335968</v>
      </c>
      <c r="U92" s="24">
        <v>0.00010798523880448835</v>
      </c>
      <c r="V92" s="24">
        <v>8.508260362770776E-06</v>
      </c>
      <c r="W92" s="24">
        <v>3.318443710474537E-05</v>
      </c>
      <c r="X92" s="24">
        <v>67.5</v>
      </c>
    </row>
    <row r="93" spans="1:24" ht="12.75" hidden="1">
      <c r="A93" s="24">
        <v>1357</v>
      </c>
      <c r="B93" s="24">
        <v>164.1199951171875</v>
      </c>
      <c r="C93" s="24">
        <v>169.82000732421875</v>
      </c>
      <c r="D93" s="24">
        <v>8.587470054626465</v>
      </c>
      <c r="E93" s="24">
        <v>9.226024627685547</v>
      </c>
      <c r="F93" s="24">
        <v>27.61045112887669</v>
      </c>
      <c r="G93" s="24" t="s">
        <v>57</v>
      </c>
      <c r="H93" s="24">
        <v>-19.96276257413544</v>
      </c>
      <c r="I93" s="24">
        <v>76.65723254305206</v>
      </c>
      <c r="J93" s="24" t="s">
        <v>60</v>
      </c>
      <c r="K93" s="24">
        <v>0.8813998040527196</v>
      </c>
      <c r="L93" s="24">
        <v>-0.004013181228486801</v>
      </c>
      <c r="M93" s="24">
        <v>-0.20997378705071823</v>
      </c>
      <c r="N93" s="24">
        <v>-0.00015301130601122123</v>
      </c>
      <c r="O93" s="24">
        <v>0.035182890951327234</v>
      </c>
      <c r="P93" s="24">
        <v>-0.00045932292647676327</v>
      </c>
      <c r="Q93" s="24">
        <v>-0.004396471996761979</v>
      </c>
      <c r="R93" s="24">
        <v>-1.230822393546337E-05</v>
      </c>
      <c r="S93" s="24">
        <v>0.00044262325457014904</v>
      </c>
      <c r="T93" s="24">
        <v>-3.272154456386537E-05</v>
      </c>
      <c r="U93" s="24">
        <v>-9.97336492481474E-05</v>
      </c>
      <c r="V93" s="24">
        <v>-9.650880430802358E-07</v>
      </c>
      <c r="W93" s="24">
        <v>2.6963934274885113E-05</v>
      </c>
      <c r="X93" s="24">
        <v>67.5</v>
      </c>
    </row>
    <row r="94" spans="1:24" ht="12.75" hidden="1">
      <c r="A94" s="24">
        <v>1359</v>
      </c>
      <c r="B94" s="24">
        <v>173.6999969482422</v>
      </c>
      <c r="C94" s="24">
        <v>165</v>
      </c>
      <c r="D94" s="24">
        <v>8.230985641479492</v>
      </c>
      <c r="E94" s="24">
        <v>9.126470565795898</v>
      </c>
      <c r="F94" s="24">
        <v>38.032798691687155</v>
      </c>
      <c r="G94" s="24" t="s">
        <v>58</v>
      </c>
      <c r="H94" s="24">
        <v>4.011215165522501</v>
      </c>
      <c r="I94" s="24">
        <v>110.21121211376469</v>
      </c>
      <c r="J94" s="24" t="s">
        <v>61</v>
      </c>
      <c r="K94" s="24">
        <v>-0.49347071424305666</v>
      </c>
      <c r="L94" s="24">
        <v>-0.7376660818889684</v>
      </c>
      <c r="M94" s="24">
        <v>-0.1144426206216229</v>
      </c>
      <c r="N94" s="24">
        <v>-0.014862413165448507</v>
      </c>
      <c r="O94" s="24">
        <v>-0.02019969642659534</v>
      </c>
      <c r="P94" s="24">
        <v>-0.021156746433640596</v>
      </c>
      <c r="Q94" s="24">
        <v>-0.0022486478062406115</v>
      </c>
      <c r="R94" s="24">
        <v>-0.00022853223831446299</v>
      </c>
      <c r="S94" s="24">
        <v>-0.00029561309870503516</v>
      </c>
      <c r="T94" s="24">
        <v>-0.00030964202409239296</v>
      </c>
      <c r="U94" s="24">
        <v>-4.140061602572943E-05</v>
      </c>
      <c r="V94" s="24">
        <v>-8.453348417627174E-06</v>
      </c>
      <c r="W94" s="24">
        <v>-1.9343037878742756E-05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1360</v>
      </c>
      <c r="B96" s="24">
        <v>164.96</v>
      </c>
      <c r="C96" s="24">
        <v>166.26</v>
      </c>
      <c r="D96" s="24">
        <v>8.584475540681971</v>
      </c>
      <c r="E96" s="24">
        <v>9.50557659523278</v>
      </c>
      <c r="F96" s="24">
        <v>37.256448258598816</v>
      </c>
      <c r="G96" s="24" t="s">
        <v>59</v>
      </c>
      <c r="H96" s="24">
        <v>6.017958713045857</v>
      </c>
      <c r="I96" s="24">
        <v>103.47795871304587</v>
      </c>
      <c r="J96" s="24" t="s">
        <v>73</v>
      </c>
      <c r="K96" s="24">
        <v>2.1004211867186307</v>
      </c>
      <c r="M96" s="24" t="s">
        <v>68</v>
      </c>
      <c r="N96" s="24">
        <v>1.3080193634436252</v>
      </c>
      <c r="X96" s="24">
        <v>67.5</v>
      </c>
    </row>
    <row r="97" spans="1:24" ht="12.75" hidden="1">
      <c r="A97" s="24">
        <v>1358</v>
      </c>
      <c r="B97" s="24">
        <v>139.3800048828125</v>
      </c>
      <c r="C97" s="24">
        <v>114.37999725341797</v>
      </c>
      <c r="D97" s="24">
        <v>8.785260200500488</v>
      </c>
      <c r="E97" s="24">
        <v>9.827816009521484</v>
      </c>
      <c r="F97" s="24">
        <v>32.692718442259434</v>
      </c>
      <c r="G97" s="24" t="s">
        <v>56</v>
      </c>
      <c r="H97" s="24">
        <v>16.75196284053098</v>
      </c>
      <c r="I97" s="24">
        <v>88.63196772334348</v>
      </c>
      <c r="J97" s="24" t="s">
        <v>62</v>
      </c>
      <c r="K97" s="24">
        <v>1.221638219244813</v>
      </c>
      <c r="L97" s="24">
        <v>0.7220359358160032</v>
      </c>
      <c r="M97" s="24">
        <v>0.28920590664937607</v>
      </c>
      <c r="N97" s="24">
        <v>0.013145884249364474</v>
      </c>
      <c r="O97" s="24">
        <v>0.04906344385114721</v>
      </c>
      <c r="P97" s="24">
        <v>0.020713048276467253</v>
      </c>
      <c r="Q97" s="24">
        <v>0.005972089713302701</v>
      </c>
      <c r="R97" s="24">
        <v>0.00020243463661465046</v>
      </c>
      <c r="S97" s="24">
        <v>0.0006436992629530509</v>
      </c>
      <c r="T97" s="24">
        <v>0.0003047575487726841</v>
      </c>
      <c r="U97" s="24">
        <v>0.00013059768646954436</v>
      </c>
      <c r="V97" s="24">
        <v>7.529750689452446E-06</v>
      </c>
      <c r="W97" s="24">
        <v>4.0132203376402065E-05</v>
      </c>
      <c r="X97" s="24">
        <v>67.5</v>
      </c>
    </row>
    <row r="98" spans="1:24" ht="12.75" hidden="1">
      <c r="A98" s="24">
        <v>1359</v>
      </c>
      <c r="B98" s="24">
        <v>173.6999969482422</v>
      </c>
      <c r="C98" s="24">
        <v>165</v>
      </c>
      <c r="D98" s="24">
        <v>8.230985641479492</v>
      </c>
      <c r="E98" s="24">
        <v>9.126470565795898</v>
      </c>
      <c r="F98" s="24">
        <v>28.781379809208822</v>
      </c>
      <c r="G98" s="24" t="s">
        <v>57</v>
      </c>
      <c r="H98" s="24">
        <v>-22.797490054295167</v>
      </c>
      <c r="I98" s="24">
        <v>83.40250689394702</v>
      </c>
      <c r="J98" s="24" t="s">
        <v>60</v>
      </c>
      <c r="K98" s="24">
        <v>1.1062955582035452</v>
      </c>
      <c r="L98" s="24">
        <v>-0.00392804859435062</v>
      </c>
      <c r="M98" s="24">
        <v>-0.26327784400932025</v>
      </c>
      <c r="N98" s="24">
        <v>-0.00013516196219415935</v>
      </c>
      <c r="O98" s="24">
        <v>0.044203857766295915</v>
      </c>
      <c r="P98" s="24">
        <v>-0.0004496189799866789</v>
      </c>
      <c r="Q98" s="24">
        <v>-0.005499659167123545</v>
      </c>
      <c r="R98" s="24">
        <v>-1.0869592396439036E-05</v>
      </c>
      <c r="S98" s="24">
        <v>0.0005597398671965751</v>
      </c>
      <c r="T98" s="24">
        <v>-3.203283256831288E-05</v>
      </c>
      <c r="U98" s="24">
        <v>-0.00012392245088379734</v>
      </c>
      <c r="V98" s="24">
        <v>-8.495679973884348E-07</v>
      </c>
      <c r="W98" s="24">
        <v>3.421605889460026E-05</v>
      </c>
      <c r="X98" s="24">
        <v>67.5</v>
      </c>
    </row>
    <row r="99" spans="1:24" ht="12.75" hidden="1">
      <c r="A99" s="24">
        <v>1357</v>
      </c>
      <c r="B99" s="24">
        <v>164.1199951171875</v>
      </c>
      <c r="C99" s="24">
        <v>169.82000732421875</v>
      </c>
      <c r="D99" s="24">
        <v>8.587470054626465</v>
      </c>
      <c r="E99" s="24">
        <v>9.226024627685547</v>
      </c>
      <c r="F99" s="24">
        <v>36.02222545164596</v>
      </c>
      <c r="G99" s="24" t="s">
        <v>58</v>
      </c>
      <c r="H99" s="24">
        <v>3.3915584889421098</v>
      </c>
      <c r="I99" s="24">
        <v>100.01155360612961</v>
      </c>
      <c r="J99" s="24" t="s">
        <v>61</v>
      </c>
      <c r="K99" s="24">
        <v>-0.5181795795076686</v>
      </c>
      <c r="L99" s="24">
        <v>-0.722025250973906</v>
      </c>
      <c r="M99" s="24">
        <v>-0.11968639561241554</v>
      </c>
      <c r="N99" s="24">
        <v>-0.013145189384016678</v>
      </c>
      <c r="O99" s="24">
        <v>-0.02128944529835749</v>
      </c>
      <c r="P99" s="24">
        <v>-0.02070816775275154</v>
      </c>
      <c r="Q99" s="24">
        <v>-0.002328004422076964</v>
      </c>
      <c r="R99" s="24">
        <v>-0.00020214260823102302</v>
      </c>
      <c r="S99" s="24">
        <v>-0.0003178679320048837</v>
      </c>
      <c r="T99" s="24">
        <v>-0.0003030693999261314</v>
      </c>
      <c r="U99" s="24">
        <v>-4.121870786609212E-05</v>
      </c>
      <c r="V99" s="24">
        <v>-7.481669577248315E-06</v>
      </c>
      <c r="W99" s="24">
        <v>-2.097272184448513E-05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1360</v>
      </c>
      <c r="B101" s="24">
        <v>164.96</v>
      </c>
      <c r="C101" s="24">
        <v>166.26</v>
      </c>
      <c r="D101" s="24">
        <v>8.584475540681971</v>
      </c>
      <c r="E101" s="24">
        <v>9.50557659523278</v>
      </c>
      <c r="F101" s="24">
        <v>27.76637738306757</v>
      </c>
      <c r="G101" s="24" t="s">
        <v>59</v>
      </c>
      <c r="H101" s="24">
        <v>-20.340247936871492</v>
      </c>
      <c r="I101" s="24">
        <v>77.11975206312852</v>
      </c>
      <c r="J101" s="24" t="s">
        <v>73</v>
      </c>
      <c r="K101" s="24">
        <v>1.7222582295671813</v>
      </c>
      <c r="M101" s="24" t="s">
        <v>68</v>
      </c>
      <c r="N101" s="24">
        <v>1.1246537359462754</v>
      </c>
      <c r="X101" s="24">
        <v>67.5</v>
      </c>
    </row>
    <row r="102" spans="1:24" ht="12.75" hidden="1">
      <c r="A102" s="24">
        <v>1359</v>
      </c>
      <c r="B102" s="24">
        <v>173.6999969482422</v>
      </c>
      <c r="C102" s="24">
        <v>165</v>
      </c>
      <c r="D102" s="24">
        <v>8.230985641479492</v>
      </c>
      <c r="E102" s="24">
        <v>9.126470565795898</v>
      </c>
      <c r="F102" s="24">
        <v>37.911721164231786</v>
      </c>
      <c r="G102" s="24" t="s">
        <v>56</v>
      </c>
      <c r="H102" s="24">
        <v>3.6603574448280796</v>
      </c>
      <c r="I102" s="24">
        <v>109.86035439307027</v>
      </c>
      <c r="J102" s="24" t="s">
        <v>62</v>
      </c>
      <c r="K102" s="24">
        <v>1.0527156366205914</v>
      </c>
      <c r="L102" s="24">
        <v>0.7412339308397341</v>
      </c>
      <c r="M102" s="24">
        <v>0.24921559497407808</v>
      </c>
      <c r="N102" s="24">
        <v>0.015661019439576457</v>
      </c>
      <c r="O102" s="24">
        <v>0.042278778968941486</v>
      </c>
      <c r="P102" s="24">
        <v>0.021263593415194265</v>
      </c>
      <c r="Q102" s="24">
        <v>0.005146284778621722</v>
      </c>
      <c r="R102" s="24">
        <v>0.00024105959787554997</v>
      </c>
      <c r="S102" s="24">
        <v>0.0005546833244792808</v>
      </c>
      <c r="T102" s="24">
        <v>0.00031290629627142927</v>
      </c>
      <c r="U102" s="24">
        <v>0.00011257128270141319</v>
      </c>
      <c r="V102" s="24">
        <v>8.944342379704194E-06</v>
      </c>
      <c r="W102" s="24">
        <v>3.458859243329632E-05</v>
      </c>
      <c r="X102" s="24">
        <v>67.5</v>
      </c>
    </row>
    <row r="103" spans="1:24" ht="12.75" hidden="1">
      <c r="A103" s="24">
        <v>1357</v>
      </c>
      <c r="B103" s="24">
        <v>164.1199951171875</v>
      </c>
      <c r="C103" s="24">
        <v>169.82000732421875</v>
      </c>
      <c r="D103" s="24">
        <v>8.587470054626465</v>
      </c>
      <c r="E103" s="24">
        <v>9.226024627685547</v>
      </c>
      <c r="F103" s="24">
        <v>36.02222545164596</v>
      </c>
      <c r="G103" s="24" t="s">
        <v>57</v>
      </c>
      <c r="H103" s="24">
        <v>3.3915584889421098</v>
      </c>
      <c r="I103" s="24">
        <v>100.01155360612961</v>
      </c>
      <c r="J103" s="24" t="s">
        <v>60</v>
      </c>
      <c r="K103" s="24">
        <v>-0.9107275494089392</v>
      </c>
      <c r="L103" s="24">
        <v>-0.004033196804224145</v>
      </c>
      <c r="M103" s="24">
        <v>0.21700901356978453</v>
      </c>
      <c r="N103" s="24">
        <v>-0.00016216251912867953</v>
      </c>
      <c r="O103" s="24">
        <v>-0.03634535785165539</v>
      </c>
      <c r="P103" s="24">
        <v>-0.00046132674983122887</v>
      </c>
      <c r="Q103" s="24">
        <v>0.004546074838420208</v>
      </c>
      <c r="R103" s="24">
        <v>-1.3072098951739104E-05</v>
      </c>
      <c r="S103" s="24">
        <v>-0.0004566315620312846</v>
      </c>
      <c r="T103" s="24">
        <v>-3.284256674814994E-05</v>
      </c>
      <c r="U103" s="24">
        <v>0.00010330875613292904</v>
      </c>
      <c r="V103" s="24">
        <v>-1.0401328428922166E-06</v>
      </c>
      <c r="W103" s="24">
        <v>-2.780756161825474E-05</v>
      </c>
      <c r="X103" s="24">
        <v>67.5</v>
      </c>
    </row>
    <row r="104" spans="1:24" ht="12.75" hidden="1">
      <c r="A104" s="24">
        <v>1358</v>
      </c>
      <c r="B104" s="24">
        <v>139.3800048828125</v>
      </c>
      <c r="C104" s="24">
        <v>114.37999725341797</v>
      </c>
      <c r="D104" s="24">
        <v>8.785260200500488</v>
      </c>
      <c r="E104" s="24">
        <v>9.827816009521484</v>
      </c>
      <c r="F104" s="24">
        <v>32.89334866761889</v>
      </c>
      <c r="G104" s="24" t="s">
        <v>58</v>
      </c>
      <c r="H104" s="24">
        <v>17.295883704431986</v>
      </c>
      <c r="I104" s="24">
        <v>89.17588858724449</v>
      </c>
      <c r="J104" s="24" t="s">
        <v>61</v>
      </c>
      <c r="K104" s="24">
        <v>0.5280014605406744</v>
      </c>
      <c r="L104" s="24">
        <v>-0.7412229580576024</v>
      </c>
      <c r="M104" s="24">
        <v>0.12253775258161381</v>
      </c>
      <c r="N104" s="24">
        <v>-0.01566017985861534</v>
      </c>
      <c r="O104" s="24">
        <v>0.021598845194586703</v>
      </c>
      <c r="P104" s="24">
        <v>-0.02125858844224101</v>
      </c>
      <c r="Q104" s="24">
        <v>0.0024119391754678023</v>
      </c>
      <c r="R104" s="24">
        <v>-0.00024070490222867874</v>
      </c>
      <c r="S104" s="24">
        <v>0.00031489872500894045</v>
      </c>
      <c r="T104" s="24">
        <v>-0.0003111779491797206</v>
      </c>
      <c r="U104" s="24">
        <v>4.471682675803915E-05</v>
      </c>
      <c r="V104" s="24">
        <v>-8.883658270921356E-06</v>
      </c>
      <c r="W104" s="24">
        <v>2.0569643734485265E-05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1360</v>
      </c>
      <c r="B106" s="100">
        <v>164.96</v>
      </c>
      <c r="C106" s="100">
        <v>166.26</v>
      </c>
      <c r="D106" s="100">
        <v>8.584475540681971</v>
      </c>
      <c r="E106" s="100">
        <v>9.50557659523278</v>
      </c>
      <c r="F106" s="100">
        <v>37.256448258598816</v>
      </c>
      <c r="G106" s="100" t="s">
        <v>59</v>
      </c>
      <c r="H106" s="100">
        <v>6.017958713045857</v>
      </c>
      <c r="I106" s="100">
        <v>103.47795871304587</v>
      </c>
      <c r="J106" s="100" t="s">
        <v>73</v>
      </c>
      <c r="K106" s="100">
        <v>1.498199818896902</v>
      </c>
      <c r="M106" s="100" t="s">
        <v>68</v>
      </c>
      <c r="N106" s="100">
        <v>0.9941952010509847</v>
      </c>
      <c r="X106" s="100">
        <v>67.5</v>
      </c>
    </row>
    <row r="107" spans="1:24" s="100" customFormat="1" ht="12.75">
      <c r="A107" s="100">
        <v>1359</v>
      </c>
      <c r="B107" s="100">
        <v>173.6999969482422</v>
      </c>
      <c r="C107" s="100">
        <v>165</v>
      </c>
      <c r="D107" s="100">
        <v>8.230985641479492</v>
      </c>
      <c r="E107" s="100">
        <v>9.126470565795898</v>
      </c>
      <c r="F107" s="100">
        <v>37.911721164231786</v>
      </c>
      <c r="G107" s="100" t="s">
        <v>56</v>
      </c>
      <c r="H107" s="100">
        <v>3.6603574448280796</v>
      </c>
      <c r="I107" s="100">
        <v>109.86035439307027</v>
      </c>
      <c r="J107" s="100" t="s">
        <v>62</v>
      </c>
      <c r="K107" s="100">
        <v>0.963812653820983</v>
      </c>
      <c r="L107" s="100">
        <v>0.7176369800024143</v>
      </c>
      <c r="M107" s="100">
        <v>0.2281699273828422</v>
      </c>
      <c r="N107" s="100">
        <v>0.015995575014445134</v>
      </c>
      <c r="O107" s="100">
        <v>0.038708462552423405</v>
      </c>
      <c r="P107" s="100">
        <v>0.020586648689845947</v>
      </c>
      <c r="Q107" s="100">
        <v>0.004711776472179723</v>
      </c>
      <c r="R107" s="100">
        <v>0.0002462096178953231</v>
      </c>
      <c r="S107" s="100">
        <v>0.0005078296286161784</v>
      </c>
      <c r="T107" s="100">
        <v>0.00030290247081632177</v>
      </c>
      <c r="U107" s="100">
        <v>0.00010306244093759321</v>
      </c>
      <c r="V107" s="100">
        <v>9.123867576503305E-06</v>
      </c>
      <c r="W107" s="100">
        <v>3.166125540775261E-05</v>
      </c>
      <c r="X107" s="100">
        <v>67.5</v>
      </c>
    </row>
    <row r="108" spans="1:24" s="100" customFormat="1" ht="12.75">
      <c r="A108" s="100">
        <v>1358</v>
      </c>
      <c r="B108" s="100">
        <v>139.3800048828125</v>
      </c>
      <c r="C108" s="100">
        <v>114.37999725341797</v>
      </c>
      <c r="D108" s="100">
        <v>8.785260200500488</v>
      </c>
      <c r="E108" s="100">
        <v>9.827816009521484</v>
      </c>
      <c r="F108" s="100">
        <v>31.81698453987606</v>
      </c>
      <c r="G108" s="100" t="s">
        <v>57</v>
      </c>
      <c r="H108" s="100">
        <v>14.37779444253232</v>
      </c>
      <c r="I108" s="100">
        <v>86.25779932534482</v>
      </c>
      <c r="J108" s="100" t="s">
        <v>60</v>
      </c>
      <c r="K108" s="100">
        <v>-0.3250694597699076</v>
      </c>
      <c r="L108" s="100">
        <v>0.003905053026276744</v>
      </c>
      <c r="M108" s="100">
        <v>0.07450964325076334</v>
      </c>
      <c r="N108" s="100">
        <v>-0.00016564015440549123</v>
      </c>
      <c r="O108" s="100">
        <v>-0.013447797331563746</v>
      </c>
      <c r="P108" s="100">
        <v>0.0004468575905377005</v>
      </c>
      <c r="Q108" s="100">
        <v>0.0014212284759500923</v>
      </c>
      <c r="R108" s="100">
        <v>-1.3297183036516025E-05</v>
      </c>
      <c r="S108" s="100">
        <v>-0.0002081636494064303</v>
      </c>
      <c r="T108" s="100">
        <v>3.1822287557857654E-05</v>
      </c>
      <c r="U108" s="100">
        <v>2.3176149949597416E-05</v>
      </c>
      <c r="V108" s="100">
        <v>-1.0520544019621046E-06</v>
      </c>
      <c r="W108" s="100">
        <v>-1.3926536079449695E-05</v>
      </c>
      <c r="X108" s="100">
        <v>67.5</v>
      </c>
    </row>
    <row r="109" spans="1:24" s="100" customFormat="1" ht="12.75">
      <c r="A109" s="100">
        <v>1357</v>
      </c>
      <c r="B109" s="100">
        <v>164.1199951171875</v>
      </c>
      <c r="C109" s="100">
        <v>169.82000732421875</v>
      </c>
      <c r="D109" s="100">
        <v>8.587470054626465</v>
      </c>
      <c r="E109" s="100">
        <v>9.226024627685547</v>
      </c>
      <c r="F109" s="100">
        <v>27.61045112887669</v>
      </c>
      <c r="G109" s="100" t="s">
        <v>58</v>
      </c>
      <c r="H109" s="100">
        <v>-19.96276257413544</v>
      </c>
      <c r="I109" s="100">
        <v>76.65723254305206</v>
      </c>
      <c r="J109" s="100" t="s">
        <v>61</v>
      </c>
      <c r="K109" s="100">
        <v>-0.9073393400433746</v>
      </c>
      <c r="L109" s="100">
        <v>0.7176263551653099</v>
      </c>
      <c r="M109" s="100">
        <v>-0.2156613753654916</v>
      </c>
      <c r="N109" s="100">
        <v>-0.01599471735861531</v>
      </c>
      <c r="O109" s="100">
        <v>-0.03629740789783138</v>
      </c>
      <c r="P109" s="100">
        <v>0.020581798331849303</v>
      </c>
      <c r="Q109" s="100">
        <v>-0.004492320908276142</v>
      </c>
      <c r="R109" s="100">
        <v>-0.00024585028140609156</v>
      </c>
      <c r="S109" s="100">
        <v>-0.00046320495114608013</v>
      </c>
      <c r="T109" s="100">
        <v>0.00030122624195315004</v>
      </c>
      <c r="U109" s="100">
        <v>-0.00010042277035378313</v>
      </c>
      <c r="V109" s="100">
        <v>-9.06300949403014E-06</v>
      </c>
      <c r="W109" s="100">
        <v>-2.8433900309713578E-05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1360</v>
      </c>
      <c r="B111" s="24">
        <v>167.1</v>
      </c>
      <c r="C111" s="24">
        <v>163.5</v>
      </c>
      <c r="D111" s="24">
        <v>8.508173055259082</v>
      </c>
      <c r="E111" s="24">
        <v>9.458878723834397</v>
      </c>
      <c r="F111" s="24">
        <v>37.79692887374695</v>
      </c>
      <c r="G111" s="24" t="s">
        <v>59</v>
      </c>
      <c r="H111" s="24">
        <v>6.330091317346714</v>
      </c>
      <c r="I111" s="24">
        <v>105.93009131734671</v>
      </c>
      <c r="J111" s="24" t="s">
        <v>73</v>
      </c>
      <c r="K111" s="24">
        <v>1.0477141775790277</v>
      </c>
      <c r="M111" s="24" t="s">
        <v>68</v>
      </c>
      <c r="N111" s="24">
        <v>0.7086229314325557</v>
      </c>
      <c r="X111" s="24">
        <v>67.5</v>
      </c>
    </row>
    <row r="112" spans="1:24" ht="12.75" hidden="1">
      <c r="A112" s="24">
        <v>1357</v>
      </c>
      <c r="B112" s="24">
        <v>161.6999969482422</v>
      </c>
      <c r="C112" s="24">
        <v>181.3000030517578</v>
      </c>
      <c r="D112" s="24">
        <v>8.768925666809082</v>
      </c>
      <c r="E112" s="24">
        <v>9.092574119567871</v>
      </c>
      <c r="F112" s="24">
        <v>36.303260463156725</v>
      </c>
      <c r="G112" s="24" t="s">
        <v>56</v>
      </c>
      <c r="H112" s="24">
        <v>4.4961114734021095</v>
      </c>
      <c r="I112" s="24">
        <v>98.6961084216443</v>
      </c>
      <c r="J112" s="24" t="s">
        <v>62</v>
      </c>
      <c r="K112" s="24">
        <v>0.7905933254487436</v>
      </c>
      <c r="L112" s="24">
        <v>0.6191836665114651</v>
      </c>
      <c r="M112" s="24">
        <v>0.18716268896080704</v>
      </c>
      <c r="N112" s="24">
        <v>0.05402352357844359</v>
      </c>
      <c r="O112" s="24">
        <v>0.031751606946587685</v>
      </c>
      <c r="P112" s="24">
        <v>0.017762332007681805</v>
      </c>
      <c r="Q112" s="24">
        <v>0.003864992838897053</v>
      </c>
      <c r="R112" s="24">
        <v>0.0008315536639240791</v>
      </c>
      <c r="S112" s="24">
        <v>0.0004165533927380953</v>
      </c>
      <c r="T112" s="24">
        <v>0.000261340867197263</v>
      </c>
      <c r="U112" s="24">
        <v>8.45378608972248E-05</v>
      </c>
      <c r="V112" s="24">
        <v>3.084746241434595E-05</v>
      </c>
      <c r="W112" s="24">
        <v>2.5967228055174443E-05</v>
      </c>
      <c r="X112" s="24">
        <v>67.5</v>
      </c>
    </row>
    <row r="113" spans="1:24" ht="12.75" hidden="1">
      <c r="A113" s="24">
        <v>1358</v>
      </c>
      <c r="B113" s="24">
        <v>148.55999755859375</v>
      </c>
      <c r="C113" s="24">
        <v>121.16000366210938</v>
      </c>
      <c r="D113" s="24">
        <v>9.071893692016602</v>
      </c>
      <c r="E113" s="24">
        <v>10.342863082885742</v>
      </c>
      <c r="F113" s="24">
        <v>37.1129553667531</v>
      </c>
      <c r="G113" s="24" t="s">
        <v>57</v>
      </c>
      <c r="H113" s="24">
        <v>16.414034628404963</v>
      </c>
      <c r="I113" s="24">
        <v>97.47403218699871</v>
      </c>
      <c r="J113" s="24" t="s">
        <v>60</v>
      </c>
      <c r="K113" s="24">
        <v>-0.3905270035768478</v>
      </c>
      <c r="L113" s="24">
        <v>0.003369688767907224</v>
      </c>
      <c r="M113" s="24">
        <v>0.09059668538621715</v>
      </c>
      <c r="N113" s="24">
        <v>-0.0005589401490715475</v>
      </c>
      <c r="O113" s="24">
        <v>-0.015981245418269743</v>
      </c>
      <c r="P113" s="24">
        <v>0.0003855802708624342</v>
      </c>
      <c r="Q113" s="24">
        <v>0.0017814333665844518</v>
      </c>
      <c r="R113" s="24">
        <v>-4.491862341365277E-05</v>
      </c>
      <c r="S113" s="24">
        <v>-0.0002334713097321334</v>
      </c>
      <c r="T113" s="24">
        <v>2.7457539196632406E-05</v>
      </c>
      <c r="U113" s="24">
        <v>3.286995616593613E-05</v>
      </c>
      <c r="V113" s="24">
        <v>-3.5475518021000007E-06</v>
      </c>
      <c r="W113" s="24">
        <v>-1.5258082342131542E-05</v>
      </c>
      <c r="X113" s="24">
        <v>67.5</v>
      </c>
    </row>
    <row r="114" spans="1:24" ht="12.75" hidden="1">
      <c r="A114" s="24">
        <v>1359</v>
      </c>
      <c r="B114" s="24">
        <v>164.5</v>
      </c>
      <c r="C114" s="24">
        <v>174.3000030517578</v>
      </c>
      <c r="D114" s="24">
        <v>8.315130233764648</v>
      </c>
      <c r="E114" s="24">
        <v>8.973270416259766</v>
      </c>
      <c r="F114" s="24">
        <v>29.150301234334595</v>
      </c>
      <c r="G114" s="24" t="s">
        <v>58</v>
      </c>
      <c r="H114" s="24">
        <v>-13.41549348711088</v>
      </c>
      <c r="I114" s="24">
        <v>83.58450651288912</v>
      </c>
      <c r="J114" s="24" t="s">
        <v>61</v>
      </c>
      <c r="K114" s="24">
        <v>-0.6874056049534305</v>
      </c>
      <c r="L114" s="24">
        <v>0.6191744972721249</v>
      </c>
      <c r="M114" s="24">
        <v>-0.16377457902883033</v>
      </c>
      <c r="N114" s="24">
        <v>-0.05402063203758733</v>
      </c>
      <c r="O114" s="24">
        <v>-0.027436551142073738</v>
      </c>
      <c r="P114" s="24">
        <v>0.01775814647438857</v>
      </c>
      <c r="Q114" s="24">
        <v>-0.0034299657148643757</v>
      </c>
      <c r="R114" s="24">
        <v>-0.0008303395770744537</v>
      </c>
      <c r="S114" s="24">
        <v>-0.00034497518248937867</v>
      </c>
      <c r="T114" s="24">
        <v>0.0002598944639823689</v>
      </c>
      <c r="U114" s="24">
        <v>-7.788591597155398E-05</v>
      </c>
      <c r="V114" s="24">
        <v>-3.0642793828499106E-05</v>
      </c>
      <c r="W114" s="24">
        <v>-2.101161241100198E-05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1360</v>
      </c>
      <c r="B116" s="24">
        <v>167.1</v>
      </c>
      <c r="C116" s="24">
        <v>163.5</v>
      </c>
      <c r="D116" s="24">
        <v>8.508173055259082</v>
      </c>
      <c r="E116" s="24">
        <v>9.458878723834397</v>
      </c>
      <c r="F116" s="24">
        <v>30.02958646119585</v>
      </c>
      <c r="G116" s="24" t="s">
        <v>59</v>
      </c>
      <c r="H116" s="24">
        <v>-15.438748521546543</v>
      </c>
      <c r="I116" s="24">
        <v>84.16125147845345</v>
      </c>
      <c r="J116" s="24" t="s">
        <v>73</v>
      </c>
      <c r="K116" s="24">
        <v>1.5109659301042042</v>
      </c>
      <c r="M116" s="24" t="s">
        <v>68</v>
      </c>
      <c r="N116" s="24">
        <v>0.8448079745381256</v>
      </c>
      <c r="X116" s="24">
        <v>67.5</v>
      </c>
    </row>
    <row r="117" spans="1:24" ht="12.75" hidden="1">
      <c r="A117" s="24">
        <v>1357</v>
      </c>
      <c r="B117" s="24">
        <v>161.6999969482422</v>
      </c>
      <c r="C117" s="24">
        <v>181.3000030517578</v>
      </c>
      <c r="D117" s="24">
        <v>8.768925666809082</v>
      </c>
      <c r="E117" s="24">
        <v>9.092574119567871</v>
      </c>
      <c r="F117" s="24">
        <v>36.303260463156725</v>
      </c>
      <c r="G117" s="24" t="s">
        <v>56</v>
      </c>
      <c r="H117" s="24">
        <v>4.4961114734021095</v>
      </c>
      <c r="I117" s="24">
        <v>98.6961084216443</v>
      </c>
      <c r="J117" s="24" t="s">
        <v>62</v>
      </c>
      <c r="K117" s="24">
        <v>1.1369145588432379</v>
      </c>
      <c r="L117" s="24">
        <v>0.37488161981928203</v>
      </c>
      <c r="M117" s="24">
        <v>0.26914888171840823</v>
      </c>
      <c r="N117" s="24">
        <v>0.05640297600143489</v>
      </c>
      <c r="O117" s="24">
        <v>0.04566042259296636</v>
      </c>
      <c r="P117" s="24">
        <v>0.010754144392289508</v>
      </c>
      <c r="Q117" s="24">
        <v>0.005557898492046542</v>
      </c>
      <c r="R117" s="24">
        <v>0.0008681721480176583</v>
      </c>
      <c r="S117" s="24">
        <v>0.0005990429861314069</v>
      </c>
      <c r="T117" s="24">
        <v>0.00015827610941429075</v>
      </c>
      <c r="U117" s="24">
        <v>0.00012155658180789862</v>
      </c>
      <c r="V117" s="24">
        <v>3.2210947165498646E-05</v>
      </c>
      <c r="W117" s="24">
        <v>3.7352298193502365E-05</v>
      </c>
      <c r="X117" s="24">
        <v>67.5</v>
      </c>
    </row>
    <row r="118" spans="1:24" ht="12.75" hidden="1">
      <c r="A118" s="24">
        <v>1359</v>
      </c>
      <c r="B118" s="24">
        <v>164.5</v>
      </c>
      <c r="C118" s="24">
        <v>174.3000030517578</v>
      </c>
      <c r="D118" s="24">
        <v>8.315130233764648</v>
      </c>
      <c r="E118" s="24">
        <v>8.973270416259766</v>
      </c>
      <c r="F118" s="24">
        <v>38.387256603145524</v>
      </c>
      <c r="G118" s="24" t="s">
        <v>57</v>
      </c>
      <c r="H118" s="24">
        <v>13.070214155397721</v>
      </c>
      <c r="I118" s="24">
        <v>110.07021415539772</v>
      </c>
      <c r="J118" s="24" t="s">
        <v>60</v>
      </c>
      <c r="K118" s="24">
        <v>-1.0953374066087864</v>
      </c>
      <c r="L118" s="24">
        <v>-0.0020394154107490564</v>
      </c>
      <c r="M118" s="24">
        <v>0.26010928436007463</v>
      </c>
      <c r="N118" s="24">
        <v>-0.0005836610356880499</v>
      </c>
      <c r="O118" s="24">
        <v>-0.04385602144886514</v>
      </c>
      <c r="P118" s="24">
        <v>-0.0002332045199820682</v>
      </c>
      <c r="Q118" s="24">
        <v>0.005406874250168685</v>
      </c>
      <c r="R118" s="24">
        <v>-4.694745028596479E-05</v>
      </c>
      <c r="S118" s="24">
        <v>-0.0005628029879495422</v>
      </c>
      <c r="T118" s="24">
        <v>-1.6598276731252648E-05</v>
      </c>
      <c r="U118" s="24">
        <v>0.00012011185273103323</v>
      </c>
      <c r="V118" s="24">
        <v>-3.714329567468326E-06</v>
      </c>
      <c r="W118" s="24">
        <v>-3.464723524424281E-05</v>
      </c>
      <c r="X118" s="24">
        <v>67.5</v>
      </c>
    </row>
    <row r="119" spans="1:24" ht="12.75" hidden="1">
      <c r="A119" s="24">
        <v>1358</v>
      </c>
      <c r="B119" s="24">
        <v>148.55999755859375</v>
      </c>
      <c r="C119" s="24">
        <v>121.16000366210938</v>
      </c>
      <c r="D119" s="24">
        <v>9.071893692016602</v>
      </c>
      <c r="E119" s="24">
        <v>10.342863082885742</v>
      </c>
      <c r="F119" s="24">
        <v>35.54880800171165</v>
      </c>
      <c r="G119" s="24" t="s">
        <v>58</v>
      </c>
      <c r="H119" s="24">
        <v>12.30593412553202</v>
      </c>
      <c r="I119" s="24">
        <v>93.36593168412577</v>
      </c>
      <c r="J119" s="24" t="s">
        <v>61</v>
      </c>
      <c r="K119" s="24">
        <v>0.30464845279970243</v>
      </c>
      <c r="L119" s="24">
        <v>-0.3748760724067503</v>
      </c>
      <c r="M119" s="24">
        <v>0.06916849514019764</v>
      </c>
      <c r="N119" s="24">
        <v>-0.056399956042658926</v>
      </c>
      <c r="O119" s="24">
        <v>0.012709192501687665</v>
      </c>
      <c r="P119" s="24">
        <v>-0.010751615565210274</v>
      </c>
      <c r="Q119" s="24">
        <v>0.0012868358445256517</v>
      </c>
      <c r="R119" s="24">
        <v>-0.0008669018488302131</v>
      </c>
      <c r="S119" s="24">
        <v>0.00020519575041481853</v>
      </c>
      <c r="T119" s="24">
        <v>-0.00015740337995379035</v>
      </c>
      <c r="U119" s="24">
        <v>1.8685433212503696E-05</v>
      </c>
      <c r="V119" s="24">
        <v>-3.199607590256618E-05</v>
      </c>
      <c r="W119" s="24">
        <v>1.3955761185489627E-05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1360</v>
      </c>
      <c r="B121" s="24">
        <v>167.1</v>
      </c>
      <c r="C121" s="24">
        <v>163.5</v>
      </c>
      <c r="D121" s="24">
        <v>8.508173055259082</v>
      </c>
      <c r="E121" s="24">
        <v>9.458878723834397</v>
      </c>
      <c r="F121" s="24">
        <v>37.79692887374695</v>
      </c>
      <c r="G121" s="24" t="s">
        <v>59</v>
      </c>
      <c r="H121" s="24">
        <v>6.330091317346714</v>
      </c>
      <c r="I121" s="24">
        <v>105.93009131734671</v>
      </c>
      <c r="J121" s="24" t="s">
        <v>73</v>
      </c>
      <c r="K121" s="24">
        <v>1.0277884310460694</v>
      </c>
      <c r="M121" s="24" t="s">
        <v>68</v>
      </c>
      <c r="N121" s="24">
        <v>0.683482659084698</v>
      </c>
      <c r="X121" s="24">
        <v>67.5</v>
      </c>
    </row>
    <row r="122" spans="1:24" ht="12.75" hidden="1">
      <c r="A122" s="24">
        <v>1358</v>
      </c>
      <c r="B122" s="24">
        <v>148.55999755859375</v>
      </c>
      <c r="C122" s="24">
        <v>121.16000366210938</v>
      </c>
      <c r="D122" s="24">
        <v>9.071893692016602</v>
      </c>
      <c r="E122" s="24">
        <v>10.342863082885742</v>
      </c>
      <c r="F122" s="24">
        <v>34.40090770602759</v>
      </c>
      <c r="G122" s="24" t="s">
        <v>56</v>
      </c>
      <c r="H122" s="24">
        <v>9.2910712760698</v>
      </c>
      <c r="I122" s="24">
        <v>90.35106883466355</v>
      </c>
      <c r="J122" s="24" t="s">
        <v>62</v>
      </c>
      <c r="K122" s="24">
        <v>0.7998361316906828</v>
      </c>
      <c r="L122" s="24">
        <v>0.5895930842735674</v>
      </c>
      <c r="M122" s="24">
        <v>0.18935040927601032</v>
      </c>
      <c r="N122" s="24">
        <v>0.05694518328048432</v>
      </c>
      <c r="O122" s="24">
        <v>0.032122900748179736</v>
      </c>
      <c r="P122" s="24">
        <v>0.016913625478995935</v>
      </c>
      <c r="Q122" s="24">
        <v>0.003910064744507909</v>
      </c>
      <c r="R122" s="24">
        <v>0.0008765777728766508</v>
      </c>
      <c r="S122" s="24">
        <v>0.0004214357360315501</v>
      </c>
      <c r="T122" s="24">
        <v>0.000248857095215229</v>
      </c>
      <c r="U122" s="24">
        <v>8.550694639442175E-05</v>
      </c>
      <c r="V122" s="24">
        <v>3.2545293912205284E-05</v>
      </c>
      <c r="W122" s="24">
        <v>2.6273730816577004E-05</v>
      </c>
      <c r="X122" s="24">
        <v>67.5</v>
      </c>
    </row>
    <row r="123" spans="1:24" ht="12.75" hidden="1">
      <c r="A123" s="24">
        <v>1357</v>
      </c>
      <c r="B123" s="24">
        <v>161.6999969482422</v>
      </c>
      <c r="C123" s="24">
        <v>181.3000030517578</v>
      </c>
      <c r="D123" s="24">
        <v>8.768925666809082</v>
      </c>
      <c r="E123" s="24">
        <v>9.092574119567871</v>
      </c>
      <c r="F123" s="24">
        <v>29.4560651460781</v>
      </c>
      <c r="G123" s="24" t="s">
        <v>57</v>
      </c>
      <c r="H123" s="24">
        <v>-14.119063108076901</v>
      </c>
      <c r="I123" s="24">
        <v>80.08093384016529</v>
      </c>
      <c r="J123" s="24" t="s">
        <v>60</v>
      </c>
      <c r="K123" s="24">
        <v>0.7870773797913023</v>
      </c>
      <c r="L123" s="24">
        <v>-0.0032072535187651335</v>
      </c>
      <c r="M123" s="24">
        <v>-0.185934908960818</v>
      </c>
      <c r="N123" s="24">
        <v>-0.0005884065292681088</v>
      </c>
      <c r="O123" s="24">
        <v>0.031670309681226756</v>
      </c>
      <c r="P123" s="24">
        <v>-0.00036714179940414073</v>
      </c>
      <c r="Q123" s="24">
        <v>-0.0038188141182023145</v>
      </c>
      <c r="R123" s="24">
        <v>-4.73078761849634E-05</v>
      </c>
      <c r="S123" s="24">
        <v>0.0004193115270977774</v>
      </c>
      <c r="T123" s="24">
        <v>-2.615677561626514E-05</v>
      </c>
      <c r="U123" s="24">
        <v>-8.179129137131015E-05</v>
      </c>
      <c r="V123" s="24">
        <v>-3.7264727070913013E-06</v>
      </c>
      <c r="W123" s="24">
        <v>2.6214361048641478E-05</v>
      </c>
      <c r="X123" s="24">
        <v>67.5</v>
      </c>
    </row>
    <row r="124" spans="1:24" ht="12.75" hidden="1">
      <c r="A124" s="24">
        <v>1359</v>
      </c>
      <c r="B124" s="24">
        <v>164.5</v>
      </c>
      <c r="C124" s="24">
        <v>174.3000030517578</v>
      </c>
      <c r="D124" s="24">
        <v>8.315130233764648</v>
      </c>
      <c r="E124" s="24">
        <v>8.973270416259766</v>
      </c>
      <c r="F124" s="24">
        <v>38.387256603145524</v>
      </c>
      <c r="G124" s="24" t="s">
        <v>58</v>
      </c>
      <c r="H124" s="24">
        <v>13.070214155397721</v>
      </c>
      <c r="I124" s="24">
        <v>110.07021415539772</v>
      </c>
      <c r="J124" s="24" t="s">
        <v>61</v>
      </c>
      <c r="K124" s="24">
        <v>0.14229207911466266</v>
      </c>
      <c r="L124" s="24">
        <v>-0.5895843608408251</v>
      </c>
      <c r="M124" s="24">
        <v>0.035802054727696056</v>
      </c>
      <c r="N124" s="24">
        <v>-0.056942143238591446</v>
      </c>
      <c r="O124" s="24">
        <v>0.005373289232174353</v>
      </c>
      <c r="P124" s="24">
        <v>-0.016909640260599004</v>
      </c>
      <c r="Q124" s="24">
        <v>0.0008398005935115656</v>
      </c>
      <c r="R124" s="24">
        <v>-0.0008753002666241211</v>
      </c>
      <c r="S124" s="24">
        <v>4.226018039933457E-05</v>
      </c>
      <c r="T124" s="24">
        <v>-0.0002474786393374626</v>
      </c>
      <c r="U124" s="24">
        <v>2.4932359244803957E-05</v>
      </c>
      <c r="V124" s="24">
        <v>-3.23312473776551E-05</v>
      </c>
      <c r="W124" s="24">
        <v>1.765277834624499E-06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1360</v>
      </c>
      <c r="B126" s="24">
        <v>167.1</v>
      </c>
      <c r="C126" s="24">
        <v>163.5</v>
      </c>
      <c r="D126" s="24">
        <v>8.508173055259082</v>
      </c>
      <c r="E126" s="24">
        <v>9.458878723834397</v>
      </c>
      <c r="F126" s="24">
        <v>39.324420517568335</v>
      </c>
      <c r="G126" s="24" t="s">
        <v>59</v>
      </c>
      <c r="H126" s="24">
        <v>10.611056309422352</v>
      </c>
      <c r="I126" s="24">
        <v>110.21105630942235</v>
      </c>
      <c r="J126" s="24" t="s">
        <v>73</v>
      </c>
      <c r="K126" s="24">
        <v>1.0575389249991187</v>
      </c>
      <c r="M126" s="24" t="s">
        <v>68</v>
      </c>
      <c r="N126" s="24">
        <v>0.6124418936046708</v>
      </c>
      <c r="X126" s="24">
        <v>67.5</v>
      </c>
    </row>
    <row r="127" spans="1:24" ht="12.75" hidden="1">
      <c r="A127" s="24">
        <v>1358</v>
      </c>
      <c r="B127" s="24">
        <v>148.55999755859375</v>
      </c>
      <c r="C127" s="24">
        <v>121.16000366210938</v>
      </c>
      <c r="D127" s="24">
        <v>9.071893692016602</v>
      </c>
      <c r="E127" s="24">
        <v>10.342863082885742</v>
      </c>
      <c r="F127" s="24">
        <v>34.40090770602759</v>
      </c>
      <c r="G127" s="24" t="s">
        <v>56</v>
      </c>
      <c r="H127" s="24">
        <v>9.2910712760698</v>
      </c>
      <c r="I127" s="24">
        <v>90.35106883466355</v>
      </c>
      <c r="J127" s="24" t="s">
        <v>62</v>
      </c>
      <c r="K127" s="24">
        <v>0.9268773232954376</v>
      </c>
      <c r="L127" s="24">
        <v>0.38184384431008656</v>
      </c>
      <c r="M127" s="24">
        <v>0.21942544586841203</v>
      </c>
      <c r="N127" s="24">
        <v>0.05438658217897276</v>
      </c>
      <c r="O127" s="24">
        <v>0.03722508209517831</v>
      </c>
      <c r="P127" s="24">
        <v>0.010953979679292177</v>
      </c>
      <c r="Q127" s="24">
        <v>0.0045311144008277045</v>
      </c>
      <c r="R127" s="24">
        <v>0.0008371959706305591</v>
      </c>
      <c r="S127" s="24">
        <v>0.0004883832226391445</v>
      </c>
      <c r="T127" s="24">
        <v>0.00016116175330470415</v>
      </c>
      <c r="U127" s="24">
        <v>9.909316626175738E-05</v>
      </c>
      <c r="V127" s="24">
        <v>3.108269852733528E-05</v>
      </c>
      <c r="W127" s="24">
        <v>3.0449137677659325E-05</v>
      </c>
      <c r="X127" s="24">
        <v>67.5</v>
      </c>
    </row>
    <row r="128" spans="1:24" ht="12.75" hidden="1">
      <c r="A128" s="24">
        <v>1359</v>
      </c>
      <c r="B128" s="24">
        <v>164.5</v>
      </c>
      <c r="C128" s="24">
        <v>174.3000030517578</v>
      </c>
      <c r="D128" s="24">
        <v>8.315130233764648</v>
      </c>
      <c r="E128" s="24">
        <v>8.973270416259766</v>
      </c>
      <c r="F128" s="24">
        <v>29.150301234334595</v>
      </c>
      <c r="G128" s="24" t="s">
        <v>57</v>
      </c>
      <c r="H128" s="24">
        <v>-13.41549348711088</v>
      </c>
      <c r="I128" s="24">
        <v>83.58450651288912</v>
      </c>
      <c r="J128" s="24" t="s">
        <v>60</v>
      </c>
      <c r="K128" s="24">
        <v>0.9238265706741378</v>
      </c>
      <c r="L128" s="24">
        <v>-0.002076827603726708</v>
      </c>
      <c r="M128" s="24">
        <v>-0.21889133337802885</v>
      </c>
      <c r="N128" s="24">
        <v>-0.0005619252877858675</v>
      </c>
      <c r="O128" s="24">
        <v>0.03706783654268116</v>
      </c>
      <c r="P128" s="24">
        <v>-0.0002378209305370675</v>
      </c>
      <c r="Q128" s="24">
        <v>-0.004526818724692099</v>
      </c>
      <c r="R128" s="24">
        <v>-4.517051544443615E-05</v>
      </c>
      <c r="S128" s="24">
        <v>0.0004821800874060477</v>
      </c>
      <c r="T128" s="24">
        <v>-1.694927018696656E-05</v>
      </c>
      <c r="U128" s="24">
        <v>-9.90297136011291E-05</v>
      </c>
      <c r="V128" s="24">
        <v>-3.5565359969573237E-06</v>
      </c>
      <c r="W128" s="24">
        <v>2.9885030705457653E-05</v>
      </c>
      <c r="X128" s="24">
        <v>67.5</v>
      </c>
    </row>
    <row r="129" spans="1:24" ht="12.75" hidden="1">
      <c r="A129" s="24">
        <v>1357</v>
      </c>
      <c r="B129" s="24">
        <v>161.6999969482422</v>
      </c>
      <c r="C129" s="24">
        <v>181.3000030517578</v>
      </c>
      <c r="D129" s="24">
        <v>8.768925666809082</v>
      </c>
      <c r="E129" s="24">
        <v>9.092574119567871</v>
      </c>
      <c r="F129" s="24">
        <v>37.38278121377882</v>
      </c>
      <c r="G129" s="24" t="s">
        <v>58</v>
      </c>
      <c r="H129" s="24">
        <v>7.430957977201473</v>
      </c>
      <c r="I129" s="24">
        <v>101.63095492544366</v>
      </c>
      <c r="J129" s="24" t="s">
        <v>61</v>
      </c>
      <c r="K129" s="24">
        <v>-0.0751401341213701</v>
      </c>
      <c r="L129" s="24">
        <v>-0.38183819639293554</v>
      </c>
      <c r="M129" s="24">
        <v>-0.015300668826559559</v>
      </c>
      <c r="N129" s="24">
        <v>-0.05438367917933747</v>
      </c>
      <c r="O129" s="24">
        <v>-0.003417927886576307</v>
      </c>
      <c r="P129" s="24">
        <v>-0.01095139771989605</v>
      </c>
      <c r="Q129" s="24">
        <v>-0.00019725604468609191</v>
      </c>
      <c r="R129" s="24">
        <v>-0.0008359765055158716</v>
      </c>
      <c r="S129" s="24">
        <v>-7.759210955047194E-05</v>
      </c>
      <c r="T129" s="24">
        <v>-0.0001602680035701934</v>
      </c>
      <c r="U129" s="24">
        <v>3.545620377118379E-06</v>
      </c>
      <c r="V129" s="24">
        <v>-3.087855565669413E-05</v>
      </c>
      <c r="W129" s="24">
        <v>-5.833945924235667E-06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1360</v>
      </c>
      <c r="B131" s="24">
        <v>167.1</v>
      </c>
      <c r="C131" s="24">
        <v>163.5</v>
      </c>
      <c r="D131" s="24">
        <v>8.508173055259082</v>
      </c>
      <c r="E131" s="24">
        <v>9.458878723834397</v>
      </c>
      <c r="F131" s="24">
        <v>30.02958646119585</v>
      </c>
      <c r="G131" s="24" t="s">
        <v>59</v>
      </c>
      <c r="H131" s="24">
        <v>-15.438748521546543</v>
      </c>
      <c r="I131" s="24">
        <v>84.16125147845345</v>
      </c>
      <c r="J131" s="24" t="s">
        <v>73</v>
      </c>
      <c r="K131" s="24">
        <v>1.3481348505761814</v>
      </c>
      <c r="M131" s="24" t="s">
        <v>68</v>
      </c>
      <c r="N131" s="24">
        <v>0.8486207308949145</v>
      </c>
      <c r="X131" s="24">
        <v>67.5</v>
      </c>
    </row>
    <row r="132" spans="1:24" ht="12.75" hidden="1">
      <c r="A132" s="24">
        <v>1359</v>
      </c>
      <c r="B132" s="24">
        <v>164.5</v>
      </c>
      <c r="C132" s="24">
        <v>174.3000030517578</v>
      </c>
      <c r="D132" s="24">
        <v>8.315130233764648</v>
      </c>
      <c r="E132" s="24">
        <v>8.973270416259766</v>
      </c>
      <c r="F132" s="24">
        <v>35.820971276943595</v>
      </c>
      <c r="G132" s="24" t="s">
        <v>56</v>
      </c>
      <c r="H132" s="24">
        <v>5.71174156749845</v>
      </c>
      <c r="I132" s="24">
        <v>102.71174156749845</v>
      </c>
      <c r="J132" s="24" t="s">
        <v>62</v>
      </c>
      <c r="K132" s="24">
        <v>0.9711689177992314</v>
      </c>
      <c r="L132" s="24">
        <v>0.589264342983682</v>
      </c>
      <c r="M132" s="24">
        <v>0.2299107304428964</v>
      </c>
      <c r="N132" s="24">
        <v>0.055170042096054625</v>
      </c>
      <c r="O132" s="24">
        <v>0.039003766399090534</v>
      </c>
      <c r="P132" s="24">
        <v>0.016904105492161495</v>
      </c>
      <c r="Q132" s="24">
        <v>0.004747630761551936</v>
      </c>
      <c r="R132" s="24">
        <v>0.0008492051069017685</v>
      </c>
      <c r="S132" s="24">
        <v>0.0005117099545207598</v>
      </c>
      <c r="T132" s="24">
        <v>0.000248762348311534</v>
      </c>
      <c r="U132" s="24">
        <v>0.00010384265075759276</v>
      </c>
      <c r="V132" s="24">
        <v>3.151181005700774E-05</v>
      </c>
      <c r="W132" s="24">
        <v>3.1908521051927645E-05</v>
      </c>
      <c r="X132" s="24">
        <v>67.5</v>
      </c>
    </row>
    <row r="133" spans="1:24" ht="12.75" hidden="1">
      <c r="A133" s="24">
        <v>1357</v>
      </c>
      <c r="B133" s="24">
        <v>161.6999969482422</v>
      </c>
      <c r="C133" s="24">
        <v>181.3000030517578</v>
      </c>
      <c r="D133" s="24">
        <v>8.768925666809082</v>
      </c>
      <c r="E133" s="24">
        <v>9.092574119567871</v>
      </c>
      <c r="F133" s="24">
        <v>37.38278121377882</v>
      </c>
      <c r="G133" s="24" t="s">
        <v>57</v>
      </c>
      <c r="H133" s="24">
        <v>7.430957977201473</v>
      </c>
      <c r="I133" s="24">
        <v>101.63095492544366</v>
      </c>
      <c r="J133" s="24" t="s">
        <v>60</v>
      </c>
      <c r="K133" s="24">
        <v>-0.8780085063237917</v>
      </c>
      <c r="L133" s="24">
        <v>-0.0032058740663830037</v>
      </c>
      <c r="M133" s="24">
        <v>0.20895996809584796</v>
      </c>
      <c r="N133" s="24">
        <v>-0.000570767985327783</v>
      </c>
      <c r="O133" s="24">
        <v>-0.03508035071376079</v>
      </c>
      <c r="P133" s="24">
        <v>-0.0003667034835865577</v>
      </c>
      <c r="Q133" s="24">
        <v>0.0043654864320769</v>
      </c>
      <c r="R133" s="24">
        <v>-4.5914408597756955E-05</v>
      </c>
      <c r="S133" s="24">
        <v>-0.0004440929008263866</v>
      </c>
      <c r="T133" s="24">
        <v>-2.610712504111769E-05</v>
      </c>
      <c r="U133" s="24">
        <v>9.841781030841198E-05</v>
      </c>
      <c r="V133" s="24">
        <v>-3.631087227524275E-06</v>
      </c>
      <c r="W133" s="24">
        <v>-2.7149753992195533E-05</v>
      </c>
      <c r="X133" s="24">
        <v>67.5</v>
      </c>
    </row>
    <row r="134" spans="1:24" ht="12.75" hidden="1">
      <c r="A134" s="24">
        <v>1358</v>
      </c>
      <c r="B134" s="24">
        <v>148.55999755859375</v>
      </c>
      <c r="C134" s="24">
        <v>121.16000366210938</v>
      </c>
      <c r="D134" s="24">
        <v>9.071893692016602</v>
      </c>
      <c r="E134" s="24">
        <v>10.342863082885742</v>
      </c>
      <c r="F134" s="24">
        <v>37.1129553667531</v>
      </c>
      <c r="G134" s="24" t="s">
        <v>58</v>
      </c>
      <c r="H134" s="24">
        <v>16.414034628404963</v>
      </c>
      <c r="I134" s="24">
        <v>97.47403218699871</v>
      </c>
      <c r="J134" s="24" t="s">
        <v>61</v>
      </c>
      <c r="K134" s="24">
        <v>0.41505436959800174</v>
      </c>
      <c r="L134" s="24">
        <v>-0.589255622190795</v>
      </c>
      <c r="M134" s="24">
        <v>0.09588887164926056</v>
      </c>
      <c r="N134" s="24">
        <v>-0.05516708954428686</v>
      </c>
      <c r="O134" s="24">
        <v>0.017048835359471534</v>
      </c>
      <c r="P134" s="24">
        <v>-0.01690012754523616</v>
      </c>
      <c r="Q134" s="24">
        <v>0.0018661527427803754</v>
      </c>
      <c r="R134" s="24">
        <v>-0.0008479629594924311</v>
      </c>
      <c r="S134" s="24">
        <v>0.0002542215037939222</v>
      </c>
      <c r="T134" s="24">
        <v>-0.00024738860919524245</v>
      </c>
      <c r="U134" s="24">
        <v>3.3124473285787E-05</v>
      </c>
      <c r="V134" s="24">
        <v>-3.1301906948539806E-05</v>
      </c>
      <c r="W134" s="24">
        <v>1.6764384089031495E-05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1360</v>
      </c>
      <c r="B136" s="100">
        <v>167.1</v>
      </c>
      <c r="C136" s="100">
        <v>163.5</v>
      </c>
      <c r="D136" s="100">
        <v>8.508173055259082</v>
      </c>
      <c r="E136" s="100">
        <v>9.458878723834397</v>
      </c>
      <c r="F136" s="100">
        <v>39.324420517568335</v>
      </c>
      <c r="G136" s="100" t="s">
        <v>59</v>
      </c>
      <c r="H136" s="100">
        <v>10.611056309422352</v>
      </c>
      <c r="I136" s="100">
        <v>110.21105630942235</v>
      </c>
      <c r="J136" s="100" t="s">
        <v>73</v>
      </c>
      <c r="K136" s="100">
        <v>0.9985616043782516</v>
      </c>
      <c r="M136" s="100" t="s">
        <v>68</v>
      </c>
      <c r="N136" s="100">
        <v>0.6801106994791501</v>
      </c>
      <c r="X136" s="100">
        <v>67.5</v>
      </c>
    </row>
    <row r="137" spans="1:24" s="100" customFormat="1" ht="12.75">
      <c r="A137" s="100">
        <v>1359</v>
      </c>
      <c r="B137" s="100">
        <v>164.5</v>
      </c>
      <c r="C137" s="100">
        <v>174.3000030517578</v>
      </c>
      <c r="D137" s="100">
        <v>8.315130233764648</v>
      </c>
      <c r="E137" s="100">
        <v>8.973270416259766</v>
      </c>
      <c r="F137" s="100">
        <v>35.820971276943595</v>
      </c>
      <c r="G137" s="100" t="s">
        <v>56</v>
      </c>
      <c r="H137" s="100">
        <v>5.71174156749845</v>
      </c>
      <c r="I137" s="100">
        <v>102.71174156749845</v>
      </c>
      <c r="J137" s="100" t="s">
        <v>62</v>
      </c>
      <c r="K137" s="100">
        <v>0.7655175558661794</v>
      </c>
      <c r="L137" s="100">
        <v>0.612550183593336</v>
      </c>
      <c r="M137" s="100">
        <v>0.18122597155507408</v>
      </c>
      <c r="N137" s="100">
        <v>0.05669999745015495</v>
      </c>
      <c r="O137" s="100">
        <v>0.03074451373217025</v>
      </c>
      <c r="P137" s="100">
        <v>0.017572016744757765</v>
      </c>
      <c r="Q137" s="100">
        <v>0.003742406770269632</v>
      </c>
      <c r="R137" s="100">
        <v>0.0008727623684117886</v>
      </c>
      <c r="S137" s="100">
        <v>0.0004033501114274089</v>
      </c>
      <c r="T137" s="100">
        <v>0.00025854878965942096</v>
      </c>
      <c r="U137" s="100">
        <v>8.186866623020034E-05</v>
      </c>
      <c r="V137" s="100">
        <v>3.238016135725949E-05</v>
      </c>
      <c r="W137" s="100">
        <v>2.514618519599237E-05</v>
      </c>
      <c r="X137" s="100">
        <v>67.5</v>
      </c>
    </row>
    <row r="138" spans="1:24" s="100" customFormat="1" ht="12.75">
      <c r="A138" s="100">
        <v>1358</v>
      </c>
      <c r="B138" s="100">
        <v>148.55999755859375</v>
      </c>
      <c r="C138" s="100">
        <v>121.16000366210938</v>
      </c>
      <c r="D138" s="100">
        <v>9.071893692016602</v>
      </c>
      <c r="E138" s="100">
        <v>10.342863082885742</v>
      </c>
      <c r="F138" s="100">
        <v>35.54880800171165</v>
      </c>
      <c r="G138" s="100" t="s">
        <v>57</v>
      </c>
      <c r="H138" s="100">
        <v>12.30593412553202</v>
      </c>
      <c r="I138" s="100">
        <v>93.36593168412577</v>
      </c>
      <c r="J138" s="100" t="s">
        <v>60</v>
      </c>
      <c r="K138" s="100">
        <v>-0.0681555223993914</v>
      </c>
      <c r="L138" s="100">
        <v>0.0033337079169573113</v>
      </c>
      <c r="M138" s="100">
        <v>0.014082565813091029</v>
      </c>
      <c r="N138" s="100">
        <v>-0.0005864736904139415</v>
      </c>
      <c r="O138" s="100">
        <v>-0.0030675250110835193</v>
      </c>
      <c r="P138" s="100">
        <v>0.0003814077432964056</v>
      </c>
      <c r="Q138" s="100">
        <v>0.00019280728588793987</v>
      </c>
      <c r="R138" s="100">
        <v>-4.7127423083087415E-05</v>
      </c>
      <c r="S138" s="100">
        <v>-6.722863141883504E-05</v>
      </c>
      <c r="T138" s="100">
        <v>2.7156629168399955E-05</v>
      </c>
      <c r="U138" s="100">
        <v>-2.2976187859594542E-06</v>
      </c>
      <c r="V138" s="100">
        <v>-3.7190515846424353E-06</v>
      </c>
      <c r="W138" s="100">
        <v>-5.007893802553573E-06</v>
      </c>
      <c r="X138" s="100">
        <v>67.5</v>
      </c>
    </row>
    <row r="139" spans="1:24" s="100" customFormat="1" ht="12.75">
      <c r="A139" s="100">
        <v>1357</v>
      </c>
      <c r="B139" s="100">
        <v>161.6999969482422</v>
      </c>
      <c r="C139" s="100">
        <v>181.3000030517578</v>
      </c>
      <c r="D139" s="100">
        <v>8.768925666809082</v>
      </c>
      <c r="E139" s="100">
        <v>9.092574119567871</v>
      </c>
      <c r="F139" s="100">
        <v>29.4560651460781</v>
      </c>
      <c r="G139" s="100" t="s">
        <v>58</v>
      </c>
      <c r="H139" s="100">
        <v>-14.119063108076901</v>
      </c>
      <c r="I139" s="100">
        <v>80.08093384016529</v>
      </c>
      <c r="J139" s="100" t="s">
        <v>61</v>
      </c>
      <c r="K139" s="100">
        <v>-0.7624775099016332</v>
      </c>
      <c r="L139" s="100">
        <v>0.6125411119359696</v>
      </c>
      <c r="M139" s="100">
        <v>-0.1806779845642531</v>
      </c>
      <c r="N139" s="100">
        <v>-0.05669696428785258</v>
      </c>
      <c r="O139" s="100">
        <v>-0.03059110025700256</v>
      </c>
      <c r="P139" s="100">
        <v>0.01756787695230704</v>
      </c>
      <c r="Q139" s="100">
        <v>-0.003737436793401128</v>
      </c>
      <c r="R139" s="100">
        <v>-0.0008714890462359824</v>
      </c>
      <c r="S139" s="100">
        <v>-0.0003977079625881956</v>
      </c>
      <c r="T139" s="100">
        <v>0.00025711863823255115</v>
      </c>
      <c r="U139" s="100">
        <v>-8.183641889908399E-05</v>
      </c>
      <c r="V139" s="100">
        <v>-3.2165874849488074E-05</v>
      </c>
      <c r="W139" s="100">
        <v>-2.4642476125046594E-05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1360</v>
      </c>
      <c r="B141" s="24">
        <v>163.36</v>
      </c>
      <c r="C141" s="24">
        <v>159.16</v>
      </c>
      <c r="D141" s="24">
        <v>8.686674413478412</v>
      </c>
      <c r="E141" s="24">
        <v>9.81026202811908</v>
      </c>
      <c r="F141" s="24">
        <v>35.979797432857076</v>
      </c>
      <c r="G141" s="24" t="s">
        <v>59</v>
      </c>
      <c r="H141" s="24">
        <v>2.8897933608321864</v>
      </c>
      <c r="I141" s="24">
        <v>98.7497933608322</v>
      </c>
      <c r="J141" s="24" t="s">
        <v>73</v>
      </c>
      <c r="K141" s="24">
        <v>0.38612233077096914</v>
      </c>
      <c r="M141" s="24" t="s">
        <v>68</v>
      </c>
      <c r="N141" s="24">
        <v>0.2027667521060996</v>
      </c>
      <c r="X141" s="24">
        <v>67.5</v>
      </c>
    </row>
    <row r="142" spans="1:24" ht="12.75" hidden="1">
      <c r="A142" s="24">
        <v>1357</v>
      </c>
      <c r="B142" s="24">
        <v>150.1199951171875</v>
      </c>
      <c r="C142" s="24">
        <v>164.32000732421875</v>
      </c>
      <c r="D142" s="24">
        <v>8.453310012817383</v>
      </c>
      <c r="E142" s="24">
        <v>8.965274810791016</v>
      </c>
      <c r="F142" s="24">
        <v>33.20497730197093</v>
      </c>
      <c r="G142" s="24" t="s">
        <v>56</v>
      </c>
      <c r="H142" s="24">
        <v>10.977918881805266</v>
      </c>
      <c r="I142" s="24">
        <v>93.59791399899277</v>
      </c>
      <c r="J142" s="24" t="s">
        <v>62</v>
      </c>
      <c r="K142" s="24">
        <v>0.6021932648596832</v>
      </c>
      <c r="L142" s="24">
        <v>0.005113139197083567</v>
      </c>
      <c r="M142" s="24">
        <v>0.14256114477937412</v>
      </c>
      <c r="N142" s="24">
        <v>0.050412863559544385</v>
      </c>
      <c r="O142" s="24">
        <v>0.024185220749303463</v>
      </c>
      <c r="P142" s="24">
        <v>0.00014657765129625548</v>
      </c>
      <c r="Q142" s="24">
        <v>0.002943956240355148</v>
      </c>
      <c r="R142" s="24">
        <v>0.000776012178815517</v>
      </c>
      <c r="S142" s="24">
        <v>0.0003173168051873646</v>
      </c>
      <c r="T142" s="24">
        <v>2.1447883611913645E-06</v>
      </c>
      <c r="U142" s="24">
        <v>6.43965464423903E-05</v>
      </c>
      <c r="V142" s="24">
        <v>2.879613945892343E-05</v>
      </c>
      <c r="W142" s="24">
        <v>1.978489267493283E-05</v>
      </c>
      <c r="X142" s="24">
        <v>67.5</v>
      </c>
    </row>
    <row r="143" spans="1:24" ht="12.75" hidden="1">
      <c r="A143" s="24">
        <v>1358</v>
      </c>
      <c r="B143" s="24">
        <v>156.86000061035156</v>
      </c>
      <c r="C143" s="24">
        <v>135.9600067138672</v>
      </c>
      <c r="D143" s="24">
        <v>8.969924926757812</v>
      </c>
      <c r="E143" s="24">
        <v>10.21957778930664</v>
      </c>
      <c r="F143" s="24">
        <v>35.01859032934382</v>
      </c>
      <c r="G143" s="24" t="s">
        <v>57</v>
      </c>
      <c r="H143" s="24">
        <v>3.6913019071074444</v>
      </c>
      <c r="I143" s="24">
        <v>93.051302517459</v>
      </c>
      <c r="J143" s="24" t="s">
        <v>60</v>
      </c>
      <c r="K143" s="24">
        <v>-0.03316701412062058</v>
      </c>
      <c r="L143" s="24">
        <v>2.8555782615431777E-05</v>
      </c>
      <c r="M143" s="24">
        <v>0.006233646970012329</v>
      </c>
      <c r="N143" s="24">
        <v>-0.0005212583558577355</v>
      </c>
      <c r="O143" s="24">
        <v>-0.0015924314789392147</v>
      </c>
      <c r="P143" s="24">
        <v>3.24354018441887E-06</v>
      </c>
      <c r="Q143" s="24">
        <v>5.150605574514326E-05</v>
      </c>
      <c r="R143" s="24">
        <v>-4.1902452980700326E-05</v>
      </c>
      <c r="S143" s="24">
        <v>-4.2214833570261975E-05</v>
      </c>
      <c r="T143" s="24">
        <v>2.2667699608123567E-07</v>
      </c>
      <c r="U143" s="24">
        <v>-3.9869687065570765E-06</v>
      </c>
      <c r="V143" s="24">
        <v>-3.3072654613774866E-06</v>
      </c>
      <c r="W143" s="24">
        <v>-3.281474395154561E-06</v>
      </c>
      <c r="X143" s="24">
        <v>67.5</v>
      </c>
    </row>
    <row r="144" spans="1:24" ht="12.75" hidden="1">
      <c r="A144" s="24">
        <v>1359</v>
      </c>
      <c r="B144" s="24">
        <v>159.44000244140625</v>
      </c>
      <c r="C144" s="24">
        <v>163.33999633789062</v>
      </c>
      <c r="D144" s="24">
        <v>8.569666862487793</v>
      </c>
      <c r="E144" s="24">
        <v>9.228668212890625</v>
      </c>
      <c r="F144" s="24">
        <v>31.378161976139275</v>
      </c>
      <c r="G144" s="24" t="s">
        <v>58</v>
      </c>
      <c r="H144" s="24">
        <v>-4.658306957158516</v>
      </c>
      <c r="I144" s="24">
        <v>87.28169548424773</v>
      </c>
      <c r="J144" s="24" t="s">
        <v>61</v>
      </c>
      <c r="K144" s="24">
        <v>-0.6012792008848195</v>
      </c>
      <c r="L144" s="24">
        <v>0.005113059457509917</v>
      </c>
      <c r="M144" s="24">
        <v>-0.14242479294792365</v>
      </c>
      <c r="N144" s="24">
        <v>-0.05041016863688998</v>
      </c>
      <c r="O144" s="24">
        <v>-0.02413273844132535</v>
      </c>
      <c r="P144" s="24">
        <v>0.00014654175959977664</v>
      </c>
      <c r="Q144" s="24">
        <v>-0.0029435056431655767</v>
      </c>
      <c r="R144" s="24">
        <v>-0.0007748800462679409</v>
      </c>
      <c r="S144" s="24">
        <v>-0.0003144962045573062</v>
      </c>
      <c r="T144" s="24">
        <v>2.132776278410262E-06</v>
      </c>
      <c r="U144" s="24">
        <v>-6.427300579745641E-05</v>
      </c>
      <c r="V144" s="24">
        <v>-2.8605587616858117E-05</v>
      </c>
      <c r="W144" s="24">
        <v>-1.951086630451236E-05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1360</v>
      </c>
      <c r="B146" s="24">
        <v>163.36</v>
      </c>
      <c r="C146" s="24">
        <v>159.16</v>
      </c>
      <c r="D146" s="24">
        <v>8.686674413478412</v>
      </c>
      <c r="E146" s="24">
        <v>9.81026202811908</v>
      </c>
      <c r="F146" s="24">
        <v>32.37947889252188</v>
      </c>
      <c r="G146" s="24" t="s">
        <v>59</v>
      </c>
      <c r="H146" s="24">
        <v>-6.9916050143182105</v>
      </c>
      <c r="I146" s="24">
        <v>88.8683949856818</v>
      </c>
      <c r="J146" s="24" t="s">
        <v>73</v>
      </c>
      <c r="K146" s="24">
        <v>0.3995277894604968</v>
      </c>
      <c r="M146" s="24" t="s">
        <v>68</v>
      </c>
      <c r="N146" s="24">
        <v>0.26233915938238644</v>
      </c>
      <c r="X146" s="24">
        <v>67.5</v>
      </c>
    </row>
    <row r="147" spans="1:24" ht="12.75" hidden="1">
      <c r="A147" s="24">
        <v>1357</v>
      </c>
      <c r="B147" s="24">
        <v>150.1199951171875</v>
      </c>
      <c r="C147" s="24">
        <v>164.32000732421875</v>
      </c>
      <c r="D147" s="24">
        <v>8.453310012817383</v>
      </c>
      <c r="E147" s="24">
        <v>8.965274810791016</v>
      </c>
      <c r="F147" s="24">
        <v>33.20497730197093</v>
      </c>
      <c r="G147" s="24" t="s">
        <v>56</v>
      </c>
      <c r="H147" s="24">
        <v>10.977918881805266</v>
      </c>
      <c r="I147" s="24">
        <v>93.59791399899277</v>
      </c>
      <c r="J147" s="24" t="s">
        <v>62</v>
      </c>
      <c r="K147" s="24">
        <v>0.5085544752719868</v>
      </c>
      <c r="L147" s="24">
        <v>0.35108890248543656</v>
      </c>
      <c r="M147" s="24">
        <v>0.12039365962461443</v>
      </c>
      <c r="N147" s="24">
        <v>0.051152636138827375</v>
      </c>
      <c r="O147" s="24">
        <v>0.020424361640715368</v>
      </c>
      <c r="P147" s="24">
        <v>0.010071686367854587</v>
      </c>
      <c r="Q147" s="24">
        <v>0.002486153955282541</v>
      </c>
      <c r="R147" s="24">
        <v>0.000787393023915791</v>
      </c>
      <c r="S147" s="24">
        <v>0.0002679704896764045</v>
      </c>
      <c r="T147" s="24">
        <v>0.0001482205272332638</v>
      </c>
      <c r="U147" s="24">
        <v>5.43758513225284E-05</v>
      </c>
      <c r="V147" s="24">
        <v>2.9218340216316244E-05</v>
      </c>
      <c r="W147" s="24">
        <v>1.670941325850835E-05</v>
      </c>
      <c r="X147" s="24">
        <v>67.5</v>
      </c>
    </row>
    <row r="148" spans="1:24" ht="12.75" hidden="1">
      <c r="A148" s="24">
        <v>1359</v>
      </c>
      <c r="B148" s="24">
        <v>159.44000244140625</v>
      </c>
      <c r="C148" s="24">
        <v>163.33999633789062</v>
      </c>
      <c r="D148" s="24">
        <v>8.569666862487793</v>
      </c>
      <c r="E148" s="24">
        <v>9.228668212890625</v>
      </c>
      <c r="F148" s="24">
        <v>34.692064820023994</v>
      </c>
      <c r="G148" s="24" t="s">
        <v>57</v>
      </c>
      <c r="H148" s="24">
        <v>4.5596663296221465</v>
      </c>
      <c r="I148" s="24">
        <v>96.4996687710284</v>
      </c>
      <c r="J148" s="24" t="s">
        <v>60</v>
      </c>
      <c r="K148" s="24">
        <v>-0.44524523360818435</v>
      </c>
      <c r="L148" s="24">
        <v>-0.0019097106692885124</v>
      </c>
      <c r="M148" s="24">
        <v>0.10473785027248825</v>
      </c>
      <c r="N148" s="24">
        <v>-0.000529013794587403</v>
      </c>
      <c r="O148" s="24">
        <v>-0.017987136893210853</v>
      </c>
      <c r="P148" s="24">
        <v>-0.00021846084089690535</v>
      </c>
      <c r="Q148" s="24">
        <v>0.0021299150791943954</v>
      </c>
      <c r="R148" s="24">
        <v>-4.2543073155295544E-05</v>
      </c>
      <c r="S148" s="24">
        <v>-0.00024401793227423328</v>
      </c>
      <c r="T148" s="24">
        <v>-1.5556387915412105E-05</v>
      </c>
      <c r="U148" s="24">
        <v>4.421402347816905E-05</v>
      </c>
      <c r="V148" s="24">
        <v>-3.3616399344970795E-06</v>
      </c>
      <c r="W148" s="24">
        <v>-1.5437142216086463E-05</v>
      </c>
      <c r="X148" s="24">
        <v>67.5</v>
      </c>
    </row>
    <row r="149" spans="1:24" ht="12.75" hidden="1">
      <c r="A149" s="24">
        <v>1358</v>
      </c>
      <c r="B149" s="24">
        <v>156.86000061035156</v>
      </c>
      <c r="C149" s="24">
        <v>135.9600067138672</v>
      </c>
      <c r="D149" s="24">
        <v>8.969924926757812</v>
      </c>
      <c r="E149" s="24">
        <v>10.21957778930664</v>
      </c>
      <c r="F149" s="24">
        <v>35.339483864493666</v>
      </c>
      <c r="G149" s="24" t="s">
        <v>58</v>
      </c>
      <c r="H149" s="24">
        <v>4.543979331706822</v>
      </c>
      <c r="I149" s="24">
        <v>93.90397994205838</v>
      </c>
      <c r="J149" s="24" t="s">
        <v>61</v>
      </c>
      <c r="K149" s="24">
        <v>-0.2457322450724755</v>
      </c>
      <c r="L149" s="24">
        <v>-0.3510837086131853</v>
      </c>
      <c r="M149" s="24">
        <v>-0.059368476467780006</v>
      </c>
      <c r="N149" s="24">
        <v>-0.0511499005703472</v>
      </c>
      <c r="O149" s="24">
        <v>-0.00967561134066568</v>
      </c>
      <c r="P149" s="24">
        <v>-0.010069316816617825</v>
      </c>
      <c r="Q149" s="24">
        <v>-0.0012823506715354247</v>
      </c>
      <c r="R149" s="24">
        <v>-0.0007862428766213126</v>
      </c>
      <c r="S149" s="24">
        <v>-0.00011074038137021063</v>
      </c>
      <c r="T149" s="24">
        <v>-0.00014740191141342744</v>
      </c>
      <c r="U149" s="24">
        <v>-3.165206683491032E-05</v>
      </c>
      <c r="V149" s="24">
        <v>-2.9024313634385873E-05</v>
      </c>
      <c r="W149" s="24">
        <v>-6.395242891707533E-06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1360</v>
      </c>
      <c r="B151" s="24">
        <v>163.36</v>
      </c>
      <c r="C151" s="24">
        <v>159.16</v>
      </c>
      <c r="D151" s="24">
        <v>8.686674413478412</v>
      </c>
      <c r="E151" s="24">
        <v>9.81026202811908</v>
      </c>
      <c r="F151" s="24">
        <v>35.979797432857076</v>
      </c>
      <c r="G151" s="24" t="s">
        <v>59</v>
      </c>
      <c r="H151" s="24">
        <v>2.8897933608321864</v>
      </c>
      <c r="I151" s="24">
        <v>98.7497933608322</v>
      </c>
      <c r="J151" s="24" t="s">
        <v>73</v>
      </c>
      <c r="K151" s="24">
        <v>0.032977465598598654</v>
      </c>
      <c r="M151" s="24" t="s">
        <v>68</v>
      </c>
      <c r="N151" s="24">
        <v>0.027658272338688256</v>
      </c>
      <c r="X151" s="24">
        <v>67.5</v>
      </c>
    </row>
    <row r="152" spans="1:24" ht="12.75" hidden="1">
      <c r="A152" s="24">
        <v>1358</v>
      </c>
      <c r="B152" s="24">
        <v>156.86000061035156</v>
      </c>
      <c r="C152" s="24">
        <v>135.9600067138672</v>
      </c>
      <c r="D152" s="24">
        <v>8.969924926757812</v>
      </c>
      <c r="E152" s="24">
        <v>10.21957778930664</v>
      </c>
      <c r="F152" s="24">
        <v>35.584711153567355</v>
      </c>
      <c r="G152" s="24" t="s">
        <v>56</v>
      </c>
      <c r="H152" s="24">
        <v>5.19559661402819</v>
      </c>
      <c r="I152" s="24">
        <v>94.55559722437975</v>
      </c>
      <c r="J152" s="24" t="s">
        <v>62</v>
      </c>
      <c r="K152" s="24">
        <v>0.11051972297572453</v>
      </c>
      <c r="L152" s="24">
        <v>0.1325428013520742</v>
      </c>
      <c r="M152" s="24">
        <v>0.026163897837506306</v>
      </c>
      <c r="N152" s="24">
        <v>0.049756079954257695</v>
      </c>
      <c r="O152" s="24">
        <v>0.0044386825499808675</v>
      </c>
      <c r="P152" s="24">
        <v>0.00380227877663183</v>
      </c>
      <c r="Q152" s="24">
        <v>0.0005402831497998925</v>
      </c>
      <c r="R152" s="24">
        <v>0.0007658872512541785</v>
      </c>
      <c r="S152" s="24">
        <v>5.824171361157686E-05</v>
      </c>
      <c r="T152" s="24">
        <v>5.595052531397223E-05</v>
      </c>
      <c r="U152" s="24">
        <v>1.1818414622353787E-05</v>
      </c>
      <c r="V152" s="24">
        <v>2.8425151876746036E-05</v>
      </c>
      <c r="W152" s="24">
        <v>3.6311717101796495E-06</v>
      </c>
      <c r="X152" s="24">
        <v>67.5</v>
      </c>
    </row>
    <row r="153" spans="1:24" ht="12.75" hidden="1">
      <c r="A153" s="24">
        <v>1357</v>
      </c>
      <c r="B153" s="24">
        <v>150.1199951171875</v>
      </c>
      <c r="C153" s="24">
        <v>164.32000732421875</v>
      </c>
      <c r="D153" s="24">
        <v>8.453310012817383</v>
      </c>
      <c r="E153" s="24">
        <v>8.965274810791016</v>
      </c>
      <c r="F153" s="24">
        <v>29.34150026348154</v>
      </c>
      <c r="G153" s="24" t="s">
        <v>57</v>
      </c>
      <c r="H153" s="24">
        <v>0.0875819212632365</v>
      </c>
      <c r="I153" s="24">
        <v>82.70757703845074</v>
      </c>
      <c r="J153" s="24" t="s">
        <v>60</v>
      </c>
      <c r="K153" s="24">
        <v>0.1076831487081657</v>
      </c>
      <c r="L153" s="24">
        <v>-0.0007206041117018388</v>
      </c>
      <c r="M153" s="24">
        <v>-0.02555769152823892</v>
      </c>
      <c r="N153" s="24">
        <v>-0.0005144628375568006</v>
      </c>
      <c r="O153" s="24">
        <v>0.004313735797846689</v>
      </c>
      <c r="P153" s="24">
        <v>-8.250604037443139E-05</v>
      </c>
      <c r="Q153" s="24">
        <v>-0.0005306104344432787</v>
      </c>
      <c r="R153" s="24">
        <v>-4.135956078126439E-05</v>
      </c>
      <c r="S153" s="24">
        <v>5.5544916162665354E-05</v>
      </c>
      <c r="T153" s="24">
        <v>-5.87971947300687E-06</v>
      </c>
      <c r="U153" s="24">
        <v>-1.1746473569944204E-05</v>
      </c>
      <c r="V153" s="24">
        <v>-3.2626751477728065E-06</v>
      </c>
      <c r="W153" s="24">
        <v>3.425357754953167E-06</v>
      </c>
      <c r="X153" s="24">
        <v>67.5</v>
      </c>
    </row>
    <row r="154" spans="1:24" ht="12.75" hidden="1">
      <c r="A154" s="24">
        <v>1359</v>
      </c>
      <c r="B154" s="24">
        <v>159.44000244140625</v>
      </c>
      <c r="C154" s="24">
        <v>163.33999633789062</v>
      </c>
      <c r="D154" s="24">
        <v>8.569666862487793</v>
      </c>
      <c r="E154" s="24">
        <v>9.228668212890625</v>
      </c>
      <c r="F154" s="24">
        <v>34.692064820023994</v>
      </c>
      <c r="G154" s="24" t="s">
        <v>58</v>
      </c>
      <c r="H154" s="24">
        <v>4.5596663296221465</v>
      </c>
      <c r="I154" s="24">
        <v>96.4996687710284</v>
      </c>
      <c r="J154" s="24" t="s">
        <v>61</v>
      </c>
      <c r="K154" s="24">
        <v>-0.024878678641076672</v>
      </c>
      <c r="L154" s="24">
        <v>-0.13254084245986064</v>
      </c>
      <c r="M154" s="24">
        <v>-0.005599460134589019</v>
      </c>
      <c r="N154" s="24">
        <v>-0.049753420187995695</v>
      </c>
      <c r="O154" s="24">
        <v>-0.001045746740793701</v>
      </c>
      <c r="P154" s="24">
        <v>-0.0038013835176849203</v>
      </c>
      <c r="Q154" s="24">
        <v>-0.00010177646494945697</v>
      </c>
      <c r="R154" s="24">
        <v>-0.0007647696832155823</v>
      </c>
      <c r="S154" s="24">
        <v>-1.751740542704354E-05</v>
      </c>
      <c r="T154" s="24">
        <v>-5.5640724131055224E-05</v>
      </c>
      <c r="U154" s="24">
        <v>-1.302030282469689E-06</v>
      </c>
      <c r="V154" s="24">
        <v>-2.8237284042488654E-05</v>
      </c>
      <c r="W154" s="24">
        <v>-1.205127478481509E-06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1360</v>
      </c>
      <c r="B156" s="24">
        <v>163.36</v>
      </c>
      <c r="C156" s="24">
        <v>159.16</v>
      </c>
      <c r="D156" s="24">
        <v>8.686674413478412</v>
      </c>
      <c r="E156" s="24">
        <v>9.81026202811908</v>
      </c>
      <c r="F156" s="24">
        <v>35.65508727335752</v>
      </c>
      <c r="G156" s="24" t="s">
        <v>59</v>
      </c>
      <c r="H156" s="24">
        <v>1.998597094022145</v>
      </c>
      <c r="I156" s="24">
        <v>97.85859709402216</v>
      </c>
      <c r="J156" s="24" t="s">
        <v>73</v>
      </c>
      <c r="K156" s="24">
        <v>0.24484147092158864</v>
      </c>
      <c r="M156" s="24" t="s">
        <v>68</v>
      </c>
      <c r="N156" s="24">
        <v>0.1847346948049559</v>
      </c>
      <c r="X156" s="24">
        <v>67.5</v>
      </c>
    </row>
    <row r="157" spans="1:24" ht="12.75" hidden="1">
      <c r="A157" s="24">
        <v>1358</v>
      </c>
      <c r="B157" s="24">
        <v>156.86000061035156</v>
      </c>
      <c r="C157" s="24">
        <v>135.9600067138672</v>
      </c>
      <c r="D157" s="24">
        <v>8.969924926757812</v>
      </c>
      <c r="E157" s="24">
        <v>10.21957778930664</v>
      </c>
      <c r="F157" s="24">
        <v>35.584711153567355</v>
      </c>
      <c r="G157" s="24" t="s">
        <v>56</v>
      </c>
      <c r="H157" s="24">
        <v>5.19559661402819</v>
      </c>
      <c r="I157" s="24">
        <v>94.55559722437975</v>
      </c>
      <c r="J157" s="24" t="s">
        <v>62</v>
      </c>
      <c r="K157" s="24">
        <v>0.32733613352132856</v>
      </c>
      <c r="L157" s="24">
        <v>0.3589027044306249</v>
      </c>
      <c r="M157" s="24">
        <v>0.07749247674059255</v>
      </c>
      <c r="N157" s="24">
        <v>0.050933568281404176</v>
      </c>
      <c r="O157" s="24">
        <v>0.013146446447998764</v>
      </c>
      <c r="P157" s="24">
        <v>0.010295813779448753</v>
      </c>
      <c r="Q157" s="24">
        <v>0.0016001981103334311</v>
      </c>
      <c r="R157" s="24">
        <v>0.0007840168683955008</v>
      </c>
      <c r="S157" s="24">
        <v>0.00017247173014623394</v>
      </c>
      <c r="T157" s="24">
        <v>0.00015149325256776642</v>
      </c>
      <c r="U157" s="24">
        <v>3.49954781962627E-05</v>
      </c>
      <c r="V157" s="24">
        <v>2.9102451850327523E-05</v>
      </c>
      <c r="W157" s="24">
        <v>1.0753533482966562E-05</v>
      </c>
      <c r="X157" s="24">
        <v>67.5</v>
      </c>
    </row>
    <row r="158" spans="1:24" ht="12.75" hidden="1">
      <c r="A158" s="24">
        <v>1359</v>
      </c>
      <c r="B158" s="24">
        <v>159.44000244140625</v>
      </c>
      <c r="C158" s="24">
        <v>163.33999633789062</v>
      </c>
      <c r="D158" s="24">
        <v>8.569666862487793</v>
      </c>
      <c r="E158" s="24">
        <v>9.228668212890625</v>
      </c>
      <c r="F158" s="24">
        <v>31.378161976139275</v>
      </c>
      <c r="G158" s="24" t="s">
        <v>57</v>
      </c>
      <c r="H158" s="24">
        <v>-4.658306957158516</v>
      </c>
      <c r="I158" s="24">
        <v>87.28169548424773</v>
      </c>
      <c r="J158" s="24" t="s">
        <v>60</v>
      </c>
      <c r="K158" s="24">
        <v>0.2568302786287491</v>
      </c>
      <c r="L158" s="24">
        <v>-0.001952257079760349</v>
      </c>
      <c r="M158" s="24">
        <v>-0.060251004899070384</v>
      </c>
      <c r="N158" s="24">
        <v>-0.0005265413084324805</v>
      </c>
      <c r="O158" s="24">
        <v>0.010402133778010024</v>
      </c>
      <c r="P158" s="24">
        <v>-0.00022345670684396045</v>
      </c>
      <c r="Q158" s="24">
        <v>-0.0012173365500774387</v>
      </c>
      <c r="R158" s="24">
        <v>-4.2335569904810545E-05</v>
      </c>
      <c r="S158" s="24">
        <v>0.00014328321823590373</v>
      </c>
      <c r="T158" s="24">
        <v>-1.591833166626462E-05</v>
      </c>
      <c r="U158" s="24">
        <v>-2.473532651328618E-05</v>
      </c>
      <c r="V158" s="24">
        <v>-3.338436251978768E-06</v>
      </c>
      <c r="W158" s="24">
        <v>9.126548110592961E-06</v>
      </c>
      <c r="X158" s="24">
        <v>67.5</v>
      </c>
    </row>
    <row r="159" spans="1:24" ht="12.75" hidden="1">
      <c r="A159" s="24">
        <v>1357</v>
      </c>
      <c r="B159" s="24">
        <v>150.1199951171875</v>
      </c>
      <c r="C159" s="24">
        <v>164.32000732421875</v>
      </c>
      <c r="D159" s="24">
        <v>8.453310012817383</v>
      </c>
      <c r="E159" s="24">
        <v>8.965274810791016</v>
      </c>
      <c r="F159" s="24">
        <v>33.034739791804625</v>
      </c>
      <c r="G159" s="24" t="s">
        <v>58</v>
      </c>
      <c r="H159" s="24">
        <v>10.498054803265362</v>
      </c>
      <c r="I159" s="24">
        <v>93.11804992045286</v>
      </c>
      <c r="J159" s="24" t="s">
        <v>61</v>
      </c>
      <c r="K159" s="24">
        <v>0.20294618076764132</v>
      </c>
      <c r="L159" s="24">
        <v>-0.3588973947243293</v>
      </c>
      <c r="M159" s="24">
        <v>0.04873294942893847</v>
      </c>
      <c r="N159" s="24">
        <v>-0.050930846567939315</v>
      </c>
      <c r="O159" s="24">
        <v>0.008038946888397897</v>
      </c>
      <c r="P159" s="24">
        <v>-0.010293388581087049</v>
      </c>
      <c r="Q159" s="24">
        <v>0.0010386172134912088</v>
      </c>
      <c r="R159" s="24">
        <v>-0.0007828730097848073</v>
      </c>
      <c r="S159" s="24">
        <v>9.600217222332903E-05</v>
      </c>
      <c r="T159" s="24">
        <v>-0.00015065461257632925</v>
      </c>
      <c r="U159" s="24">
        <v>2.4755749159866273E-05</v>
      </c>
      <c r="V159" s="24">
        <v>-2.8910336336544162E-05</v>
      </c>
      <c r="W159" s="24">
        <v>5.687231484150703E-06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1360</v>
      </c>
      <c r="B161" s="24">
        <v>163.36</v>
      </c>
      <c r="C161" s="24">
        <v>159.16</v>
      </c>
      <c r="D161" s="24">
        <v>8.686674413478412</v>
      </c>
      <c r="E161" s="24">
        <v>9.81026202811908</v>
      </c>
      <c r="F161" s="24">
        <v>32.37947889252188</v>
      </c>
      <c r="G161" s="24" t="s">
        <v>59</v>
      </c>
      <c r="H161" s="24">
        <v>-6.9916050143182105</v>
      </c>
      <c r="I161" s="24">
        <v>88.8683949856818</v>
      </c>
      <c r="J161" s="24" t="s">
        <v>73</v>
      </c>
      <c r="K161" s="24">
        <v>0.5049598889761734</v>
      </c>
      <c r="M161" s="24" t="s">
        <v>68</v>
      </c>
      <c r="N161" s="24">
        <v>0.270701544893417</v>
      </c>
      <c r="X161" s="24">
        <v>67.5</v>
      </c>
    </row>
    <row r="162" spans="1:24" ht="12.75" hidden="1">
      <c r="A162" s="24">
        <v>1359</v>
      </c>
      <c r="B162" s="24">
        <v>159.44000244140625</v>
      </c>
      <c r="C162" s="24">
        <v>163.33999633789062</v>
      </c>
      <c r="D162" s="24">
        <v>8.569666862487793</v>
      </c>
      <c r="E162" s="24">
        <v>9.228668212890625</v>
      </c>
      <c r="F162" s="24">
        <v>35.23028595220322</v>
      </c>
      <c r="G162" s="24" t="s">
        <v>56</v>
      </c>
      <c r="H162" s="24">
        <v>6.056785663692025</v>
      </c>
      <c r="I162" s="24">
        <v>97.99678810509828</v>
      </c>
      <c r="J162" s="24" t="s">
        <v>62</v>
      </c>
      <c r="K162" s="24">
        <v>0.6788135334696913</v>
      </c>
      <c r="L162" s="24">
        <v>0.12205526510817656</v>
      </c>
      <c r="M162" s="24">
        <v>0.16070009255596454</v>
      </c>
      <c r="N162" s="24">
        <v>0.051795670262012324</v>
      </c>
      <c r="O162" s="24">
        <v>0.02726228035359516</v>
      </c>
      <c r="P162" s="24">
        <v>0.003501405840376977</v>
      </c>
      <c r="Q162" s="24">
        <v>0.00331846037129533</v>
      </c>
      <c r="R162" s="24">
        <v>0.0007972670825314495</v>
      </c>
      <c r="S162" s="24">
        <v>0.0003576664169503457</v>
      </c>
      <c r="T162" s="24">
        <v>5.1546880921333564E-05</v>
      </c>
      <c r="U162" s="24">
        <v>7.257356261731126E-05</v>
      </c>
      <c r="V162" s="24">
        <v>2.9580674467679604E-05</v>
      </c>
      <c r="W162" s="24">
        <v>2.2300066426705336E-05</v>
      </c>
      <c r="X162" s="24">
        <v>67.5</v>
      </c>
    </row>
    <row r="163" spans="1:24" ht="12.75" hidden="1">
      <c r="A163" s="24">
        <v>1357</v>
      </c>
      <c r="B163" s="24">
        <v>150.1199951171875</v>
      </c>
      <c r="C163" s="24">
        <v>164.32000732421875</v>
      </c>
      <c r="D163" s="24">
        <v>8.453310012817383</v>
      </c>
      <c r="E163" s="24">
        <v>8.965274810791016</v>
      </c>
      <c r="F163" s="24">
        <v>33.034739791804625</v>
      </c>
      <c r="G163" s="24" t="s">
        <v>57</v>
      </c>
      <c r="H163" s="24">
        <v>10.498054803265362</v>
      </c>
      <c r="I163" s="24">
        <v>93.11804992045286</v>
      </c>
      <c r="J163" s="24" t="s">
        <v>60</v>
      </c>
      <c r="K163" s="24">
        <v>-0.6730377427306073</v>
      </c>
      <c r="L163" s="24">
        <v>-0.0006636374374750781</v>
      </c>
      <c r="M163" s="24">
        <v>0.15908461525859427</v>
      </c>
      <c r="N163" s="24">
        <v>-0.0005358626469821959</v>
      </c>
      <c r="O163" s="24">
        <v>-0.027067031450558252</v>
      </c>
      <c r="P163" s="24">
        <v>-7.585543154679167E-05</v>
      </c>
      <c r="Q163" s="24">
        <v>0.0032716428961516316</v>
      </c>
      <c r="R163" s="24">
        <v>-4.309059212820876E-05</v>
      </c>
      <c r="S163" s="24">
        <v>-0.0003571789753854974</v>
      </c>
      <c r="T163" s="24">
        <v>-5.398157849981349E-06</v>
      </c>
      <c r="U163" s="24">
        <v>7.036063571055521E-05</v>
      </c>
      <c r="V163" s="24">
        <v>-3.4063087881362215E-06</v>
      </c>
      <c r="W163" s="24">
        <v>-2.2296083103425045E-05</v>
      </c>
      <c r="X163" s="24">
        <v>67.5</v>
      </c>
    </row>
    <row r="164" spans="1:24" ht="12.75" hidden="1">
      <c r="A164" s="24">
        <v>1358</v>
      </c>
      <c r="B164" s="24">
        <v>156.86000061035156</v>
      </c>
      <c r="C164" s="24">
        <v>135.9600067138672</v>
      </c>
      <c r="D164" s="24">
        <v>8.969924926757812</v>
      </c>
      <c r="E164" s="24">
        <v>10.21957778930664</v>
      </c>
      <c r="F164" s="24">
        <v>35.01859032934382</v>
      </c>
      <c r="G164" s="24" t="s">
        <v>58</v>
      </c>
      <c r="H164" s="24">
        <v>3.6913019071074444</v>
      </c>
      <c r="I164" s="24">
        <v>93.051302517459</v>
      </c>
      <c r="J164" s="24" t="s">
        <v>61</v>
      </c>
      <c r="K164" s="24">
        <v>-0.08836294518459957</v>
      </c>
      <c r="L164" s="24">
        <v>-0.12205346093404662</v>
      </c>
      <c r="M164" s="24">
        <v>-0.02272894488357542</v>
      </c>
      <c r="N164" s="24">
        <v>-0.05179289824980522</v>
      </c>
      <c r="O164" s="24">
        <v>-0.0032569523380778947</v>
      </c>
      <c r="P164" s="24">
        <v>-0.0035005840673423137</v>
      </c>
      <c r="Q164" s="24">
        <v>-0.0005554565652849059</v>
      </c>
      <c r="R164" s="24">
        <v>-0.000796101753394784</v>
      </c>
      <c r="S164" s="24">
        <v>-1.866669110112433E-05</v>
      </c>
      <c r="T164" s="24">
        <v>-5.1263445305059496E-05</v>
      </c>
      <c r="U164" s="24">
        <v>-1.7784907460409812E-05</v>
      </c>
      <c r="V164" s="24">
        <v>-2.9383896310780465E-05</v>
      </c>
      <c r="W164" s="24">
        <v>-4.214746500499663E-07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1360</v>
      </c>
      <c r="B166" s="100">
        <v>163.36</v>
      </c>
      <c r="C166" s="100">
        <v>159.16</v>
      </c>
      <c r="D166" s="100">
        <v>8.686674413478412</v>
      </c>
      <c r="E166" s="100">
        <v>9.81026202811908</v>
      </c>
      <c r="F166" s="100">
        <v>35.65508727335752</v>
      </c>
      <c r="G166" s="100" t="s">
        <v>59</v>
      </c>
      <c r="H166" s="100">
        <v>1.998597094022145</v>
      </c>
      <c r="I166" s="100">
        <v>97.85859709402216</v>
      </c>
      <c r="J166" s="100" t="s">
        <v>73</v>
      </c>
      <c r="K166" s="100">
        <v>0.06840800986804411</v>
      </c>
      <c r="M166" s="100" t="s">
        <v>68</v>
      </c>
      <c r="N166" s="100">
        <v>0.03848122649440628</v>
      </c>
      <c r="X166" s="100">
        <v>67.5</v>
      </c>
    </row>
    <row r="167" spans="1:24" s="100" customFormat="1" ht="12.75">
      <c r="A167" s="100">
        <v>1359</v>
      </c>
      <c r="B167" s="100">
        <v>159.44000244140625</v>
      </c>
      <c r="C167" s="100">
        <v>163.33999633789062</v>
      </c>
      <c r="D167" s="100">
        <v>8.569666862487793</v>
      </c>
      <c r="E167" s="100">
        <v>9.228668212890625</v>
      </c>
      <c r="F167" s="100">
        <v>35.23028595220322</v>
      </c>
      <c r="G167" s="100" t="s">
        <v>56</v>
      </c>
      <c r="H167" s="100">
        <v>6.056785663692025</v>
      </c>
      <c r="I167" s="100">
        <v>97.99678810509828</v>
      </c>
      <c r="J167" s="100" t="s">
        <v>62</v>
      </c>
      <c r="K167" s="100">
        <v>0.24959068583480795</v>
      </c>
      <c r="L167" s="100">
        <v>0.007786873348723859</v>
      </c>
      <c r="M167" s="100">
        <v>0.059087351233165664</v>
      </c>
      <c r="N167" s="100">
        <v>0.04957750169931664</v>
      </c>
      <c r="O167" s="100">
        <v>0.01002398268305726</v>
      </c>
      <c r="P167" s="100">
        <v>0.00022332315429371703</v>
      </c>
      <c r="Q167" s="100">
        <v>0.0012202045600184061</v>
      </c>
      <c r="R167" s="100">
        <v>0.0007631356799304429</v>
      </c>
      <c r="S167" s="100">
        <v>0.00013151389262637674</v>
      </c>
      <c r="T167" s="100">
        <v>3.276194199933348E-06</v>
      </c>
      <c r="U167" s="100">
        <v>2.669104679869087E-05</v>
      </c>
      <c r="V167" s="100">
        <v>2.8318770685622026E-05</v>
      </c>
      <c r="W167" s="100">
        <v>8.198178501945243E-06</v>
      </c>
      <c r="X167" s="100">
        <v>67.5</v>
      </c>
    </row>
    <row r="168" spans="1:24" s="100" customFormat="1" ht="12.75">
      <c r="A168" s="100">
        <v>1358</v>
      </c>
      <c r="B168" s="100">
        <v>156.86000061035156</v>
      </c>
      <c r="C168" s="100">
        <v>135.9600067138672</v>
      </c>
      <c r="D168" s="100">
        <v>8.969924926757812</v>
      </c>
      <c r="E168" s="100">
        <v>10.21957778930664</v>
      </c>
      <c r="F168" s="100">
        <v>35.339483864493666</v>
      </c>
      <c r="G168" s="100" t="s">
        <v>57</v>
      </c>
      <c r="H168" s="100">
        <v>4.543979331706822</v>
      </c>
      <c r="I168" s="100">
        <v>93.90397994205838</v>
      </c>
      <c r="J168" s="100" t="s">
        <v>60</v>
      </c>
      <c r="K168" s="100">
        <v>-0.09879307167818194</v>
      </c>
      <c r="L168" s="100">
        <v>4.295473952025747E-05</v>
      </c>
      <c r="M168" s="100">
        <v>0.022769838271408896</v>
      </c>
      <c r="N168" s="100">
        <v>-0.0005127120828963677</v>
      </c>
      <c r="O168" s="100">
        <v>-0.004066763381720973</v>
      </c>
      <c r="P168" s="100">
        <v>4.895997081261674E-06</v>
      </c>
      <c r="Q168" s="100">
        <v>0.00044049411697078504</v>
      </c>
      <c r="R168" s="100">
        <v>-4.121718100906945E-05</v>
      </c>
      <c r="S168" s="100">
        <v>-6.134034148446139E-05</v>
      </c>
      <c r="T168" s="100">
        <v>3.4611713106433776E-07</v>
      </c>
      <c r="U168" s="100">
        <v>7.624857101061537E-06</v>
      </c>
      <c r="V168" s="100">
        <v>-3.253314420462992E-06</v>
      </c>
      <c r="W168" s="100">
        <v>-4.062292566481179E-06</v>
      </c>
      <c r="X168" s="100">
        <v>67.5</v>
      </c>
    </row>
    <row r="169" spans="1:24" s="100" customFormat="1" ht="12.75">
      <c r="A169" s="100">
        <v>1357</v>
      </c>
      <c r="B169" s="100">
        <v>150.1199951171875</v>
      </c>
      <c r="C169" s="100">
        <v>164.32000732421875</v>
      </c>
      <c r="D169" s="100">
        <v>8.453310012817383</v>
      </c>
      <c r="E169" s="100">
        <v>8.965274810791016</v>
      </c>
      <c r="F169" s="100">
        <v>29.34150026348154</v>
      </c>
      <c r="G169" s="100" t="s">
        <v>58</v>
      </c>
      <c r="H169" s="100">
        <v>0.0875819212632365</v>
      </c>
      <c r="I169" s="100">
        <v>82.70757703845074</v>
      </c>
      <c r="J169" s="100" t="s">
        <v>61</v>
      </c>
      <c r="K169" s="100">
        <v>-0.2292061069079081</v>
      </c>
      <c r="L169" s="100">
        <v>0.007786754872179982</v>
      </c>
      <c r="M169" s="100">
        <v>-0.0545238437827467</v>
      </c>
      <c r="N169" s="100">
        <v>-0.049574850489596</v>
      </c>
      <c r="O169" s="100">
        <v>-0.009161968370788302</v>
      </c>
      <c r="P169" s="100">
        <v>0.00022326947945537835</v>
      </c>
      <c r="Q169" s="100">
        <v>-0.0011379209556044922</v>
      </c>
      <c r="R169" s="100">
        <v>-0.0007620217910090005</v>
      </c>
      <c r="S169" s="100">
        <v>-0.00011633256835603613</v>
      </c>
      <c r="T169" s="100">
        <v>3.257859936716234E-06</v>
      </c>
      <c r="U169" s="100">
        <v>-2.5578771147150474E-05</v>
      </c>
      <c r="V169" s="100">
        <v>-2.813127651612086E-05</v>
      </c>
      <c r="W169" s="100">
        <v>-7.120948662507609E-06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1360</v>
      </c>
      <c r="B171" s="24">
        <v>166.94</v>
      </c>
      <c r="C171" s="24">
        <v>170.04</v>
      </c>
      <c r="D171" s="24">
        <v>8.73030689423901</v>
      </c>
      <c r="E171" s="24">
        <v>9.760333830434595</v>
      </c>
      <c r="F171" s="24">
        <v>38.26410887397287</v>
      </c>
      <c r="G171" s="24" t="s">
        <v>59</v>
      </c>
      <c r="H171" s="24">
        <v>5.0701153151250935</v>
      </c>
      <c r="I171" s="24">
        <v>104.51011531512509</v>
      </c>
      <c r="J171" s="24" t="s">
        <v>73</v>
      </c>
      <c r="K171" s="24">
        <v>1.0351263277157585</v>
      </c>
      <c r="M171" s="24" t="s">
        <v>68</v>
      </c>
      <c r="N171" s="24">
        <v>0.5753545040405597</v>
      </c>
      <c r="X171" s="24">
        <v>67.5</v>
      </c>
    </row>
    <row r="172" spans="1:24" ht="12.75" hidden="1">
      <c r="A172" s="24">
        <v>1357</v>
      </c>
      <c r="B172" s="24">
        <v>135.5800018310547</v>
      </c>
      <c r="C172" s="24">
        <v>162.0800018310547</v>
      </c>
      <c r="D172" s="24">
        <v>9.042545318603516</v>
      </c>
      <c r="E172" s="24">
        <v>9.392189979553223</v>
      </c>
      <c r="F172" s="24">
        <v>33.607339743698155</v>
      </c>
      <c r="G172" s="24" t="s">
        <v>56</v>
      </c>
      <c r="H172" s="24">
        <v>20.425064545418635</v>
      </c>
      <c r="I172" s="24">
        <v>88.50506637647332</v>
      </c>
      <c r="J172" s="24" t="s">
        <v>62</v>
      </c>
      <c r="K172" s="24">
        <v>0.9715529533542274</v>
      </c>
      <c r="L172" s="24">
        <v>0.08461031182959912</v>
      </c>
      <c r="M172" s="24">
        <v>0.23000269148428937</v>
      </c>
      <c r="N172" s="24">
        <v>0.1720255781519258</v>
      </c>
      <c r="O172" s="24">
        <v>0.03901919266614517</v>
      </c>
      <c r="P172" s="24">
        <v>0.0024270093047721246</v>
      </c>
      <c r="Q172" s="24">
        <v>0.004749722521041468</v>
      </c>
      <c r="R172" s="24">
        <v>0.002647945310117828</v>
      </c>
      <c r="S172" s="24">
        <v>0.0005119185599186753</v>
      </c>
      <c r="T172" s="24">
        <v>3.5672034310324045E-05</v>
      </c>
      <c r="U172" s="24">
        <v>0.0001038893079444813</v>
      </c>
      <c r="V172" s="24">
        <v>9.825831426772542E-05</v>
      </c>
      <c r="W172" s="24">
        <v>3.1911550182483895E-05</v>
      </c>
      <c r="X172" s="24">
        <v>67.5</v>
      </c>
    </row>
    <row r="173" spans="1:24" ht="12.75" hidden="1">
      <c r="A173" s="24">
        <v>1358</v>
      </c>
      <c r="B173" s="24">
        <v>123.80000305175781</v>
      </c>
      <c r="C173" s="24">
        <v>142.1999969482422</v>
      </c>
      <c r="D173" s="24">
        <v>9.3860502243042</v>
      </c>
      <c r="E173" s="24">
        <v>10.142585754394531</v>
      </c>
      <c r="F173" s="24">
        <v>29.734987523613615</v>
      </c>
      <c r="G173" s="24" t="s">
        <v>57</v>
      </c>
      <c r="H173" s="24">
        <v>19.104049687876525</v>
      </c>
      <c r="I173" s="24">
        <v>75.40405273963434</v>
      </c>
      <c r="J173" s="24" t="s">
        <v>60</v>
      </c>
      <c r="K173" s="24">
        <v>-0.5429128085957946</v>
      </c>
      <c r="L173" s="24">
        <v>0.0004623645115582977</v>
      </c>
      <c r="M173" s="24">
        <v>0.12635156871211461</v>
      </c>
      <c r="N173" s="24">
        <v>-0.0017791233617362955</v>
      </c>
      <c r="O173" s="24">
        <v>-0.022152096302359495</v>
      </c>
      <c r="P173" s="24">
        <v>5.287111719446497E-05</v>
      </c>
      <c r="Q173" s="24">
        <v>0.0025041295745112024</v>
      </c>
      <c r="R173" s="24">
        <v>-0.00014302577376106956</v>
      </c>
      <c r="S173" s="24">
        <v>-0.00031838828092375525</v>
      </c>
      <c r="T173" s="24">
        <v>3.758395200357579E-06</v>
      </c>
      <c r="U173" s="24">
        <v>4.757512327769324E-05</v>
      </c>
      <c r="V173" s="24">
        <v>-1.1290880921512674E-05</v>
      </c>
      <c r="W173" s="24">
        <v>-2.066650642379549E-05</v>
      </c>
      <c r="X173" s="24">
        <v>67.5</v>
      </c>
    </row>
    <row r="174" spans="1:24" ht="12.75" hidden="1">
      <c r="A174" s="24">
        <v>1359</v>
      </c>
      <c r="B174" s="24">
        <v>154.02000427246094</v>
      </c>
      <c r="C174" s="24">
        <v>168.72000122070312</v>
      </c>
      <c r="D174" s="24">
        <v>8.888391494750977</v>
      </c>
      <c r="E174" s="24">
        <v>9.49011516571045</v>
      </c>
      <c r="F174" s="24">
        <v>32.05305668586126</v>
      </c>
      <c r="G174" s="24" t="s">
        <v>58</v>
      </c>
      <c r="H174" s="24">
        <v>-0.5776727958784704</v>
      </c>
      <c r="I174" s="24">
        <v>85.94233147658247</v>
      </c>
      <c r="J174" s="24" t="s">
        <v>61</v>
      </c>
      <c r="K174" s="24">
        <v>-0.805705171532334</v>
      </c>
      <c r="L174" s="24">
        <v>0.08460904849341146</v>
      </c>
      <c r="M174" s="24">
        <v>-0.19218875922905837</v>
      </c>
      <c r="N174" s="24">
        <v>-0.1720163778788754</v>
      </c>
      <c r="O174" s="24">
        <v>-0.03212136400791143</v>
      </c>
      <c r="P174" s="24">
        <v>0.0024264333517360582</v>
      </c>
      <c r="Q174" s="24">
        <v>-0.004035987995639589</v>
      </c>
      <c r="R174" s="24">
        <v>-0.002644079800878757</v>
      </c>
      <c r="S174" s="24">
        <v>-0.00040086096662013155</v>
      </c>
      <c r="T174" s="24">
        <v>3.5473490064481465E-05</v>
      </c>
      <c r="U174" s="24">
        <v>-9.235581167579848E-05</v>
      </c>
      <c r="V174" s="24">
        <v>-9.760743993544402E-05</v>
      </c>
      <c r="W174" s="24">
        <v>-2.43154795816247E-05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1360</v>
      </c>
      <c r="B176" s="24">
        <v>166.94</v>
      </c>
      <c r="C176" s="24">
        <v>170.04</v>
      </c>
      <c r="D176" s="24">
        <v>8.73030689423901</v>
      </c>
      <c r="E176" s="24">
        <v>9.760333830434595</v>
      </c>
      <c r="F176" s="24">
        <v>34.28076593876541</v>
      </c>
      <c r="G176" s="24" t="s">
        <v>59</v>
      </c>
      <c r="H176" s="24">
        <v>-5.809522072206974</v>
      </c>
      <c r="I176" s="24">
        <v>93.63047792779302</v>
      </c>
      <c r="J176" s="24" t="s">
        <v>73</v>
      </c>
      <c r="K176" s="24">
        <v>0.9686758650605425</v>
      </c>
      <c r="M176" s="24" t="s">
        <v>68</v>
      </c>
      <c r="N176" s="24">
        <v>0.8329751968923487</v>
      </c>
      <c r="X176" s="24">
        <v>67.5</v>
      </c>
    </row>
    <row r="177" spans="1:24" ht="12.75" hidden="1">
      <c r="A177" s="24">
        <v>1357</v>
      </c>
      <c r="B177" s="24">
        <v>135.5800018310547</v>
      </c>
      <c r="C177" s="24">
        <v>162.0800018310547</v>
      </c>
      <c r="D177" s="24">
        <v>9.042545318603516</v>
      </c>
      <c r="E177" s="24">
        <v>9.392189979553223</v>
      </c>
      <c r="F177" s="24">
        <v>33.607339743698155</v>
      </c>
      <c r="G177" s="24" t="s">
        <v>56</v>
      </c>
      <c r="H177" s="24">
        <v>20.425064545418635</v>
      </c>
      <c r="I177" s="24">
        <v>88.50506637647332</v>
      </c>
      <c r="J177" s="24" t="s">
        <v>62</v>
      </c>
      <c r="K177" s="24">
        <v>0.4827114566317473</v>
      </c>
      <c r="L177" s="24">
        <v>0.8319599672213553</v>
      </c>
      <c r="M177" s="24">
        <v>0.1142756361824931</v>
      </c>
      <c r="N177" s="24">
        <v>0.17172947553925874</v>
      </c>
      <c r="O177" s="24">
        <v>0.01938637265873831</v>
      </c>
      <c r="P177" s="24">
        <v>0.023866414029196537</v>
      </c>
      <c r="Q177" s="24">
        <v>0.0023597806308156555</v>
      </c>
      <c r="R177" s="24">
        <v>0.002643396972883948</v>
      </c>
      <c r="S177" s="24">
        <v>0.0002543216493731821</v>
      </c>
      <c r="T177" s="24">
        <v>0.00035121196803802293</v>
      </c>
      <c r="U177" s="24">
        <v>5.161061573980865E-05</v>
      </c>
      <c r="V177" s="24">
        <v>9.810167252982465E-05</v>
      </c>
      <c r="W177" s="24">
        <v>1.585995860807981E-05</v>
      </c>
      <c r="X177" s="24">
        <v>67.5</v>
      </c>
    </row>
    <row r="178" spans="1:24" ht="12.75" hidden="1">
      <c r="A178" s="24">
        <v>1359</v>
      </c>
      <c r="B178" s="24">
        <v>154.02000427246094</v>
      </c>
      <c r="C178" s="24">
        <v>168.72000122070312</v>
      </c>
      <c r="D178" s="24">
        <v>8.888391494750977</v>
      </c>
      <c r="E178" s="24">
        <v>9.49011516571045</v>
      </c>
      <c r="F178" s="24">
        <v>34.69654562158157</v>
      </c>
      <c r="G178" s="24" t="s">
        <v>57</v>
      </c>
      <c r="H178" s="24">
        <v>6.510187953095482</v>
      </c>
      <c r="I178" s="24">
        <v>93.03019222555642</v>
      </c>
      <c r="J178" s="24" t="s">
        <v>60</v>
      </c>
      <c r="K178" s="24">
        <v>-0.4734792007766848</v>
      </c>
      <c r="L178" s="24">
        <v>-0.00452495168298569</v>
      </c>
      <c r="M178" s="24">
        <v>0.11233567874963221</v>
      </c>
      <c r="N178" s="24">
        <v>-0.0017758733145013025</v>
      </c>
      <c r="O178" s="24">
        <v>-0.018973755033007706</v>
      </c>
      <c r="P178" s="24">
        <v>-0.0005177828825658911</v>
      </c>
      <c r="Q178" s="24">
        <v>0.0023303045747276076</v>
      </c>
      <c r="R178" s="24">
        <v>-0.00014279246732064557</v>
      </c>
      <c r="S178" s="24">
        <v>-0.0002448261462518588</v>
      </c>
      <c r="T178" s="24">
        <v>-3.687812762337787E-05</v>
      </c>
      <c r="U178" s="24">
        <v>5.1450441389345305E-05</v>
      </c>
      <c r="V178" s="24">
        <v>-1.1272228019170573E-05</v>
      </c>
      <c r="W178" s="24">
        <v>-1.5115391065456619E-05</v>
      </c>
      <c r="X178" s="24">
        <v>67.5</v>
      </c>
    </row>
    <row r="179" spans="1:24" ht="12.75" hidden="1">
      <c r="A179" s="24">
        <v>1358</v>
      </c>
      <c r="B179" s="24">
        <v>123.80000305175781</v>
      </c>
      <c r="C179" s="24">
        <v>142.1999969482422</v>
      </c>
      <c r="D179" s="24">
        <v>9.3860502243042</v>
      </c>
      <c r="E179" s="24">
        <v>10.142585754394531</v>
      </c>
      <c r="F179" s="24">
        <v>31.200326206283044</v>
      </c>
      <c r="G179" s="24" t="s">
        <v>58</v>
      </c>
      <c r="H179" s="24">
        <v>22.81995759675611</v>
      </c>
      <c r="I179" s="24">
        <v>79.11996064851392</v>
      </c>
      <c r="J179" s="24" t="s">
        <v>61</v>
      </c>
      <c r="K179" s="24">
        <v>0.09395635580105816</v>
      </c>
      <c r="L179" s="24">
        <v>-0.8319476617379397</v>
      </c>
      <c r="M179" s="24">
        <v>0.020967028992514836</v>
      </c>
      <c r="N179" s="24">
        <v>-0.17172029304354133</v>
      </c>
      <c r="O179" s="24">
        <v>0.0039784500513253785</v>
      </c>
      <c r="P179" s="24">
        <v>-0.02386079670714184</v>
      </c>
      <c r="Q179" s="24">
        <v>0.0003718134136584063</v>
      </c>
      <c r="R179" s="24">
        <v>-0.0026395374343866585</v>
      </c>
      <c r="S179" s="24">
        <v>6.88451846635567E-05</v>
      </c>
      <c r="T179" s="24">
        <v>-0.00034927045422728664</v>
      </c>
      <c r="U179" s="24">
        <v>4.062971558321318E-06</v>
      </c>
      <c r="V179" s="24">
        <v>-9.745191136469709E-05</v>
      </c>
      <c r="W179" s="24">
        <v>4.8024202219629904E-06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1360</v>
      </c>
      <c r="B181" s="24">
        <v>166.94</v>
      </c>
      <c r="C181" s="24">
        <v>170.04</v>
      </c>
      <c r="D181" s="24">
        <v>8.73030689423901</v>
      </c>
      <c r="E181" s="24">
        <v>9.760333830434595</v>
      </c>
      <c r="F181" s="24">
        <v>38.26410887397287</v>
      </c>
      <c r="G181" s="24" t="s">
        <v>59</v>
      </c>
      <c r="H181" s="24">
        <v>5.0701153151250935</v>
      </c>
      <c r="I181" s="24">
        <v>104.51011531512509</v>
      </c>
      <c r="J181" s="24" t="s">
        <v>73</v>
      </c>
      <c r="K181" s="24">
        <v>0.6822166900048031</v>
      </c>
      <c r="M181" s="24" t="s">
        <v>68</v>
      </c>
      <c r="N181" s="24">
        <v>0.44582322699450666</v>
      </c>
      <c r="X181" s="24">
        <v>67.5</v>
      </c>
    </row>
    <row r="182" spans="1:24" ht="12.75" hidden="1">
      <c r="A182" s="24">
        <v>1358</v>
      </c>
      <c r="B182" s="24">
        <v>123.80000305175781</v>
      </c>
      <c r="C182" s="24">
        <v>142.1999969482422</v>
      </c>
      <c r="D182" s="24">
        <v>9.3860502243042</v>
      </c>
      <c r="E182" s="24">
        <v>10.142585754394531</v>
      </c>
      <c r="F182" s="24">
        <v>31.900497348585606</v>
      </c>
      <c r="G182" s="24" t="s">
        <v>56</v>
      </c>
      <c r="H182" s="24">
        <v>24.595500354224086</v>
      </c>
      <c r="I182" s="24">
        <v>80.8955034059819</v>
      </c>
      <c r="J182" s="24" t="s">
        <v>62</v>
      </c>
      <c r="K182" s="24">
        <v>0.7013174426577544</v>
      </c>
      <c r="L182" s="24">
        <v>0.3645490106170986</v>
      </c>
      <c r="M182" s="24">
        <v>0.16602754335943734</v>
      </c>
      <c r="N182" s="24">
        <v>0.1702583537212427</v>
      </c>
      <c r="O182" s="24">
        <v>0.028166158373561533</v>
      </c>
      <c r="P182" s="24">
        <v>0.010457962541626597</v>
      </c>
      <c r="Q182" s="24">
        <v>0.0034286350956754556</v>
      </c>
      <c r="R182" s="24">
        <v>0.0026207715022586284</v>
      </c>
      <c r="S182" s="24">
        <v>0.00036956358223140615</v>
      </c>
      <c r="T182" s="24">
        <v>0.00015390995302410146</v>
      </c>
      <c r="U182" s="24">
        <v>7.500283602412308E-05</v>
      </c>
      <c r="V182" s="24">
        <v>9.725936329416916E-05</v>
      </c>
      <c r="W182" s="24">
        <v>2.303888777587002E-05</v>
      </c>
      <c r="X182" s="24">
        <v>67.5</v>
      </c>
    </row>
    <row r="183" spans="1:24" ht="12.75" hidden="1">
      <c r="A183" s="24">
        <v>1357</v>
      </c>
      <c r="B183" s="24">
        <v>135.5800018310547</v>
      </c>
      <c r="C183" s="24">
        <v>162.0800018310547</v>
      </c>
      <c r="D183" s="24">
        <v>9.042545318603516</v>
      </c>
      <c r="E183" s="24">
        <v>9.392189979553223</v>
      </c>
      <c r="F183" s="24">
        <v>28.658957966171542</v>
      </c>
      <c r="G183" s="24" t="s">
        <v>57</v>
      </c>
      <c r="H183" s="24">
        <v>7.393480938499948</v>
      </c>
      <c r="I183" s="24">
        <v>75.47348276955464</v>
      </c>
      <c r="J183" s="24" t="s">
        <v>60</v>
      </c>
      <c r="K183" s="24">
        <v>-0.09206639458494116</v>
      </c>
      <c r="L183" s="24">
        <v>-0.0019814666148216596</v>
      </c>
      <c r="M183" s="24">
        <v>0.019923821416761925</v>
      </c>
      <c r="N183" s="24">
        <v>-0.0017605293716775573</v>
      </c>
      <c r="O183" s="24">
        <v>-0.0039984274620552245</v>
      </c>
      <c r="P183" s="24">
        <v>-0.00022681834259682807</v>
      </c>
      <c r="Q183" s="24">
        <v>0.0003219843353687252</v>
      </c>
      <c r="R183" s="24">
        <v>-0.00014153795768061025</v>
      </c>
      <c r="S183" s="24">
        <v>-7.701663772290894E-05</v>
      </c>
      <c r="T183" s="24">
        <v>-1.6163625167352146E-05</v>
      </c>
      <c r="U183" s="24">
        <v>1.0912566373243532E-06</v>
      </c>
      <c r="V183" s="24">
        <v>-1.1170049342451714E-05</v>
      </c>
      <c r="W183" s="24">
        <v>-5.547067983462069E-06</v>
      </c>
      <c r="X183" s="24">
        <v>67.5</v>
      </c>
    </row>
    <row r="184" spans="1:24" ht="12.75" hidden="1">
      <c r="A184" s="24">
        <v>1359</v>
      </c>
      <c r="B184" s="24">
        <v>154.02000427246094</v>
      </c>
      <c r="C184" s="24">
        <v>168.72000122070312</v>
      </c>
      <c r="D184" s="24">
        <v>8.888391494750977</v>
      </c>
      <c r="E184" s="24">
        <v>9.49011516571045</v>
      </c>
      <c r="F184" s="24">
        <v>34.69654562158157</v>
      </c>
      <c r="G184" s="24" t="s">
        <v>58</v>
      </c>
      <c r="H184" s="24">
        <v>6.510187953095482</v>
      </c>
      <c r="I184" s="24">
        <v>93.03019222555642</v>
      </c>
      <c r="J184" s="24" t="s">
        <v>61</v>
      </c>
      <c r="K184" s="24">
        <v>-0.6952481099320893</v>
      </c>
      <c r="L184" s="24">
        <v>-0.3645436255538695</v>
      </c>
      <c r="M184" s="24">
        <v>-0.1648277479495574</v>
      </c>
      <c r="N184" s="24">
        <v>-0.17024925124122942</v>
      </c>
      <c r="O184" s="24">
        <v>-0.02788090843848588</v>
      </c>
      <c r="P184" s="24">
        <v>-0.010455502568577307</v>
      </c>
      <c r="Q184" s="24">
        <v>-0.0034134827825953074</v>
      </c>
      <c r="R184" s="24">
        <v>-0.0026169467464177694</v>
      </c>
      <c r="S184" s="24">
        <v>-0.0003614494139233974</v>
      </c>
      <c r="T184" s="24">
        <v>-0.0001530588477067904</v>
      </c>
      <c r="U184" s="24">
        <v>-7.499489696381343E-05</v>
      </c>
      <c r="V184" s="24">
        <v>-9.661580484617604E-05</v>
      </c>
      <c r="W184" s="24">
        <v>-2.2361135631626205E-05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1360</v>
      </c>
      <c r="B186" s="24">
        <v>166.94</v>
      </c>
      <c r="C186" s="24">
        <v>170.04</v>
      </c>
      <c r="D186" s="24">
        <v>8.73030689423901</v>
      </c>
      <c r="E186" s="24">
        <v>9.760333830434595</v>
      </c>
      <c r="F186" s="24">
        <v>36.81893820398</v>
      </c>
      <c r="G186" s="24" t="s">
        <v>59</v>
      </c>
      <c r="H186" s="24">
        <v>1.1229450342636653</v>
      </c>
      <c r="I186" s="24">
        <v>100.56294503426366</v>
      </c>
      <c r="J186" s="24" t="s">
        <v>73</v>
      </c>
      <c r="K186" s="24">
        <v>0.7854994211427685</v>
      </c>
      <c r="M186" s="24" t="s">
        <v>68</v>
      </c>
      <c r="N186" s="24">
        <v>0.7387411659613355</v>
      </c>
      <c r="X186" s="24">
        <v>67.5</v>
      </c>
    </row>
    <row r="187" spans="1:24" ht="12.75" hidden="1">
      <c r="A187" s="24">
        <v>1358</v>
      </c>
      <c r="B187" s="24">
        <v>123.80000305175781</v>
      </c>
      <c r="C187" s="24">
        <v>142.1999969482422</v>
      </c>
      <c r="D187" s="24">
        <v>9.3860502243042</v>
      </c>
      <c r="E187" s="24">
        <v>10.142585754394531</v>
      </c>
      <c r="F187" s="24">
        <v>31.900497348585606</v>
      </c>
      <c r="G187" s="24" t="s">
        <v>56</v>
      </c>
      <c r="H187" s="24">
        <v>24.595500354224086</v>
      </c>
      <c r="I187" s="24">
        <v>80.8955034059819</v>
      </c>
      <c r="J187" s="24" t="s">
        <v>62</v>
      </c>
      <c r="K187" s="24">
        <v>0.24134473702651882</v>
      </c>
      <c r="L187" s="24">
        <v>0.8331607848308401</v>
      </c>
      <c r="M187" s="24">
        <v>0.057134947594618346</v>
      </c>
      <c r="N187" s="24">
        <v>0.17075475414048844</v>
      </c>
      <c r="O187" s="24">
        <v>0.009692912825870635</v>
      </c>
      <c r="P187" s="24">
        <v>0.023900916154979315</v>
      </c>
      <c r="Q187" s="24">
        <v>0.0011799596687998245</v>
      </c>
      <c r="R187" s="24">
        <v>0.002628419776884507</v>
      </c>
      <c r="S187" s="24">
        <v>0.00012721396669575517</v>
      </c>
      <c r="T187" s="24">
        <v>0.0003517073976920768</v>
      </c>
      <c r="U187" s="24">
        <v>2.5812264008085192E-05</v>
      </c>
      <c r="V187" s="24">
        <v>9.755077024924583E-05</v>
      </c>
      <c r="W187" s="24">
        <v>7.928151556681585E-06</v>
      </c>
      <c r="X187" s="24">
        <v>67.5</v>
      </c>
    </row>
    <row r="188" spans="1:24" ht="12.75" hidden="1">
      <c r="A188" s="24">
        <v>1359</v>
      </c>
      <c r="B188" s="24">
        <v>154.02000427246094</v>
      </c>
      <c r="C188" s="24">
        <v>168.72000122070312</v>
      </c>
      <c r="D188" s="24">
        <v>8.888391494750977</v>
      </c>
      <c r="E188" s="24">
        <v>9.49011516571045</v>
      </c>
      <c r="F188" s="24">
        <v>32.05305668586126</v>
      </c>
      <c r="G188" s="24" t="s">
        <v>57</v>
      </c>
      <c r="H188" s="24">
        <v>-0.5776727958784704</v>
      </c>
      <c r="I188" s="24">
        <v>85.94233147658247</v>
      </c>
      <c r="J188" s="24" t="s">
        <v>60</v>
      </c>
      <c r="K188" s="24">
        <v>0.06450586347299128</v>
      </c>
      <c r="L188" s="24">
        <v>-0.0045312873465160036</v>
      </c>
      <c r="M188" s="24">
        <v>-0.015895299055324</v>
      </c>
      <c r="N188" s="24">
        <v>-0.0017655185510559578</v>
      </c>
      <c r="O188" s="24">
        <v>0.0024899522024333714</v>
      </c>
      <c r="P188" s="24">
        <v>-0.0005185927583294727</v>
      </c>
      <c r="Q188" s="24">
        <v>-0.00035784519256259724</v>
      </c>
      <c r="R188" s="24">
        <v>-0.0001419516038124406</v>
      </c>
      <c r="S188" s="24">
        <v>2.43040816336529E-05</v>
      </c>
      <c r="T188" s="24">
        <v>-3.694231967200704E-05</v>
      </c>
      <c r="U188" s="24">
        <v>-9.749574876821601E-06</v>
      </c>
      <c r="V188" s="24">
        <v>-1.120147521928064E-05</v>
      </c>
      <c r="W188" s="24">
        <v>1.2538426564133043E-06</v>
      </c>
      <c r="X188" s="24">
        <v>67.5</v>
      </c>
    </row>
    <row r="189" spans="1:24" ht="12.75" hidden="1">
      <c r="A189" s="24">
        <v>1357</v>
      </c>
      <c r="B189" s="24">
        <v>135.5800018310547</v>
      </c>
      <c r="C189" s="24">
        <v>162.0800018310547</v>
      </c>
      <c r="D189" s="24">
        <v>9.042545318603516</v>
      </c>
      <c r="E189" s="24">
        <v>9.392189979553223</v>
      </c>
      <c r="F189" s="24">
        <v>32.89742382995033</v>
      </c>
      <c r="G189" s="24" t="s">
        <v>58</v>
      </c>
      <c r="H189" s="24">
        <v>18.555498089187964</v>
      </c>
      <c r="I189" s="24">
        <v>86.63549992024265</v>
      </c>
      <c r="J189" s="24" t="s">
        <v>61</v>
      </c>
      <c r="K189" s="24">
        <v>-0.23256456236495562</v>
      </c>
      <c r="L189" s="24">
        <v>-0.8331484626493196</v>
      </c>
      <c r="M189" s="24">
        <v>-0.05487933768351802</v>
      </c>
      <c r="N189" s="24">
        <v>-0.1707456266081932</v>
      </c>
      <c r="O189" s="24">
        <v>-0.009367640955946416</v>
      </c>
      <c r="P189" s="24">
        <v>-0.023895289380929444</v>
      </c>
      <c r="Q189" s="24">
        <v>-0.0011243894512819076</v>
      </c>
      <c r="R189" s="24">
        <v>-0.0026245838271414914</v>
      </c>
      <c r="S189" s="24">
        <v>-0.00012487075293443793</v>
      </c>
      <c r="T189" s="24">
        <v>-0.0003497618598540783</v>
      </c>
      <c r="U189" s="24">
        <v>-2.390018332449229E-05</v>
      </c>
      <c r="V189" s="24">
        <v>-9.690551960096487E-05</v>
      </c>
      <c r="W189" s="24">
        <v>-7.82837567434465E-06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1360</v>
      </c>
      <c r="B191" s="24">
        <v>166.94</v>
      </c>
      <c r="C191" s="24">
        <v>170.04</v>
      </c>
      <c r="D191" s="24">
        <v>8.73030689423901</v>
      </c>
      <c r="E191" s="24">
        <v>9.760333830434595</v>
      </c>
      <c r="F191" s="24">
        <v>34.28076593876541</v>
      </c>
      <c r="G191" s="24" t="s">
        <v>59</v>
      </c>
      <c r="H191" s="24">
        <v>-5.809522072206974</v>
      </c>
      <c r="I191" s="24">
        <v>93.63047792779302</v>
      </c>
      <c r="J191" s="24" t="s">
        <v>73</v>
      </c>
      <c r="K191" s="24">
        <v>1.1637737316175016</v>
      </c>
      <c r="M191" s="24" t="s">
        <v>68</v>
      </c>
      <c r="N191" s="24">
        <v>0.6965364418321274</v>
      </c>
      <c r="X191" s="24">
        <v>67.5</v>
      </c>
    </row>
    <row r="192" spans="1:24" ht="12.75" hidden="1">
      <c r="A192" s="24">
        <v>1359</v>
      </c>
      <c r="B192" s="24">
        <v>154.02000427246094</v>
      </c>
      <c r="C192" s="24">
        <v>168.72000122070312</v>
      </c>
      <c r="D192" s="24">
        <v>8.888391494750977</v>
      </c>
      <c r="E192" s="24">
        <v>9.49011516571045</v>
      </c>
      <c r="F192" s="24">
        <v>36.892525248715664</v>
      </c>
      <c r="G192" s="24" t="s">
        <v>56</v>
      </c>
      <c r="H192" s="24">
        <v>12.39816334591437</v>
      </c>
      <c r="I192" s="24">
        <v>98.9181676183753</v>
      </c>
      <c r="J192" s="24" t="s">
        <v>62</v>
      </c>
      <c r="K192" s="24">
        <v>0.9719754392055453</v>
      </c>
      <c r="L192" s="24">
        <v>0.3667800589422636</v>
      </c>
      <c r="M192" s="24">
        <v>0.2301021697154066</v>
      </c>
      <c r="N192" s="24">
        <v>0.1729113964720853</v>
      </c>
      <c r="O192" s="24">
        <v>0.03903623855757732</v>
      </c>
      <c r="P192" s="24">
        <v>0.010521829994611</v>
      </c>
      <c r="Q192" s="24">
        <v>0.004751583228522153</v>
      </c>
      <c r="R192" s="24">
        <v>0.002661547990264115</v>
      </c>
      <c r="S192" s="24">
        <v>0.000512114102239144</v>
      </c>
      <c r="T192" s="24">
        <v>0.00015486433001143905</v>
      </c>
      <c r="U192" s="24">
        <v>0.0001039089741486786</v>
      </c>
      <c r="V192" s="24">
        <v>9.876643347532114E-05</v>
      </c>
      <c r="W192" s="24">
        <v>3.193110004080672E-05</v>
      </c>
      <c r="X192" s="24">
        <v>67.5</v>
      </c>
    </row>
    <row r="193" spans="1:24" ht="12.75" hidden="1">
      <c r="A193" s="24">
        <v>1357</v>
      </c>
      <c r="B193" s="24">
        <v>135.5800018310547</v>
      </c>
      <c r="C193" s="24">
        <v>162.0800018310547</v>
      </c>
      <c r="D193" s="24">
        <v>9.042545318603516</v>
      </c>
      <c r="E193" s="24">
        <v>9.392189979553223</v>
      </c>
      <c r="F193" s="24">
        <v>32.89742382995033</v>
      </c>
      <c r="G193" s="24" t="s">
        <v>57</v>
      </c>
      <c r="H193" s="24">
        <v>18.555498089187964</v>
      </c>
      <c r="I193" s="24">
        <v>86.63549992024265</v>
      </c>
      <c r="J193" s="24" t="s">
        <v>60</v>
      </c>
      <c r="K193" s="24">
        <v>-0.9361187893149646</v>
      </c>
      <c r="L193" s="24">
        <v>-0.001994057395639298</v>
      </c>
      <c r="M193" s="24">
        <v>0.2223033077668729</v>
      </c>
      <c r="N193" s="24">
        <v>-0.001788473457085402</v>
      </c>
      <c r="O193" s="24">
        <v>-0.03748058371252803</v>
      </c>
      <c r="P193" s="24">
        <v>-0.00022813471120760708</v>
      </c>
      <c r="Q193" s="24">
        <v>0.0046211771537751625</v>
      </c>
      <c r="R193" s="24">
        <v>-0.00014379881209131213</v>
      </c>
      <c r="S193" s="24">
        <v>-0.00048092253105367386</v>
      </c>
      <c r="T193" s="24">
        <v>-1.624599067521522E-05</v>
      </c>
      <c r="U193" s="24">
        <v>0.00010265648665441265</v>
      </c>
      <c r="V193" s="24">
        <v>-1.135480260042428E-05</v>
      </c>
      <c r="W193" s="24">
        <v>-2.960201028731811E-05</v>
      </c>
      <c r="X193" s="24">
        <v>67.5</v>
      </c>
    </row>
    <row r="194" spans="1:24" ht="12.75" hidden="1">
      <c r="A194" s="24">
        <v>1358</v>
      </c>
      <c r="B194" s="24">
        <v>123.80000305175781</v>
      </c>
      <c r="C194" s="24">
        <v>142.1999969482422</v>
      </c>
      <c r="D194" s="24">
        <v>9.3860502243042</v>
      </c>
      <c r="E194" s="24">
        <v>10.142585754394531</v>
      </c>
      <c r="F194" s="24">
        <v>29.734987523613615</v>
      </c>
      <c r="G194" s="24" t="s">
        <v>58</v>
      </c>
      <c r="H194" s="24">
        <v>19.104049687876525</v>
      </c>
      <c r="I194" s="24">
        <v>75.40405273963434</v>
      </c>
      <c r="J194" s="24" t="s">
        <v>61</v>
      </c>
      <c r="K194" s="24">
        <v>0.2615680919192887</v>
      </c>
      <c r="L194" s="24">
        <v>-0.36677463839910374</v>
      </c>
      <c r="M194" s="24">
        <v>0.059399056083786005</v>
      </c>
      <c r="N194" s="24">
        <v>-0.1729021468710553</v>
      </c>
      <c r="O194" s="24">
        <v>0.010910259634502963</v>
      </c>
      <c r="P194" s="24">
        <v>-0.010519356491204104</v>
      </c>
      <c r="Q194" s="24">
        <v>0.0011055608942973215</v>
      </c>
      <c r="R194" s="24">
        <v>-0.00265766055133459</v>
      </c>
      <c r="S194" s="24">
        <v>0.00017599537731750946</v>
      </c>
      <c r="T194" s="24">
        <v>-0.0001540098324681665</v>
      </c>
      <c r="U194" s="24">
        <v>1.6084795814779673E-05</v>
      </c>
      <c r="V194" s="24">
        <v>-9.811155303704267E-05</v>
      </c>
      <c r="W194" s="24">
        <v>1.1971471787776121E-05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1360</v>
      </c>
      <c r="B196" s="100">
        <v>166.94</v>
      </c>
      <c r="C196" s="100">
        <v>170.04</v>
      </c>
      <c r="D196" s="100">
        <v>8.73030689423901</v>
      </c>
      <c r="E196" s="100">
        <v>9.760333830434595</v>
      </c>
      <c r="F196" s="100">
        <v>36.81893820398</v>
      </c>
      <c r="G196" s="100" t="s">
        <v>59</v>
      </c>
      <c r="H196" s="100">
        <v>1.1229450342636653</v>
      </c>
      <c r="I196" s="100">
        <v>100.56294503426366</v>
      </c>
      <c r="J196" s="100" t="s">
        <v>73</v>
      </c>
      <c r="K196" s="100">
        <v>0.8115812356350791</v>
      </c>
      <c r="M196" s="100" t="s">
        <v>68</v>
      </c>
      <c r="N196" s="100">
        <v>0.4590983617978462</v>
      </c>
      <c r="X196" s="100">
        <v>67.5</v>
      </c>
    </row>
    <row r="197" spans="1:24" s="100" customFormat="1" ht="12.75">
      <c r="A197" s="100">
        <v>1359</v>
      </c>
      <c r="B197" s="100">
        <v>154.02000427246094</v>
      </c>
      <c r="C197" s="100">
        <v>168.72000122070312</v>
      </c>
      <c r="D197" s="100">
        <v>8.888391494750977</v>
      </c>
      <c r="E197" s="100">
        <v>9.49011516571045</v>
      </c>
      <c r="F197" s="100">
        <v>36.892525248715664</v>
      </c>
      <c r="G197" s="100" t="s">
        <v>56</v>
      </c>
      <c r="H197" s="100">
        <v>12.39816334591437</v>
      </c>
      <c r="I197" s="100">
        <v>98.9181676183753</v>
      </c>
      <c r="J197" s="100" t="s">
        <v>62</v>
      </c>
      <c r="K197" s="100">
        <v>0.8564247685874314</v>
      </c>
      <c r="L197" s="100">
        <v>0.08117844576555959</v>
      </c>
      <c r="M197" s="100">
        <v>0.20274759873926515</v>
      </c>
      <c r="N197" s="100">
        <v>0.17090400404856826</v>
      </c>
      <c r="O197" s="100">
        <v>0.034395470118855354</v>
      </c>
      <c r="P197" s="100">
        <v>0.002328639711215587</v>
      </c>
      <c r="Q197" s="100">
        <v>0.0041867911552133825</v>
      </c>
      <c r="R197" s="100">
        <v>0.002630647764783024</v>
      </c>
      <c r="S197" s="100">
        <v>0.00045122633328040197</v>
      </c>
      <c r="T197" s="100">
        <v>3.422274199543277E-05</v>
      </c>
      <c r="U197" s="100">
        <v>9.155329892823528E-05</v>
      </c>
      <c r="V197" s="100">
        <v>9.761522286060255E-05</v>
      </c>
      <c r="W197" s="100">
        <v>2.812793789045485E-05</v>
      </c>
      <c r="X197" s="100">
        <v>67.5</v>
      </c>
    </row>
    <row r="198" spans="1:24" s="100" customFormat="1" ht="12.75">
      <c r="A198" s="100">
        <v>1358</v>
      </c>
      <c r="B198" s="100">
        <v>123.80000305175781</v>
      </c>
      <c r="C198" s="100">
        <v>142.1999969482422</v>
      </c>
      <c r="D198" s="100">
        <v>9.3860502243042</v>
      </c>
      <c r="E198" s="100">
        <v>10.142585754394531</v>
      </c>
      <c r="F198" s="100">
        <v>31.200326206283044</v>
      </c>
      <c r="G198" s="100" t="s">
        <v>57</v>
      </c>
      <c r="H198" s="100">
        <v>22.81995759675611</v>
      </c>
      <c r="I198" s="100">
        <v>79.11996064851392</v>
      </c>
      <c r="J198" s="100" t="s">
        <v>60</v>
      </c>
      <c r="K198" s="100">
        <v>-0.8352548652123102</v>
      </c>
      <c r="L198" s="100">
        <v>0.0004434156050298453</v>
      </c>
      <c r="M198" s="100">
        <v>0.19721378841044357</v>
      </c>
      <c r="N198" s="100">
        <v>-0.0017677493749635761</v>
      </c>
      <c r="O198" s="100">
        <v>-0.033625338202703296</v>
      </c>
      <c r="P198" s="100">
        <v>5.074246288249303E-05</v>
      </c>
      <c r="Q198" s="100">
        <v>0.004045579499822457</v>
      </c>
      <c r="R198" s="100">
        <v>-0.00014211719588914698</v>
      </c>
      <c r="S198" s="100">
        <v>-0.00044652525569291673</v>
      </c>
      <c r="T198" s="100">
        <v>3.611650269156137E-06</v>
      </c>
      <c r="U198" s="100">
        <v>8.631057773795615E-05</v>
      </c>
      <c r="V198" s="100">
        <v>-1.122104484570985E-05</v>
      </c>
      <c r="W198" s="100">
        <v>-2.795484408158124E-05</v>
      </c>
      <c r="X198" s="100">
        <v>67.5</v>
      </c>
    </row>
    <row r="199" spans="1:24" s="100" customFormat="1" ht="12.75">
      <c r="A199" s="100">
        <v>1357</v>
      </c>
      <c r="B199" s="100">
        <v>135.5800018310547</v>
      </c>
      <c r="C199" s="100">
        <v>162.0800018310547</v>
      </c>
      <c r="D199" s="100">
        <v>9.042545318603516</v>
      </c>
      <c r="E199" s="100">
        <v>9.392189979553223</v>
      </c>
      <c r="F199" s="100">
        <v>28.658957966171542</v>
      </c>
      <c r="G199" s="100" t="s">
        <v>58</v>
      </c>
      <c r="H199" s="100">
        <v>7.393480938499948</v>
      </c>
      <c r="I199" s="100">
        <v>75.47348276955464</v>
      </c>
      <c r="J199" s="100" t="s">
        <v>61</v>
      </c>
      <c r="K199" s="100">
        <v>-0.18924242227682747</v>
      </c>
      <c r="L199" s="100">
        <v>0.08117723473679746</v>
      </c>
      <c r="M199" s="100">
        <v>-0.047045833559826146</v>
      </c>
      <c r="N199" s="100">
        <v>-0.17089486142649332</v>
      </c>
      <c r="O199" s="100">
        <v>-0.00723774795436353</v>
      </c>
      <c r="P199" s="100">
        <v>0.002328086791146505</v>
      </c>
      <c r="Q199" s="100">
        <v>-0.001078196034118698</v>
      </c>
      <c r="R199" s="100">
        <v>-0.0026268061148456557</v>
      </c>
      <c r="S199" s="100">
        <v>-6.496460477869252E-05</v>
      </c>
      <c r="T199" s="100">
        <v>3.403163310831942E-05</v>
      </c>
      <c r="U199" s="100">
        <v>-3.0536710942454735E-05</v>
      </c>
      <c r="V199" s="100">
        <v>-9.69681385130996E-05</v>
      </c>
      <c r="W199" s="100">
        <v>-3.115699334622659E-06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1360</v>
      </c>
      <c r="B201" s="24">
        <v>175.92</v>
      </c>
      <c r="C201" s="24">
        <v>188.42</v>
      </c>
      <c r="D201" s="24">
        <v>8.303144496814687</v>
      </c>
      <c r="E201" s="24">
        <v>9.548271644190653</v>
      </c>
      <c r="F201" s="24">
        <v>39.22861117505906</v>
      </c>
      <c r="G201" s="24" t="s">
        <v>59</v>
      </c>
      <c r="H201" s="24">
        <v>4.279008555125898</v>
      </c>
      <c r="I201" s="24">
        <v>112.69900855512589</v>
      </c>
      <c r="J201" s="24" t="s">
        <v>73</v>
      </c>
      <c r="K201" s="24">
        <v>1.3337822745356507</v>
      </c>
      <c r="M201" s="24" t="s">
        <v>68</v>
      </c>
      <c r="N201" s="24">
        <v>0.7184274288300418</v>
      </c>
      <c r="X201" s="24">
        <v>67.5</v>
      </c>
    </row>
    <row r="202" spans="1:24" ht="12.75" hidden="1">
      <c r="A202" s="24">
        <v>1357</v>
      </c>
      <c r="B202" s="24">
        <v>145.83999633789062</v>
      </c>
      <c r="C202" s="24">
        <v>158.83999633789062</v>
      </c>
      <c r="D202" s="24">
        <v>9.045939445495605</v>
      </c>
      <c r="E202" s="24">
        <v>9.43559741973877</v>
      </c>
      <c r="F202" s="24">
        <v>38.81785955507613</v>
      </c>
      <c r="G202" s="24" t="s">
        <v>56</v>
      </c>
      <c r="H202" s="24">
        <v>23.892666241002274</v>
      </c>
      <c r="I202" s="24">
        <v>102.2326625788929</v>
      </c>
      <c r="J202" s="24" t="s">
        <v>62</v>
      </c>
      <c r="K202" s="24">
        <v>1.1124736988051815</v>
      </c>
      <c r="L202" s="24">
        <v>0.05083199995014592</v>
      </c>
      <c r="M202" s="24">
        <v>0.26336353750923347</v>
      </c>
      <c r="N202" s="24">
        <v>0.1490193208796809</v>
      </c>
      <c r="O202" s="24">
        <v>0.04467892912471513</v>
      </c>
      <c r="P202" s="24">
        <v>0.001458422679731947</v>
      </c>
      <c r="Q202" s="24">
        <v>0.005438627557595918</v>
      </c>
      <c r="R202" s="24">
        <v>0.0022938406249823746</v>
      </c>
      <c r="S202" s="24">
        <v>0.0005861947266699045</v>
      </c>
      <c r="T202" s="24">
        <v>2.1495450432037236E-05</v>
      </c>
      <c r="U202" s="24">
        <v>0.0001189636929251104</v>
      </c>
      <c r="V202" s="24">
        <v>8.511960785888971E-05</v>
      </c>
      <c r="W202" s="24">
        <v>3.6546298757380094E-05</v>
      </c>
      <c r="X202" s="24">
        <v>67.5</v>
      </c>
    </row>
    <row r="203" spans="1:24" ht="12.75" hidden="1">
      <c r="A203" s="24">
        <v>1358</v>
      </c>
      <c r="B203" s="24">
        <v>134.83999633789062</v>
      </c>
      <c r="C203" s="24">
        <v>146.24000549316406</v>
      </c>
      <c r="D203" s="24">
        <v>9.078948974609375</v>
      </c>
      <c r="E203" s="24">
        <v>9.782554626464844</v>
      </c>
      <c r="F203" s="24">
        <v>30.81685356671654</v>
      </c>
      <c r="G203" s="24" t="s">
        <v>57</v>
      </c>
      <c r="H203" s="24">
        <v>13.488390871584713</v>
      </c>
      <c r="I203" s="24">
        <v>80.82838720947534</v>
      </c>
      <c r="J203" s="24" t="s">
        <v>60</v>
      </c>
      <c r="K203" s="24">
        <v>-0.3583117940205834</v>
      </c>
      <c r="L203" s="24">
        <v>-0.0002746963729862637</v>
      </c>
      <c r="M203" s="24">
        <v>0.08198662190469541</v>
      </c>
      <c r="N203" s="24">
        <v>-0.0015410374528080034</v>
      </c>
      <c r="O203" s="24">
        <v>-0.014845799988447643</v>
      </c>
      <c r="P203" s="24">
        <v>-3.146846505186185E-05</v>
      </c>
      <c r="Q203" s="24">
        <v>0.0015568286270870929</v>
      </c>
      <c r="R203" s="24">
        <v>-0.00012388694419257035</v>
      </c>
      <c r="S203" s="24">
        <v>-0.00023163448148108882</v>
      </c>
      <c r="T203" s="24">
        <v>-2.248977155646864E-06</v>
      </c>
      <c r="U203" s="24">
        <v>2.4890164761795086E-05</v>
      </c>
      <c r="V203" s="24">
        <v>-9.779648815376155E-06</v>
      </c>
      <c r="W203" s="24">
        <v>-1.5547533452631642E-05</v>
      </c>
      <c r="X203" s="24">
        <v>67.5</v>
      </c>
    </row>
    <row r="204" spans="1:24" ht="12.75" hidden="1">
      <c r="A204" s="24">
        <v>1359</v>
      </c>
      <c r="B204" s="24">
        <v>161.77999877929688</v>
      </c>
      <c r="C204" s="24">
        <v>171.3800048828125</v>
      </c>
      <c r="D204" s="24">
        <v>8.873372077941895</v>
      </c>
      <c r="E204" s="24">
        <v>9.39326000213623</v>
      </c>
      <c r="F204" s="24">
        <v>33.779474815850115</v>
      </c>
      <c r="G204" s="24" t="s">
        <v>58</v>
      </c>
      <c r="H204" s="24">
        <v>-3.5258592018484194</v>
      </c>
      <c r="I204" s="24">
        <v>90.75413957744846</v>
      </c>
      <c r="J204" s="24" t="s">
        <v>61</v>
      </c>
      <c r="K204" s="24">
        <v>-1.0531905757264604</v>
      </c>
      <c r="L204" s="24">
        <v>-0.050831257714464465</v>
      </c>
      <c r="M204" s="24">
        <v>-0.2502769400444914</v>
      </c>
      <c r="N204" s="24">
        <v>-0.14901135258432607</v>
      </c>
      <c r="O204" s="24">
        <v>-0.04214034801036088</v>
      </c>
      <c r="P204" s="24">
        <v>-0.0014580831418214096</v>
      </c>
      <c r="Q204" s="24">
        <v>-0.005211041578813573</v>
      </c>
      <c r="R204" s="24">
        <v>-0.0022904927063577734</v>
      </c>
      <c r="S204" s="24">
        <v>-0.0005384883699436704</v>
      </c>
      <c r="T204" s="24">
        <v>-2.1377476254917192E-05</v>
      </c>
      <c r="U204" s="24">
        <v>-0.00011633073511549156</v>
      </c>
      <c r="V204" s="24">
        <v>-8.455593480707945E-05</v>
      </c>
      <c r="W204" s="24">
        <v>-3.307425216694977E-05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1360</v>
      </c>
      <c r="B206" s="24">
        <v>175.92</v>
      </c>
      <c r="C206" s="24">
        <v>188.42</v>
      </c>
      <c r="D206" s="24">
        <v>8.303144496814687</v>
      </c>
      <c r="E206" s="24">
        <v>9.548271644190653</v>
      </c>
      <c r="F206" s="24">
        <v>35.25827168958844</v>
      </c>
      <c r="G206" s="24" t="s">
        <v>59</v>
      </c>
      <c r="H206" s="24">
        <v>-7.127291852579887</v>
      </c>
      <c r="I206" s="24">
        <v>101.2927081474201</v>
      </c>
      <c r="J206" s="24" t="s">
        <v>73</v>
      </c>
      <c r="K206" s="24">
        <v>1.093262894203531</v>
      </c>
      <c r="M206" s="24" t="s">
        <v>68</v>
      </c>
      <c r="N206" s="24">
        <v>0.9887961678677019</v>
      </c>
      <c r="X206" s="24">
        <v>67.5</v>
      </c>
    </row>
    <row r="207" spans="1:24" ht="12.75" hidden="1">
      <c r="A207" s="24">
        <v>1357</v>
      </c>
      <c r="B207" s="24">
        <v>145.83999633789062</v>
      </c>
      <c r="C207" s="24">
        <v>158.83999633789062</v>
      </c>
      <c r="D207" s="24">
        <v>9.045939445495605</v>
      </c>
      <c r="E207" s="24">
        <v>9.43559741973877</v>
      </c>
      <c r="F207" s="24">
        <v>38.81785955507613</v>
      </c>
      <c r="G207" s="24" t="s">
        <v>56</v>
      </c>
      <c r="H207" s="24">
        <v>23.892666241002274</v>
      </c>
      <c r="I207" s="24">
        <v>102.2326625788929</v>
      </c>
      <c r="J207" s="24" t="s">
        <v>62</v>
      </c>
      <c r="K207" s="24">
        <v>0.3656466443634831</v>
      </c>
      <c r="L207" s="24">
        <v>0.9639761927994566</v>
      </c>
      <c r="M207" s="24">
        <v>0.08656226046983678</v>
      </c>
      <c r="N207" s="24">
        <v>0.14776114816366312</v>
      </c>
      <c r="O207" s="24">
        <v>0.01468481822647794</v>
      </c>
      <c r="P207" s="24">
        <v>0.027653561188256338</v>
      </c>
      <c r="Q207" s="24">
        <v>0.0017875731035011874</v>
      </c>
      <c r="R207" s="24">
        <v>0.0022744828157326134</v>
      </c>
      <c r="S207" s="24">
        <v>0.00019267585645924078</v>
      </c>
      <c r="T207" s="24">
        <v>0.00040693436776562667</v>
      </c>
      <c r="U207" s="24">
        <v>3.910154149022242E-05</v>
      </c>
      <c r="V207" s="24">
        <v>8.441287733991725E-05</v>
      </c>
      <c r="W207" s="24">
        <v>1.2015902736255061E-05</v>
      </c>
      <c r="X207" s="24">
        <v>67.5</v>
      </c>
    </row>
    <row r="208" spans="1:24" ht="12.75" hidden="1">
      <c r="A208" s="24">
        <v>1359</v>
      </c>
      <c r="B208" s="24">
        <v>161.77999877929688</v>
      </c>
      <c r="C208" s="24">
        <v>171.3800048828125</v>
      </c>
      <c r="D208" s="24">
        <v>8.873372077941895</v>
      </c>
      <c r="E208" s="24">
        <v>9.39326000213623</v>
      </c>
      <c r="F208" s="24">
        <v>35.60759699146075</v>
      </c>
      <c r="G208" s="24" t="s">
        <v>57</v>
      </c>
      <c r="H208" s="24">
        <v>1.3856930349598287</v>
      </c>
      <c r="I208" s="24">
        <v>95.6656918142567</v>
      </c>
      <c r="J208" s="24" t="s">
        <v>60</v>
      </c>
      <c r="K208" s="24">
        <v>-0.3280571824639372</v>
      </c>
      <c r="L208" s="24">
        <v>-0.005243385826052295</v>
      </c>
      <c r="M208" s="24">
        <v>0.0772238304422822</v>
      </c>
      <c r="N208" s="24">
        <v>-0.001527853665098458</v>
      </c>
      <c r="O208" s="24">
        <v>-0.013244307817257576</v>
      </c>
      <c r="P208" s="24">
        <v>-0.0005999836752147021</v>
      </c>
      <c r="Q208" s="24">
        <v>0.0015729362614761806</v>
      </c>
      <c r="R208" s="24">
        <v>-0.00012285551324232158</v>
      </c>
      <c r="S208" s="24">
        <v>-0.00017898081478516653</v>
      </c>
      <c r="T208" s="24">
        <v>-4.273273992873596E-05</v>
      </c>
      <c r="U208" s="24">
        <v>3.282643555472013E-05</v>
      </c>
      <c r="V208" s="24">
        <v>-9.698376538716596E-06</v>
      </c>
      <c r="W208" s="24">
        <v>-1.1304656869006691E-05</v>
      </c>
      <c r="X208" s="24">
        <v>67.5</v>
      </c>
    </row>
    <row r="209" spans="1:24" ht="12.75" hidden="1">
      <c r="A209" s="24">
        <v>1358</v>
      </c>
      <c r="B209" s="24">
        <v>134.83999633789062</v>
      </c>
      <c r="C209" s="24">
        <v>146.24000549316406</v>
      </c>
      <c r="D209" s="24">
        <v>9.078948974609375</v>
      </c>
      <c r="E209" s="24">
        <v>9.782554626464844</v>
      </c>
      <c r="F209" s="24">
        <v>33.17026763059322</v>
      </c>
      <c r="G209" s="24" t="s">
        <v>58</v>
      </c>
      <c r="H209" s="24">
        <v>19.661073712401958</v>
      </c>
      <c r="I209" s="24">
        <v>87.00107005029258</v>
      </c>
      <c r="J209" s="24" t="s">
        <v>61</v>
      </c>
      <c r="K209" s="24">
        <v>-0.1614805052261681</v>
      </c>
      <c r="L209" s="24">
        <v>-0.9639619324377982</v>
      </c>
      <c r="M209" s="24">
        <v>-0.03910888581217209</v>
      </c>
      <c r="N209" s="24">
        <v>-0.1477532489315279</v>
      </c>
      <c r="O209" s="24">
        <v>-0.006342885525250205</v>
      </c>
      <c r="P209" s="24">
        <v>-0.0276470516688871</v>
      </c>
      <c r="Q209" s="24">
        <v>-0.0008492874176003101</v>
      </c>
      <c r="R209" s="24">
        <v>-0.0022711623900392775</v>
      </c>
      <c r="S209" s="24">
        <v>-7.134320991615017E-05</v>
      </c>
      <c r="T209" s="24">
        <v>-0.0004046844358348778</v>
      </c>
      <c r="U209" s="24">
        <v>-2.1245132988131464E-05</v>
      </c>
      <c r="V209" s="24">
        <v>-8.385389289303857E-05</v>
      </c>
      <c r="W209" s="24">
        <v>-4.072671315139698E-06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1360</v>
      </c>
      <c r="B211" s="24">
        <v>175.92</v>
      </c>
      <c r="C211" s="24">
        <v>188.42</v>
      </c>
      <c r="D211" s="24">
        <v>8.303144496814687</v>
      </c>
      <c r="E211" s="24">
        <v>9.548271644190653</v>
      </c>
      <c r="F211" s="24">
        <v>39.22861117505906</v>
      </c>
      <c r="G211" s="24" t="s">
        <v>59</v>
      </c>
      <c r="H211" s="24">
        <v>4.279008555125898</v>
      </c>
      <c r="I211" s="24">
        <v>112.69900855512589</v>
      </c>
      <c r="J211" s="24" t="s">
        <v>73</v>
      </c>
      <c r="K211" s="24">
        <v>1.422150167811464</v>
      </c>
      <c r="M211" s="24" t="s">
        <v>68</v>
      </c>
      <c r="N211" s="24">
        <v>0.8482275795784242</v>
      </c>
      <c r="X211" s="24">
        <v>67.5</v>
      </c>
    </row>
    <row r="212" spans="1:24" ht="12.75" hidden="1">
      <c r="A212" s="24">
        <v>1358</v>
      </c>
      <c r="B212" s="24">
        <v>134.83999633789062</v>
      </c>
      <c r="C212" s="24">
        <v>146.24000549316406</v>
      </c>
      <c r="D212" s="24">
        <v>9.078948974609375</v>
      </c>
      <c r="E212" s="24">
        <v>9.782554626464844</v>
      </c>
      <c r="F212" s="24">
        <v>36.75218084281961</v>
      </c>
      <c r="G212" s="24" t="s">
        <v>56</v>
      </c>
      <c r="H212" s="24">
        <v>29.055941603174062</v>
      </c>
      <c r="I212" s="24">
        <v>96.39593794106469</v>
      </c>
      <c r="J212" s="24" t="s">
        <v>62</v>
      </c>
      <c r="K212" s="24">
        <v>1.0649632649426277</v>
      </c>
      <c r="L212" s="24">
        <v>0.44762922891379203</v>
      </c>
      <c r="M212" s="24">
        <v>0.2521156026142313</v>
      </c>
      <c r="N212" s="24">
        <v>0.14846633097969078</v>
      </c>
      <c r="O212" s="24">
        <v>0.04277098359996121</v>
      </c>
      <c r="P212" s="24">
        <v>0.012841303020691917</v>
      </c>
      <c r="Q212" s="24">
        <v>0.005206346396042325</v>
      </c>
      <c r="R212" s="24">
        <v>0.0022853584739548315</v>
      </c>
      <c r="S212" s="24">
        <v>0.0005611887467120855</v>
      </c>
      <c r="T212" s="24">
        <v>0.00018897794123324152</v>
      </c>
      <c r="U212" s="24">
        <v>0.00011388431576517769</v>
      </c>
      <c r="V212" s="24">
        <v>8.481279102391076E-05</v>
      </c>
      <c r="W212" s="24">
        <v>3.498988961237325E-05</v>
      </c>
      <c r="X212" s="24">
        <v>67.5</v>
      </c>
    </row>
    <row r="213" spans="1:24" ht="12.75" hidden="1">
      <c r="A213" s="24">
        <v>1357</v>
      </c>
      <c r="B213" s="24">
        <v>145.83999633789062</v>
      </c>
      <c r="C213" s="24">
        <v>158.83999633789062</v>
      </c>
      <c r="D213" s="24">
        <v>9.045939445495605</v>
      </c>
      <c r="E213" s="24">
        <v>9.43559741973877</v>
      </c>
      <c r="F213" s="24">
        <v>30.988175197218673</v>
      </c>
      <c r="G213" s="24" t="s">
        <v>57</v>
      </c>
      <c r="H213" s="24">
        <v>3.272016668081548</v>
      </c>
      <c r="I213" s="24">
        <v>81.61201300597217</v>
      </c>
      <c r="J213" s="24" t="s">
        <v>60</v>
      </c>
      <c r="K213" s="24">
        <v>0.03459096932765784</v>
      </c>
      <c r="L213" s="24">
        <v>-0.002433583365062585</v>
      </c>
      <c r="M213" s="24">
        <v>-0.011051993313196302</v>
      </c>
      <c r="N213" s="24">
        <v>-0.001535020726593114</v>
      </c>
      <c r="O213" s="24">
        <v>0.0009281721640677413</v>
      </c>
      <c r="P213" s="24">
        <v>-0.0002785447683624381</v>
      </c>
      <c r="Q213" s="24">
        <v>-0.00036461895941408034</v>
      </c>
      <c r="R213" s="24">
        <v>-0.0001234092111888871</v>
      </c>
      <c r="S213" s="24">
        <v>-2.5717349807587334E-05</v>
      </c>
      <c r="T213" s="24">
        <v>-1.984829436202727E-05</v>
      </c>
      <c r="U213" s="24">
        <v>-1.6960703245385147E-05</v>
      </c>
      <c r="V213" s="24">
        <v>-9.739100519015967E-06</v>
      </c>
      <c r="W213" s="24">
        <v>-2.7646276687036825E-06</v>
      </c>
      <c r="X213" s="24">
        <v>67.5</v>
      </c>
    </row>
    <row r="214" spans="1:24" ht="12.75" hidden="1">
      <c r="A214" s="24">
        <v>1359</v>
      </c>
      <c r="B214" s="24">
        <v>161.77999877929688</v>
      </c>
      <c r="C214" s="24">
        <v>171.3800048828125</v>
      </c>
      <c r="D214" s="24">
        <v>8.873372077941895</v>
      </c>
      <c r="E214" s="24">
        <v>9.39326000213623</v>
      </c>
      <c r="F214" s="24">
        <v>35.60759699146075</v>
      </c>
      <c r="G214" s="24" t="s">
        <v>58</v>
      </c>
      <c r="H214" s="24">
        <v>1.3856930349598287</v>
      </c>
      <c r="I214" s="24">
        <v>95.6656918142567</v>
      </c>
      <c r="J214" s="24" t="s">
        <v>61</v>
      </c>
      <c r="K214" s="24">
        <v>-1.0644013437224862</v>
      </c>
      <c r="L214" s="24">
        <v>-0.44762261364899936</v>
      </c>
      <c r="M214" s="24">
        <v>-0.2518732429722182</v>
      </c>
      <c r="N214" s="24">
        <v>-0.14845839533667343</v>
      </c>
      <c r="O214" s="24">
        <v>-0.04276091129223044</v>
      </c>
      <c r="P214" s="24">
        <v>-0.012838281663885134</v>
      </c>
      <c r="Q214" s="24">
        <v>-0.005193562920579542</v>
      </c>
      <c r="R214" s="24">
        <v>-0.0022820239966027727</v>
      </c>
      <c r="S214" s="24">
        <v>-0.0005605991681720153</v>
      </c>
      <c r="T214" s="24">
        <v>-0.00018793272063074274</v>
      </c>
      <c r="U214" s="24">
        <v>-0.00011261426163113036</v>
      </c>
      <c r="V214" s="24">
        <v>-8.425176225068566E-05</v>
      </c>
      <c r="W214" s="24">
        <v>-3.488049897778848E-05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1360</v>
      </c>
      <c r="B216" s="24">
        <v>175.92</v>
      </c>
      <c r="C216" s="24">
        <v>188.42</v>
      </c>
      <c r="D216" s="24">
        <v>8.303144496814687</v>
      </c>
      <c r="E216" s="24">
        <v>9.548271644190653</v>
      </c>
      <c r="F216" s="24">
        <v>36.99844978721006</v>
      </c>
      <c r="G216" s="24" t="s">
        <v>59</v>
      </c>
      <c r="H216" s="24">
        <v>-2.1279727220573648</v>
      </c>
      <c r="I216" s="24">
        <v>106.29202727794262</v>
      </c>
      <c r="J216" s="24" t="s">
        <v>73</v>
      </c>
      <c r="K216" s="24">
        <v>1.2837344340837766</v>
      </c>
      <c r="M216" s="24" t="s">
        <v>68</v>
      </c>
      <c r="N216" s="24">
        <v>1.0848934225855513</v>
      </c>
      <c r="X216" s="24">
        <v>67.5</v>
      </c>
    </row>
    <row r="217" spans="1:24" ht="12.75" hidden="1">
      <c r="A217" s="24">
        <v>1358</v>
      </c>
      <c r="B217" s="24">
        <v>134.83999633789062</v>
      </c>
      <c r="C217" s="24">
        <v>146.24000549316406</v>
      </c>
      <c r="D217" s="24">
        <v>9.078948974609375</v>
      </c>
      <c r="E217" s="24">
        <v>9.782554626464844</v>
      </c>
      <c r="F217" s="24">
        <v>36.75218084281961</v>
      </c>
      <c r="G217" s="24" t="s">
        <v>56</v>
      </c>
      <c r="H217" s="24">
        <v>29.055941603174062</v>
      </c>
      <c r="I217" s="24">
        <v>96.39593794106469</v>
      </c>
      <c r="J217" s="24" t="s">
        <v>62</v>
      </c>
      <c r="K217" s="24">
        <v>0.5648275257169739</v>
      </c>
      <c r="L217" s="24">
        <v>0.9610784694957747</v>
      </c>
      <c r="M217" s="24">
        <v>0.13371522732266436</v>
      </c>
      <c r="N217" s="24">
        <v>0.14786790547022985</v>
      </c>
      <c r="O217" s="24">
        <v>0.0226846634737682</v>
      </c>
      <c r="P217" s="24">
        <v>0.027570492671267207</v>
      </c>
      <c r="Q217" s="24">
        <v>0.0027613468364277353</v>
      </c>
      <c r="R217" s="24">
        <v>0.002276152042625715</v>
      </c>
      <c r="S217" s="24">
        <v>0.0002976720750440744</v>
      </c>
      <c r="T217" s="24">
        <v>0.0004057052956772161</v>
      </c>
      <c r="U217" s="24">
        <v>6.03975133583931E-05</v>
      </c>
      <c r="V217" s="24">
        <v>8.447768731042498E-05</v>
      </c>
      <c r="W217" s="24">
        <v>1.8559510154482484E-05</v>
      </c>
      <c r="X217" s="24">
        <v>67.5</v>
      </c>
    </row>
    <row r="218" spans="1:24" ht="12.75" hidden="1">
      <c r="A218" s="24">
        <v>1359</v>
      </c>
      <c r="B218" s="24">
        <v>161.77999877929688</v>
      </c>
      <c r="C218" s="24">
        <v>171.3800048828125</v>
      </c>
      <c r="D218" s="24">
        <v>8.873372077941895</v>
      </c>
      <c r="E218" s="24">
        <v>9.39326000213623</v>
      </c>
      <c r="F218" s="24">
        <v>33.779474815850115</v>
      </c>
      <c r="G218" s="24" t="s">
        <v>57</v>
      </c>
      <c r="H218" s="24">
        <v>-3.5258592018484194</v>
      </c>
      <c r="I218" s="24">
        <v>90.75413957744846</v>
      </c>
      <c r="J218" s="24" t="s">
        <v>60</v>
      </c>
      <c r="K218" s="24">
        <v>0.05157865404984479</v>
      </c>
      <c r="L218" s="24">
        <v>-0.005227412602520636</v>
      </c>
      <c r="M218" s="24">
        <v>-0.01372290178818782</v>
      </c>
      <c r="N218" s="24">
        <v>-0.0015287352867620983</v>
      </c>
      <c r="O218" s="24">
        <v>0.0018279354511458097</v>
      </c>
      <c r="P218" s="24">
        <v>-0.0005982135451258662</v>
      </c>
      <c r="Q218" s="24">
        <v>-0.0003553454643488958</v>
      </c>
      <c r="R218" s="24">
        <v>-0.00012291990216782748</v>
      </c>
      <c r="S218" s="24">
        <v>3.89862942687107E-06</v>
      </c>
      <c r="T218" s="24">
        <v>-4.2611797275130554E-05</v>
      </c>
      <c r="U218" s="24">
        <v>-1.2488994835451446E-05</v>
      </c>
      <c r="V218" s="24">
        <v>-9.700554366848307E-06</v>
      </c>
      <c r="W218" s="24">
        <v>-3.777309117389899E-07</v>
      </c>
      <c r="X218" s="24">
        <v>67.5</v>
      </c>
    </row>
    <row r="219" spans="1:24" ht="12.75" hidden="1">
      <c r="A219" s="24">
        <v>1357</v>
      </c>
      <c r="B219" s="24">
        <v>145.83999633789062</v>
      </c>
      <c r="C219" s="24">
        <v>158.83999633789062</v>
      </c>
      <c r="D219" s="24">
        <v>9.045939445495605</v>
      </c>
      <c r="E219" s="24">
        <v>9.43559741973877</v>
      </c>
      <c r="F219" s="24">
        <v>35.22766800286267</v>
      </c>
      <c r="G219" s="24" t="s">
        <v>58</v>
      </c>
      <c r="H219" s="24">
        <v>14.437357634141321</v>
      </c>
      <c r="I219" s="24">
        <v>92.77735397203195</v>
      </c>
      <c r="J219" s="24" t="s">
        <v>61</v>
      </c>
      <c r="K219" s="24">
        <v>-0.5624675779580235</v>
      </c>
      <c r="L219" s="24">
        <v>-0.9610642531515902</v>
      </c>
      <c r="M219" s="24">
        <v>-0.1330091875941792</v>
      </c>
      <c r="N219" s="24">
        <v>-0.14786000282894574</v>
      </c>
      <c r="O219" s="24">
        <v>-0.022610895800577152</v>
      </c>
      <c r="P219" s="24">
        <v>-0.02756400200788751</v>
      </c>
      <c r="Q219" s="24">
        <v>-0.002738387472951213</v>
      </c>
      <c r="R219" s="24">
        <v>-0.0022728305741520345</v>
      </c>
      <c r="S219" s="24">
        <v>-0.0002976465436547802</v>
      </c>
      <c r="T219" s="24">
        <v>-0.00040346130133325114</v>
      </c>
      <c r="U219" s="24">
        <v>-5.909217061402754E-05</v>
      </c>
      <c r="V219" s="24">
        <v>-8.391888284703126E-05</v>
      </c>
      <c r="W219" s="24">
        <v>-1.8555665887611128E-05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1360</v>
      </c>
      <c r="B221" s="24">
        <v>175.92</v>
      </c>
      <c r="C221" s="24">
        <v>188.42</v>
      </c>
      <c r="D221" s="24">
        <v>8.303144496814687</v>
      </c>
      <c r="E221" s="24">
        <v>9.548271644190653</v>
      </c>
      <c r="F221" s="24">
        <v>35.25827168958844</v>
      </c>
      <c r="G221" s="24" t="s">
        <v>59</v>
      </c>
      <c r="H221" s="24">
        <v>-7.127291852579887</v>
      </c>
      <c r="I221" s="24">
        <v>101.2927081474201</v>
      </c>
      <c r="J221" s="24" t="s">
        <v>73</v>
      </c>
      <c r="K221" s="24">
        <v>0.9804649488479125</v>
      </c>
      <c r="M221" s="24" t="s">
        <v>68</v>
      </c>
      <c r="N221" s="24">
        <v>0.6236705056503009</v>
      </c>
      <c r="X221" s="24">
        <v>67.5</v>
      </c>
    </row>
    <row r="222" spans="1:24" ht="12.75" hidden="1">
      <c r="A222" s="24">
        <v>1359</v>
      </c>
      <c r="B222" s="24">
        <v>161.77999877929688</v>
      </c>
      <c r="C222" s="24">
        <v>171.3800048828125</v>
      </c>
      <c r="D222" s="24">
        <v>8.873372077941895</v>
      </c>
      <c r="E222" s="24">
        <v>9.39326000213623</v>
      </c>
      <c r="F222" s="24">
        <v>41.49458263619149</v>
      </c>
      <c r="G222" s="24" t="s">
        <v>56</v>
      </c>
      <c r="H222" s="24">
        <v>17.202052519673828</v>
      </c>
      <c r="I222" s="24">
        <v>111.4820512989707</v>
      </c>
      <c r="J222" s="24" t="s">
        <v>62</v>
      </c>
      <c r="K222" s="24">
        <v>0.8416300403426152</v>
      </c>
      <c r="L222" s="24">
        <v>0.4572055806603858</v>
      </c>
      <c r="M222" s="24">
        <v>0.1992449554300281</v>
      </c>
      <c r="N222" s="24">
        <v>0.14849706532494722</v>
      </c>
      <c r="O222" s="24">
        <v>0.03380119252678305</v>
      </c>
      <c r="P222" s="24">
        <v>0.013115885140854988</v>
      </c>
      <c r="Q222" s="24">
        <v>0.004114438281094476</v>
      </c>
      <c r="R222" s="24">
        <v>0.0022857720968791815</v>
      </c>
      <c r="S222" s="24">
        <v>0.00044344779291980097</v>
      </c>
      <c r="T222" s="24">
        <v>0.0001930335814923115</v>
      </c>
      <c r="U222" s="24">
        <v>8.998111957987299E-05</v>
      </c>
      <c r="V222" s="24">
        <v>8.482168674115362E-05</v>
      </c>
      <c r="W222" s="24">
        <v>2.7648268045268714E-05</v>
      </c>
      <c r="X222" s="24">
        <v>67.5</v>
      </c>
    </row>
    <row r="223" spans="1:24" ht="12.75" hidden="1">
      <c r="A223" s="24">
        <v>1357</v>
      </c>
      <c r="B223" s="24">
        <v>145.83999633789062</v>
      </c>
      <c r="C223" s="24">
        <v>158.83999633789062</v>
      </c>
      <c r="D223" s="24">
        <v>9.045939445495605</v>
      </c>
      <c r="E223" s="24">
        <v>9.43559741973877</v>
      </c>
      <c r="F223" s="24">
        <v>35.22766800286267</v>
      </c>
      <c r="G223" s="24" t="s">
        <v>57</v>
      </c>
      <c r="H223" s="24">
        <v>14.437357634141321</v>
      </c>
      <c r="I223" s="24">
        <v>92.77735397203195</v>
      </c>
      <c r="J223" s="24" t="s">
        <v>60</v>
      </c>
      <c r="K223" s="24">
        <v>-0.8299705647340432</v>
      </c>
      <c r="L223" s="24">
        <v>-0.0024861600032307037</v>
      </c>
      <c r="M223" s="24">
        <v>0.19609627157490067</v>
      </c>
      <c r="N223" s="24">
        <v>-0.001535846095539337</v>
      </c>
      <c r="O223" s="24">
        <v>-0.03339148674949688</v>
      </c>
      <c r="P223" s="24">
        <v>-0.00028442994007913834</v>
      </c>
      <c r="Q223" s="24">
        <v>0.004028876639887952</v>
      </c>
      <c r="R223" s="24">
        <v>-0.00012349044322703534</v>
      </c>
      <c r="S223" s="24">
        <v>-0.0004417179803242931</v>
      </c>
      <c r="T223" s="24">
        <v>-2.025573508233422E-05</v>
      </c>
      <c r="U223" s="24">
        <v>8.6383056737991E-05</v>
      </c>
      <c r="V223" s="24">
        <v>-9.752110684195122E-06</v>
      </c>
      <c r="W223" s="24">
        <v>-2.760652868260357E-05</v>
      </c>
      <c r="X223" s="24">
        <v>67.5</v>
      </c>
    </row>
    <row r="224" spans="1:24" ht="12.75" hidden="1">
      <c r="A224" s="24">
        <v>1358</v>
      </c>
      <c r="B224" s="24">
        <v>134.83999633789062</v>
      </c>
      <c r="C224" s="24">
        <v>146.24000549316406</v>
      </c>
      <c r="D224" s="24">
        <v>9.078948974609375</v>
      </c>
      <c r="E224" s="24">
        <v>9.782554626464844</v>
      </c>
      <c r="F224" s="24">
        <v>30.81685356671654</v>
      </c>
      <c r="G224" s="24" t="s">
        <v>58</v>
      </c>
      <c r="H224" s="24">
        <v>13.488390871584713</v>
      </c>
      <c r="I224" s="24">
        <v>80.82838720947534</v>
      </c>
      <c r="J224" s="24" t="s">
        <v>61</v>
      </c>
      <c r="K224" s="24">
        <v>-0.13960654168829478</v>
      </c>
      <c r="L224" s="24">
        <v>-0.45719882107835635</v>
      </c>
      <c r="M224" s="24">
        <v>-0.03528178763521884</v>
      </c>
      <c r="N224" s="24">
        <v>-0.14848912278982745</v>
      </c>
      <c r="O224" s="24">
        <v>-0.0052468303661190275</v>
      </c>
      <c r="P224" s="24">
        <v>-0.013112800716753352</v>
      </c>
      <c r="Q224" s="24">
        <v>-0.0008347187487416495</v>
      </c>
      <c r="R224" s="24">
        <v>-0.002282433830213494</v>
      </c>
      <c r="S224" s="24">
        <v>-3.913017893736354E-05</v>
      </c>
      <c r="T224" s="24">
        <v>-0.0001919678847620694</v>
      </c>
      <c r="U224" s="24">
        <v>-2.519066075847216E-05</v>
      </c>
      <c r="V224" s="24">
        <v>-8.425921242699579E-05</v>
      </c>
      <c r="W224" s="24">
        <v>-1.5186507167921909E-06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1360</v>
      </c>
      <c r="B226" s="100">
        <v>175.92</v>
      </c>
      <c r="C226" s="100">
        <v>188.42</v>
      </c>
      <c r="D226" s="100">
        <v>8.303144496814687</v>
      </c>
      <c r="E226" s="100">
        <v>9.548271644190653</v>
      </c>
      <c r="F226" s="100">
        <v>36.99844978721006</v>
      </c>
      <c r="G226" s="100" t="s">
        <v>59</v>
      </c>
      <c r="H226" s="100">
        <v>-2.1279727220573648</v>
      </c>
      <c r="I226" s="100">
        <v>106.29202727794262</v>
      </c>
      <c r="J226" s="100" t="s">
        <v>73</v>
      </c>
      <c r="K226" s="100">
        <v>1.0718344922021548</v>
      </c>
      <c r="M226" s="100" t="s">
        <v>68</v>
      </c>
      <c r="N226" s="100">
        <v>0.5831747916578373</v>
      </c>
      <c r="X226" s="100">
        <v>67.5</v>
      </c>
    </row>
    <row r="227" spans="1:24" s="100" customFormat="1" ht="12.75" hidden="1">
      <c r="A227" s="100">
        <v>1359</v>
      </c>
      <c r="B227" s="100">
        <v>161.77999877929688</v>
      </c>
      <c r="C227" s="100">
        <v>171.3800048828125</v>
      </c>
      <c r="D227" s="100">
        <v>8.873372077941895</v>
      </c>
      <c r="E227" s="100">
        <v>9.39326000213623</v>
      </c>
      <c r="F227" s="100">
        <v>41.49458263619149</v>
      </c>
      <c r="G227" s="100" t="s">
        <v>56</v>
      </c>
      <c r="H227" s="100">
        <v>17.202052519673828</v>
      </c>
      <c r="I227" s="100">
        <v>111.4820512989707</v>
      </c>
      <c r="J227" s="100" t="s">
        <v>62</v>
      </c>
      <c r="K227" s="100">
        <v>0.9946810196901121</v>
      </c>
      <c r="L227" s="100">
        <v>0.05751062840999482</v>
      </c>
      <c r="M227" s="100">
        <v>0.2354780115554488</v>
      </c>
      <c r="N227" s="100">
        <v>0.14852292847347032</v>
      </c>
      <c r="O227" s="100">
        <v>0.039948028609796085</v>
      </c>
      <c r="P227" s="100">
        <v>0.0016499362895039812</v>
      </c>
      <c r="Q227" s="100">
        <v>0.004862715753096928</v>
      </c>
      <c r="R227" s="100">
        <v>0.002286166539760829</v>
      </c>
      <c r="S227" s="100">
        <v>0.0005240945423733203</v>
      </c>
      <c r="T227" s="100">
        <v>2.43219078631437E-05</v>
      </c>
      <c r="U227" s="100">
        <v>0.00010634775787409076</v>
      </c>
      <c r="V227" s="100">
        <v>8.48312482967606E-05</v>
      </c>
      <c r="W227" s="100">
        <v>3.267254988162961E-05</v>
      </c>
      <c r="X227" s="100">
        <v>67.5</v>
      </c>
    </row>
    <row r="228" spans="1:24" s="100" customFormat="1" ht="12.75" hidden="1">
      <c r="A228" s="100">
        <v>1358</v>
      </c>
      <c r="B228" s="100">
        <v>134.83999633789062</v>
      </c>
      <c r="C228" s="100">
        <v>146.24000549316406</v>
      </c>
      <c r="D228" s="100">
        <v>9.078948974609375</v>
      </c>
      <c r="E228" s="100">
        <v>9.782554626464844</v>
      </c>
      <c r="F228" s="100">
        <v>33.17026763059322</v>
      </c>
      <c r="G228" s="100" t="s">
        <v>57</v>
      </c>
      <c r="H228" s="100">
        <v>19.661073712401958</v>
      </c>
      <c r="I228" s="100">
        <v>87.00107005029258</v>
      </c>
      <c r="J228" s="100" t="s">
        <v>60</v>
      </c>
      <c r="K228" s="100">
        <v>-0.8401301497289811</v>
      </c>
      <c r="L228" s="100">
        <v>-0.00031130487296192897</v>
      </c>
      <c r="M228" s="100">
        <v>0.197444153172492</v>
      </c>
      <c r="N228" s="100">
        <v>-0.0015361872772777377</v>
      </c>
      <c r="O228" s="100">
        <v>-0.03396978313269983</v>
      </c>
      <c r="P228" s="100">
        <v>-3.558405227903772E-05</v>
      </c>
      <c r="Q228" s="100">
        <v>0.004006286921935727</v>
      </c>
      <c r="R228" s="100">
        <v>-0.00012350538739272482</v>
      </c>
      <c r="S228" s="100">
        <v>-0.0004632526973166709</v>
      </c>
      <c r="T228" s="100">
        <v>-2.535517643161232E-06</v>
      </c>
      <c r="U228" s="100">
        <v>8.254952399546782E-05</v>
      </c>
      <c r="V228" s="100">
        <v>-9.75321702324287E-06</v>
      </c>
      <c r="W228" s="100">
        <v>-2.937254547385725E-05</v>
      </c>
      <c r="X228" s="100">
        <v>67.5</v>
      </c>
    </row>
    <row r="229" spans="1:24" s="100" customFormat="1" ht="12.75" hidden="1">
      <c r="A229" s="100">
        <v>1357</v>
      </c>
      <c r="B229" s="100">
        <v>145.83999633789062</v>
      </c>
      <c r="C229" s="100">
        <v>158.83999633789062</v>
      </c>
      <c r="D229" s="100">
        <v>9.045939445495605</v>
      </c>
      <c r="E229" s="100">
        <v>9.43559741973877</v>
      </c>
      <c r="F229" s="100">
        <v>30.988175197218673</v>
      </c>
      <c r="G229" s="100" t="s">
        <v>58</v>
      </c>
      <c r="H229" s="100">
        <v>3.272016668081548</v>
      </c>
      <c r="I229" s="100">
        <v>81.61201300597217</v>
      </c>
      <c r="J229" s="100" t="s">
        <v>61</v>
      </c>
      <c r="K229" s="100">
        <v>-0.5325144715856284</v>
      </c>
      <c r="L229" s="100">
        <v>-0.0575097858576136</v>
      </c>
      <c r="M229" s="100">
        <v>-0.1283187449443985</v>
      </c>
      <c r="N229" s="100">
        <v>-0.1485149837928305</v>
      </c>
      <c r="O229" s="100">
        <v>-0.021021389671628015</v>
      </c>
      <c r="P229" s="100">
        <v>-0.0016495525255794579</v>
      </c>
      <c r="Q229" s="100">
        <v>-0.0027560242369296726</v>
      </c>
      <c r="R229" s="100">
        <v>-0.00228282804144486</v>
      </c>
      <c r="S229" s="100">
        <v>-0.0002450959562586232</v>
      </c>
      <c r="T229" s="100">
        <v>-2.4189385117949353E-05</v>
      </c>
      <c r="U229" s="100">
        <v>-6.704790595512968E-05</v>
      </c>
      <c r="V229" s="100">
        <v>-8.426870976396977E-05</v>
      </c>
      <c r="W229" s="100">
        <v>-1.4309056158732588E-05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Schmidt_G</cp:lastModifiedBy>
  <cp:lastPrinted>2003-11-13T09:53:19Z</cp:lastPrinted>
  <dcterms:created xsi:type="dcterms:W3CDTF">2003-07-09T12:58:06Z</dcterms:created>
  <dcterms:modified xsi:type="dcterms:W3CDTF">2004-08-09T10:37:25Z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