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<sst xmlns="http://schemas.openxmlformats.org/spreadsheetml/2006/main" count="624" uniqueCount="144">
  <si>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</si>
  <si>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</si>
  <si>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</si>
  <si>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</si>
  <si>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</si>
  <si>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</si>
  <si>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</si>
  <si>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</si>
  <si>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</si>
  <si>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</si>
  <si>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</si>
  <si>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</si>
  <si>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</si>
  <si>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</si>
  <si>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</si>
  <si>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</si>
  <si>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</si>
  <si>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</si>
  <si>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</si>
  <si>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</si>
  <si>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</si>
  <si>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</si>
  <si>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</si>
  <si>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</si>
  <si>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</si>
  <si>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</si>
  <si>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</si>
  <si>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</si>
  <si>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</si>
  <si>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</si>
  <si>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</si>
  <si>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</si>
  <si>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</si>
  <si>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</si>
  <si>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</si>
  <si>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</si>
  <si>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</si>
  <si>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</si>
  <si>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</si>
  <si>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</si>
  <si>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</si>
  <si>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</si>
  <si>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</si>
  <si>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</si>
  <si>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</si>
  <si>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</si>
  <si>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</si>
  <si>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</si>
  <si>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</si>
  <si>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</si>
  <si>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</si>
  <si>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</si>
  <si>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</si>
  <si>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</si>
  <si>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</si>
  <si>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</si>
  <si>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</si>
  <si>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</si>
  <si>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</si>
  <si>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</si>
  <si>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</si>
  <si>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</si>
  <si>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</si>
  <si>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</si>
  <si>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</si>
  <si>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</si>
  <si>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</si>
  <si>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</si>
  <si>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</si>
  <si>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</si>
  <si>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</si>
  <si>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</si>
  <si>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</si>
  <si>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</si>
  <si>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</si>
  <si>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</si>
  <si>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</si>
  <si>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</si>
  <si>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</si>
  <si>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</si>
  <si>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</si>
  <si>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</si>
  <si>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</si>
  <si>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</si>
  <si>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</si>
  <si>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</si>
  <si>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</si>
  <si>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</si>
  <si>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</si>
  <si>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</si>
  <si>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</si>
  <si>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</si>
  <si>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</si>
  <si>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</si>
  <si>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</si>
  <si>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</si>
  <si>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</si>
  <si>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</si>
  <si>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</si>
  <si>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</si>
  <si>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</si>
  <si>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</si>
  <si>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</si>
  <si>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</si>
  <si>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</si>
  <si>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</si>
  <si>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</si>
  <si>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</si>
  <si>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</si>
  <si>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</si>
  <si>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</si>
  <si>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</si>
  <si>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</si>
  <si>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</si>
  <si>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</si>
  <si>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</si>
  <si>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</si>
  <si>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</si>
  <si>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</si>
  <si>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</si>
  <si>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</si>
  <si>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</si>
  <si>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</si>
  <si>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</si>
  <si>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</si>
  <si>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</si>
  <si>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</si>
  <si>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</si>
  <si>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</si>
  <si>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</si>
  <si>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</si>
  <si>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</si>
  <si>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</si>
  <si>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</si>
  <si>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</si>
  <si>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</si>
  <si>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</si>
  <si>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</si>
  <si>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</si>
  <si>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</si>
  <si>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</si>
  <si>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</si>
  <si>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</si>
  <si>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  312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</si>
</sst>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92.83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81.12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88.90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92.01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88.20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25.649298087533616</v>
      </c>
      <c r="C41" s="77">
        <f aca="true" t="shared" si="0" ref="C41:C55">($B$41*H41+$B$42*J41+$B$43*L41+$B$44*N41+$B$45*P41+$B$46*R41+$B$47*T41+$B$48*V41)/100</f>
        <v>4.188461911080001E-08</v>
      </c>
      <c r="D41" s="77">
        <f aca="true" t="shared" si="1" ref="D41:D55">($B$41*I41+$B$42*K41+$B$43*M41+$B$44*O41+$B$45*Q41+$B$46*S41+$B$47*U41+$B$48*W41)/100</f>
        <v>-9.693380782476624E-08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2.3355565592755596</v>
      </c>
      <c r="C42" s="77">
        <f t="shared" si="0"/>
        <v>-7.256859961885767E-11</v>
      </c>
      <c r="D42" s="77">
        <f t="shared" si="1"/>
        <v>-2.7048246935436572E-08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-4.694014840076093</v>
      </c>
      <c r="C43" s="77">
        <f t="shared" si="0"/>
        <v>-0.5107288834608968</v>
      </c>
      <c r="D43" s="77">
        <f t="shared" si="1"/>
        <v>-1.1650910131083765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-10.8252638714348</v>
      </c>
      <c r="C44" s="77">
        <f t="shared" si="0"/>
        <v>-0.0031320709155549147</v>
      </c>
      <c r="D44" s="77">
        <f t="shared" si="1"/>
        <v>-0.5757909263727151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25.649298087533616</v>
      </c>
      <c r="C45" s="77">
        <f t="shared" si="0"/>
        <v>0.11776548680407699</v>
      </c>
      <c r="D45" s="77">
        <f t="shared" si="1"/>
        <v>-0.2771764639255501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2.3355565592755596</v>
      </c>
      <c r="C46" s="77">
        <f t="shared" si="0"/>
        <v>-0.0005035703850882556</v>
      </c>
      <c r="D46" s="77">
        <f t="shared" si="1"/>
        <v>-0.04871031699701483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-4.694014840076093</v>
      </c>
      <c r="C47" s="77">
        <f t="shared" si="0"/>
        <v>-0.021015100659201442</v>
      </c>
      <c r="D47" s="77">
        <f t="shared" si="1"/>
        <v>-0.046568439263762425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-10.8252638714348</v>
      </c>
      <c r="C48" s="77">
        <f t="shared" si="0"/>
        <v>-0.00035828756333932196</v>
      </c>
      <c r="D48" s="77">
        <f t="shared" si="1"/>
        <v>-0.01651413843459305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0.002280806111332452</v>
      </c>
      <c r="D49" s="77">
        <f t="shared" si="1"/>
        <v>-0.00578563422060446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-4.0502989630604684E-05</v>
      </c>
      <c r="D50" s="77">
        <f t="shared" si="1"/>
        <v>-0.0007487958433084818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-0.0003163432932496468</v>
      </c>
      <c r="D51" s="77">
        <f t="shared" si="1"/>
        <v>-0.0005910051521900279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-2.551562277235888E-05</v>
      </c>
      <c r="D52" s="77">
        <f t="shared" si="1"/>
        <v>-0.0002417440608036368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3.96991644255622E-05</v>
      </c>
      <c r="D53" s="77">
        <f t="shared" si="1"/>
        <v>-0.00013009900823349077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-3.2027718084052564E-06</v>
      </c>
      <c r="D54" s="77">
        <f t="shared" si="1"/>
        <v>-2.7639880744192253E-05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-2.094207605690883E-05</v>
      </c>
      <c r="D55" s="77">
        <f t="shared" si="1"/>
        <v>-3.617830959866691E-05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1365</v>
      </c>
      <c r="B3" s="11">
        <v>129.1</v>
      </c>
      <c r="C3" s="11">
        <v>140.36666666666665</v>
      </c>
      <c r="D3" s="11">
        <v>8.28179392950352</v>
      </c>
      <c r="E3" s="11">
        <v>8.520405167404054</v>
      </c>
      <c r="F3" s="12" t="s">
        <v>69</v>
      </c>
      <c r="H3" s="102">
        <v>0.0625</v>
      </c>
    </row>
    <row r="4" spans="1:9" ht="16.5" customHeight="1">
      <c r="A4" s="13">
        <v>1366</v>
      </c>
      <c r="B4" s="14">
        <v>88.20333333333332</v>
      </c>
      <c r="C4" s="14">
        <v>92.83666666666666</v>
      </c>
      <c r="D4" s="14">
        <v>8.660350423258626</v>
      </c>
      <c r="E4" s="14">
        <v>9.327778725834856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1367</v>
      </c>
      <c r="B5" s="26">
        <v>88.90333333333335</v>
      </c>
      <c r="C5" s="26">
        <v>81.12</v>
      </c>
      <c r="D5" s="26">
        <v>9.036385664096004</v>
      </c>
      <c r="E5" s="26">
        <v>9.696865451273771</v>
      </c>
      <c r="F5" s="15" t="s">
        <v>71</v>
      </c>
      <c r="I5" s="75"/>
    </row>
    <row r="6" spans="1:6" s="2" customFormat="1" ht="13.5" thickBot="1">
      <c r="A6" s="16">
        <v>1368</v>
      </c>
      <c r="B6" s="17">
        <v>92.01666666666667</v>
      </c>
      <c r="C6" s="17">
        <v>101.15</v>
      </c>
      <c r="D6" s="17">
        <v>8.962977654180987</v>
      </c>
      <c r="E6" s="17">
        <v>9.44372630416056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25.649298087533616</v>
      </c>
      <c r="C19" s="34">
        <v>46.352631420866935</v>
      </c>
      <c r="D19" s="35">
        <v>16.8907934311001</v>
      </c>
      <c r="K19" s="97" t="s">
        <v>131</v>
      </c>
    </row>
    <row r="20" spans="1:11" ht="12.75">
      <c r="A20" s="33" t="s">
        <v>57</v>
      </c>
      <c r="B20" s="34">
        <v>2.3355565592755596</v>
      </c>
      <c r="C20" s="34">
        <v>23.73888989260891</v>
      </c>
      <c r="D20" s="35">
        <v>9.02573470756987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-4.694014840076093</v>
      </c>
      <c r="C21" s="34">
        <v>19.82265182659057</v>
      </c>
      <c r="D21" s="35">
        <v>7.474541892833108</v>
      </c>
      <c r="F21" s="24" t="s">
        <v>134</v>
      </c>
    </row>
    <row r="22" spans="1:11" ht="16.5" thickBot="1">
      <c r="A22" s="36" t="s">
        <v>59</v>
      </c>
      <c r="B22" s="37">
        <v>-10.8252638714348</v>
      </c>
      <c r="C22" s="37">
        <v>50.7747361285652</v>
      </c>
      <c r="D22" s="38">
        <v>17.663045958629752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4.716169834136963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-0.5107288834608968</v>
      </c>
      <c r="C27" s="44">
        <v>-0.0031320709155549147</v>
      </c>
      <c r="D27" s="44">
        <v>0.11776548680407699</v>
      </c>
      <c r="E27" s="44">
        <v>-0.0005035703850882556</v>
      </c>
      <c r="F27" s="44">
        <v>-0.021015100659201442</v>
      </c>
      <c r="G27" s="44">
        <v>-0.00035828756333932196</v>
      </c>
      <c r="H27" s="44">
        <v>0.002280806111332452</v>
      </c>
      <c r="I27" s="45">
        <v>-4.0502989630604684E-05</v>
      </c>
    </row>
    <row r="28" spans="1:9" ht="13.5" thickBot="1">
      <c r="A28" s="46" t="s">
        <v>61</v>
      </c>
      <c r="B28" s="47">
        <v>-1.1650910131083765</v>
      </c>
      <c r="C28" s="47">
        <v>-0.5757909263727151</v>
      </c>
      <c r="D28" s="47">
        <v>-0.2771764639255501</v>
      </c>
      <c r="E28" s="47">
        <v>-0.04871031699701483</v>
      </c>
      <c r="F28" s="47">
        <v>-0.046568439263762425</v>
      </c>
      <c r="G28" s="47">
        <v>-0.01651413843459305</v>
      </c>
      <c r="H28" s="47">
        <v>-0.00578563422060446</v>
      </c>
      <c r="I28" s="48">
        <v>-0.0007487958433084818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1365</v>
      </c>
      <c r="B39" s="50">
        <v>129.1</v>
      </c>
      <c r="C39" s="50">
        <v>140.36666666666665</v>
      </c>
      <c r="D39" s="50">
        <v>8.28179392950352</v>
      </c>
      <c r="E39" s="50">
        <v>8.520405167404054</v>
      </c>
      <c r="F39" s="54">
        <f>I39*D39/(23678+B39)*1000</f>
        <v>17.663045958629752</v>
      </c>
      <c r="G39" s="59" t="s">
        <v>59</v>
      </c>
      <c r="H39" s="58">
        <f>I39-B39+X39</f>
        <v>-10.8252638714348</v>
      </c>
      <c r="I39" s="58">
        <f>(B39+C42-2*X39)*(23678+B39)*E42/((23678+C42)*D39+E42*(23678+B39))</f>
        <v>50.7747361285652</v>
      </c>
      <c r="J39" s="24" t="s">
        <v>73</v>
      </c>
      <c r="K39" s="24">
        <f>(K40*K40+L40*L40+M40*M40+N40*N40+O40*O40+P40*P40+Q40*Q40+R40*R40+S40*S40+T40*T40+U40*U40+V40*V40+W40*W40)</f>
        <v>2.04581737916984</v>
      </c>
      <c r="M39" s="24" t="s">
        <v>68</v>
      </c>
      <c r="N39" s="24">
        <f>(K44*K44+L44*L44+M44*M44+N44*N44+O44*O44+P44*P44+Q44*Q44+R44*R44+S44*S44+T44*T44+U44*U44+V44*V44+W44*W44)</f>
        <v>1.201648293572382</v>
      </c>
      <c r="X39" s="55">
        <f>(1-$H$2)*1000</f>
        <v>67.5</v>
      </c>
    </row>
    <row r="40" spans="1:24" ht="12.75">
      <c r="A40" s="49">
        <v>1366</v>
      </c>
      <c r="B40" s="50">
        <v>88.20333333333332</v>
      </c>
      <c r="C40" s="50">
        <v>92.83666666666666</v>
      </c>
      <c r="D40" s="50">
        <v>8.660350423258626</v>
      </c>
      <c r="E40" s="50">
        <v>9.327778725834856</v>
      </c>
      <c r="F40" s="54">
        <f>I40*D40/(23678+B40)*1000</f>
        <v>16.8907934311001</v>
      </c>
      <c r="G40" s="59" t="s">
        <v>56</v>
      </c>
      <c r="H40" s="58">
        <f>I40-B40+X40</f>
        <v>25.649298087533616</v>
      </c>
      <c r="I40" s="58">
        <f>(B40+C39-2*X40)*(23678+B40)*E39/((23678+C39)*D40+E39*(23678+B40))</f>
        <v>46.352631420866935</v>
      </c>
      <c r="J40" s="24" t="s">
        <v>62</v>
      </c>
      <c r="K40" s="52">
        <f aca="true" t="shared" si="0" ref="K40:W40">SQRT(K41*K41+K42*K42)</f>
        <v>1.2721167639910724</v>
      </c>
      <c r="L40" s="52">
        <f t="shared" si="0"/>
        <v>0.5757994449123492</v>
      </c>
      <c r="M40" s="52">
        <f t="shared" si="0"/>
        <v>0.30115693921354864</v>
      </c>
      <c r="N40" s="52">
        <f t="shared" si="0"/>
        <v>0.048712919898959144</v>
      </c>
      <c r="O40" s="52">
        <f t="shared" si="0"/>
        <v>0.05109064484990475</v>
      </c>
      <c r="P40" s="52">
        <f t="shared" si="0"/>
        <v>0.01651802464627496</v>
      </c>
      <c r="Q40" s="52">
        <f t="shared" si="0"/>
        <v>0.0062189741800493786</v>
      </c>
      <c r="R40" s="52">
        <f t="shared" si="0"/>
        <v>0.0007498904634178762</v>
      </c>
      <c r="S40" s="52">
        <f t="shared" si="0"/>
        <v>0.0006703433218129274</v>
      </c>
      <c r="T40" s="52">
        <f t="shared" si="0"/>
        <v>0.00024308689380403412</v>
      </c>
      <c r="U40" s="52">
        <f t="shared" si="0"/>
        <v>0.00013602123216404754</v>
      </c>
      <c r="V40" s="52">
        <f t="shared" si="0"/>
        <v>2.78248226375279E-05</v>
      </c>
      <c r="W40" s="52">
        <f t="shared" si="0"/>
        <v>4.180239987118381E-05</v>
      </c>
      <c r="X40" s="55">
        <f>(1-$H$2)*1000</f>
        <v>67.5</v>
      </c>
    </row>
    <row r="41" spans="1:24" ht="12.75">
      <c r="A41" s="49">
        <v>1367</v>
      </c>
      <c r="B41" s="50">
        <v>88.90333333333335</v>
      </c>
      <c r="C41" s="50">
        <v>81.12</v>
      </c>
      <c r="D41" s="50">
        <v>9.036385664096004</v>
      </c>
      <c r="E41" s="50">
        <v>9.696865451273771</v>
      </c>
      <c r="F41" s="54">
        <f>I41*D41/(23678+B41)*1000</f>
        <v>9.02573470756987</v>
      </c>
      <c r="G41" s="59" t="s">
        <v>57</v>
      </c>
      <c r="H41" s="58">
        <f>I41-B41+X41</f>
        <v>2.3355565592755596</v>
      </c>
      <c r="I41" s="58">
        <f>(B41+C40-2*X41)*(23678+B41)*E40/((23678+C40)*D41+E40*(23678+B41))</f>
        <v>23.73888989260891</v>
      </c>
      <c r="J41" s="24" t="s">
        <v>60</v>
      </c>
      <c r="K41" s="52">
        <f>'calcul config'!C43</f>
        <v>-0.5107288834608968</v>
      </c>
      <c r="L41" s="52">
        <f>'calcul config'!C44</f>
        <v>-0.0031320709155549147</v>
      </c>
      <c r="M41" s="52">
        <f>'calcul config'!C45</f>
        <v>0.11776548680407699</v>
      </c>
      <c r="N41" s="52">
        <f>'calcul config'!C46</f>
        <v>-0.0005035703850882556</v>
      </c>
      <c r="O41" s="52">
        <f>'calcul config'!C47</f>
        <v>-0.021015100659201442</v>
      </c>
      <c r="P41" s="52">
        <f>'calcul config'!C48</f>
        <v>-0.00035828756333932196</v>
      </c>
      <c r="Q41" s="52">
        <f>'calcul config'!C49</f>
        <v>0.002280806111332452</v>
      </c>
      <c r="R41" s="52">
        <f>'calcul config'!C50</f>
        <v>-4.0502989630604684E-05</v>
      </c>
      <c r="S41" s="52">
        <f>'calcul config'!C51</f>
        <v>-0.0003163432932496468</v>
      </c>
      <c r="T41" s="52">
        <f>'calcul config'!C52</f>
        <v>-2.551562277235888E-05</v>
      </c>
      <c r="U41" s="52">
        <f>'calcul config'!C53</f>
        <v>3.96991644255622E-05</v>
      </c>
      <c r="V41" s="52">
        <f>'calcul config'!C54</f>
        <v>-3.2027718084052564E-06</v>
      </c>
      <c r="W41" s="52">
        <f>'calcul config'!C55</f>
        <v>-2.094207605690883E-05</v>
      </c>
      <c r="X41" s="55">
        <f>(1-$H$2)*1000</f>
        <v>67.5</v>
      </c>
    </row>
    <row r="42" spans="1:24" ht="12.75">
      <c r="A42" s="49">
        <v>1368</v>
      </c>
      <c r="B42" s="50">
        <v>92.01666666666667</v>
      </c>
      <c r="C42" s="50">
        <v>101.15</v>
      </c>
      <c r="D42" s="50">
        <v>8.962977654180987</v>
      </c>
      <c r="E42" s="50">
        <v>9.44372630416056</v>
      </c>
      <c r="F42" s="54">
        <f>I42*D42/(23678+B42)*1000</f>
        <v>7.474541892833108</v>
      </c>
      <c r="G42" s="59" t="s">
        <v>58</v>
      </c>
      <c r="H42" s="58">
        <f>I42-B42+X42</f>
        <v>-4.694014840076093</v>
      </c>
      <c r="I42" s="58">
        <f>(B42+C41-2*X42)*(23678+B42)*E41/((23678+C41)*D42+E41*(23678+B42))</f>
        <v>19.82265182659057</v>
      </c>
      <c r="J42" s="24" t="s">
        <v>61</v>
      </c>
      <c r="K42" s="52">
        <f>'calcul config'!D43</f>
        <v>-1.1650910131083765</v>
      </c>
      <c r="L42" s="52">
        <f>'calcul config'!D44</f>
        <v>-0.5757909263727151</v>
      </c>
      <c r="M42" s="52">
        <f>'calcul config'!D45</f>
        <v>-0.2771764639255501</v>
      </c>
      <c r="N42" s="52">
        <f>'calcul config'!D46</f>
        <v>-0.04871031699701483</v>
      </c>
      <c r="O42" s="52">
        <f>'calcul config'!D47</f>
        <v>-0.046568439263762425</v>
      </c>
      <c r="P42" s="52">
        <f>'calcul config'!D48</f>
        <v>-0.01651413843459305</v>
      </c>
      <c r="Q42" s="52">
        <f>'calcul config'!D49</f>
        <v>-0.00578563422060446</v>
      </c>
      <c r="R42" s="52">
        <f>'calcul config'!D50</f>
        <v>-0.0007487958433084818</v>
      </c>
      <c r="S42" s="52">
        <f>'calcul config'!D51</f>
        <v>-0.0005910051521900279</v>
      </c>
      <c r="T42" s="52">
        <f>'calcul config'!D52</f>
        <v>-0.0002417440608036368</v>
      </c>
      <c r="U42" s="52">
        <f>'calcul config'!D53</f>
        <v>-0.00013009900823349077</v>
      </c>
      <c r="V42" s="52">
        <f>'calcul config'!D54</f>
        <v>-2.7639880744192253E-05</v>
      </c>
      <c r="W42" s="52">
        <f>'calcul config'!D55</f>
        <v>-3.617830959866691E-05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0.848077842660715</v>
      </c>
      <c r="L44" s="52">
        <f>L40/(L43*1.5)</f>
        <v>0.548380423726047</v>
      </c>
      <c r="M44" s="52">
        <f aca="true" t="shared" si="1" ref="M44:W44">M40/(M43*1.5)</f>
        <v>0.3346188213483874</v>
      </c>
      <c r="N44" s="52">
        <f t="shared" si="1"/>
        <v>0.06495055986527885</v>
      </c>
      <c r="O44" s="52">
        <f t="shared" si="1"/>
        <v>0.22706953266624336</v>
      </c>
      <c r="P44" s="52">
        <f t="shared" si="1"/>
        <v>0.11012016430849972</v>
      </c>
      <c r="Q44" s="52">
        <f t="shared" si="1"/>
        <v>0.04145982786699585</v>
      </c>
      <c r="R44" s="52">
        <f t="shared" si="1"/>
        <v>0.0016664232520397252</v>
      </c>
      <c r="S44" s="52">
        <f t="shared" si="1"/>
        <v>0.008937910957505698</v>
      </c>
      <c r="T44" s="52">
        <f t="shared" si="1"/>
        <v>0.0032411585840537876</v>
      </c>
      <c r="U44" s="52">
        <f t="shared" si="1"/>
        <v>0.001813616428853967</v>
      </c>
      <c r="V44" s="52">
        <f t="shared" si="1"/>
        <v>0.0003709976351670386</v>
      </c>
      <c r="W44" s="52">
        <f t="shared" si="1"/>
        <v>0.0005573653316157841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1366</v>
      </c>
      <c r="B51" s="24">
        <v>93.04</v>
      </c>
      <c r="C51" s="24">
        <v>105.04</v>
      </c>
      <c r="D51" s="24">
        <v>8.406790626472224</v>
      </c>
      <c r="E51" s="24">
        <v>9.578695720063203</v>
      </c>
      <c r="F51" s="24">
        <v>7.463639987741052</v>
      </c>
      <c r="G51" s="24" t="s">
        <v>59</v>
      </c>
      <c r="H51" s="24">
        <v>-4.4358126142077055</v>
      </c>
      <c r="I51" s="24">
        <v>21.1041873857923</v>
      </c>
      <c r="J51" s="24" t="s">
        <v>73</v>
      </c>
      <c r="K51" s="24">
        <v>2.0084665408142617</v>
      </c>
      <c r="M51" s="24" t="s">
        <v>68</v>
      </c>
      <c r="N51" s="24">
        <v>1.1010633604549322</v>
      </c>
      <c r="X51" s="24">
        <v>67.5</v>
      </c>
    </row>
    <row r="52" spans="1:24" ht="12.75" hidden="1">
      <c r="A52" s="24">
        <v>1365</v>
      </c>
      <c r="B52" s="24">
        <v>132.3800048828125</v>
      </c>
      <c r="C52" s="24">
        <v>141.8800048828125</v>
      </c>
      <c r="D52" s="24">
        <v>8.336441040039062</v>
      </c>
      <c r="E52" s="24">
        <v>8.512666702270508</v>
      </c>
      <c r="F52" s="24">
        <v>19.183043334483397</v>
      </c>
      <c r="G52" s="24" t="s">
        <v>56</v>
      </c>
      <c r="H52" s="24">
        <v>-10.089771346650679</v>
      </c>
      <c r="I52" s="24">
        <v>54.79023353616182</v>
      </c>
      <c r="J52" s="24" t="s">
        <v>62</v>
      </c>
      <c r="K52" s="24">
        <v>1.330232094052921</v>
      </c>
      <c r="L52" s="24">
        <v>0.3620335746463163</v>
      </c>
      <c r="M52" s="24">
        <v>0.3149140464702258</v>
      </c>
      <c r="N52" s="24">
        <v>0.07552283275187525</v>
      </c>
      <c r="O52" s="24">
        <v>0.05342482801648233</v>
      </c>
      <c r="P52" s="24">
        <v>0.010385677581612084</v>
      </c>
      <c r="Q52" s="24">
        <v>0.00650294421813618</v>
      </c>
      <c r="R52" s="24">
        <v>0.0011624173812607305</v>
      </c>
      <c r="S52" s="24">
        <v>0.0007009138275706854</v>
      </c>
      <c r="T52" s="24">
        <v>0.00015279096320378586</v>
      </c>
      <c r="U52" s="24">
        <v>0.0001422087094413171</v>
      </c>
      <c r="V52" s="24">
        <v>4.31259267004579E-05</v>
      </c>
      <c r="W52" s="24">
        <v>4.370360718197311E-05</v>
      </c>
      <c r="X52" s="24">
        <v>67.5</v>
      </c>
    </row>
    <row r="53" spans="1:24" ht="12.75" hidden="1">
      <c r="A53" s="24">
        <v>1368</v>
      </c>
      <c r="B53" s="24">
        <v>93.72000122070312</v>
      </c>
      <c r="C53" s="24">
        <v>105.72000122070312</v>
      </c>
      <c r="D53" s="24">
        <v>8.743675231933594</v>
      </c>
      <c r="E53" s="24">
        <v>9.12936782836914</v>
      </c>
      <c r="F53" s="24">
        <v>18.234872198134287</v>
      </c>
      <c r="G53" s="24" t="s">
        <v>57</v>
      </c>
      <c r="H53" s="24">
        <v>23.355750926284237</v>
      </c>
      <c r="I53" s="24">
        <v>49.57575214698736</v>
      </c>
      <c r="J53" s="24" t="s">
        <v>60</v>
      </c>
      <c r="K53" s="24">
        <v>-1.065833525412316</v>
      </c>
      <c r="L53" s="24">
        <v>0.001970143915487526</v>
      </c>
      <c r="M53" s="24">
        <v>0.25444717296591146</v>
      </c>
      <c r="N53" s="24">
        <v>-0.0007817204453413551</v>
      </c>
      <c r="O53" s="24">
        <v>-0.042458538154165185</v>
      </c>
      <c r="P53" s="24">
        <v>0.0002255213605753032</v>
      </c>
      <c r="Q53" s="24">
        <v>0.005353070084671379</v>
      </c>
      <c r="R53" s="24">
        <v>-6.284851981849202E-05</v>
      </c>
      <c r="S53" s="24">
        <v>-0.0005270203335298059</v>
      </c>
      <c r="T53" s="24">
        <v>1.6069097059984468E-05</v>
      </c>
      <c r="U53" s="24">
        <v>0.00012309194874908817</v>
      </c>
      <c r="V53" s="24">
        <v>-4.966888441103483E-06</v>
      </c>
      <c r="W53" s="24">
        <v>-3.187829703680762E-05</v>
      </c>
      <c r="X53" s="24">
        <v>67.5</v>
      </c>
    </row>
    <row r="54" spans="1:24" ht="12.75" hidden="1">
      <c r="A54" s="24">
        <v>1367</v>
      </c>
      <c r="B54" s="24">
        <v>85.68000030517578</v>
      </c>
      <c r="C54" s="24">
        <v>81.77999877929688</v>
      </c>
      <c r="D54" s="24">
        <v>8.818690299987793</v>
      </c>
      <c r="E54" s="24">
        <v>9.475113868713379</v>
      </c>
      <c r="F54" s="24">
        <v>10.641744685981728</v>
      </c>
      <c r="G54" s="24" t="s">
        <v>58</v>
      </c>
      <c r="H54" s="24">
        <v>10.496255097847943</v>
      </c>
      <c r="I54" s="24">
        <v>28.676255403023724</v>
      </c>
      <c r="J54" s="24" t="s">
        <v>61</v>
      </c>
      <c r="K54" s="24">
        <v>0.7959373845696492</v>
      </c>
      <c r="L54" s="24">
        <v>0.36202821396148416</v>
      </c>
      <c r="M54" s="24">
        <v>0.18554647082040415</v>
      </c>
      <c r="N54" s="24">
        <v>-0.07551878693419974</v>
      </c>
      <c r="O54" s="24">
        <v>0.03242660614991976</v>
      </c>
      <c r="P54" s="24">
        <v>0.010383228734123317</v>
      </c>
      <c r="Q54" s="24">
        <v>0.0036922789944405783</v>
      </c>
      <c r="R54" s="24">
        <v>-0.0011607171196349605</v>
      </c>
      <c r="S54" s="24">
        <v>0.0004620928063992348</v>
      </c>
      <c r="T54" s="24">
        <v>0.00015194361637271058</v>
      </c>
      <c r="U54" s="24">
        <v>7.121579315093534E-05</v>
      </c>
      <c r="V54" s="24">
        <v>-4.2838949251666995E-05</v>
      </c>
      <c r="W54" s="24">
        <v>2.9896144546567772E-05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1366</v>
      </c>
      <c r="B56" s="24">
        <v>93.04</v>
      </c>
      <c r="C56" s="24">
        <v>105.04</v>
      </c>
      <c r="D56" s="24">
        <v>8.406790626472224</v>
      </c>
      <c r="E56" s="24">
        <v>9.578695720063203</v>
      </c>
      <c r="F56" s="24">
        <v>11.73614767138804</v>
      </c>
      <c r="G56" s="24" t="s">
        <v>59</v>
      </c>
      <c r="H56" s="24">
        <v>7.645129514703001</v>
      </c>
      <c r="I56" s="24">
        <v>33.18512951470301</v>
      </c>
      <c r="J56" s="24" t="s">
        <v>73</v>
      </c>
      <c r="K56" s="24">
        <v>1.6052802616265476</v>
      </c>
      <c r="M56" s="24" t="s">
        <v>68</v>
      </c>
      <c r="N56" s="24">
        <v>1.2465660522865163</v>
      </c>
      <c r="X56" s="24">
        <v>67.5</v>
      </c>
    </row>
    <row r="57" spans="1:24" ht="12.75" hidden="1">
      <c r="A57" s="24">
        <v>1365</v>
      </c>
      <c r="B57" s="24">
        <v>132.3800048828125</v>
      </c>
      <c r="C57" s="24">
        <v>141.8800048828125</v>
      </c>
      <c r="D57" s="24">
        <v>8.336441040039062</v>
      </c>
      <c r="E57" s="24">
        <v>8.512666702270508</v>
      </c>
      <c r="F57" s="24">
        <v>19.183043334483397</v>
      </c>
      <c r="G57" s="24" t="s">
        <v>56</v>
      </c>
      <c r="H57" s="24">
        <v>-10.089771346650679</v>
      </c>
      <c r="I57" s="24">
        <v>54.79023353616182</v>
      </c>
      <c r="J57" s="24" t="s">
        <v>62</v>
      </c>
      <c r="K57" s="24">
        <v>0.77678082843767</v>
      </c>
      <c r="L57" s="24">
        <v>0.9800052798647009</v>
      </c>
      <c r="M57" s="24">
        <v>0.18389253949452672</v>
      </c>
      <c r="N57" s="24">
        <v>0.07671510197942596</v>
      </c>
      <c r="O57" s="24">
        <v>0.031197222281691035</v>
      </c>
      <c r="P57" s="24">
        <v>0.028113265189149625</v>
      </c>
      <c r="Q57" s="24">
        <v>0.0037973721991407332</v>
      </c>
      <c r="R57" s="24">
        <v>0.0011807708915455512</v>
      </c>
      <c r="S57" s="24">
        <v>0.0004092720472515411</v>
      </c>
      <c r="T57" s="24">
        <v>0.00041364683400245243</v>
      </c>
      <c r="U57" s="24">
        <v>8.301823414594564E-05</v>
      </c>
      <c r="V57" s="24">
        <v>4.38028777768301E-05</v>
      </c>
      <c r="W57" s="24">
        <v>2.551169716254275E-05</v>
      </c>
      <c r="X57" s="24">
        <v>67.5</v>
      </c>
    </row>
    <row r="58" spans="1:24" ht="12.75" hidden="1">
      <c r="A58" s="24">
        <v>1367</v>
      </c>
      <c r="B58" s="24">
        <v>85.68000030517578</v>
      </c>
      <c r="C58" s="24">
        <v>81.77999877929688</v>
      </c>
      <c r="D58" s="24">
        <v>8.818690299987793</v>
      </c>
      <c r="E58" s="24">
        <v>9.475113868713379</v>
      </c>
      <c r="F58" s="24">
        <v>16.850955454324342</v>
      </c>
      <c r="G58" s="24" t="s">
        <v>57</v>
      </c>
      <c r="H58" s="24">
        <v>27.228183846218563</v>
      </c>
      <c r="I58" s="24">
        <v>45.408184151394344</v>
      </c>
      <c r="J58" s="24" t="s">
        <v>60</v>
      </c>
      <c r="K58" s="24">
        <v>-0.7524611431094519</v>
      </c>
      <c r="L58" s="24">
        <v>0.005332774889911748</v>
      </c>
      <c r="M58" s="24">
        <v>0.17864272919504184</v>
      </c>
      <c r="N58" s="24">
        <v>-0.00079403247866608</v>
      </c>
      <c r="O58" s="24">
        <v>-0.030135089715873496</v>
      </c>
      <c r="P58" s="24">
        <v>0.0006102148405244632</v>
      </c>
      <c r="Q58" s="24">
        <v>0.003711351691424941</v>
      </c>
      <c r="R58" s="24">
        <v>-6.381427462101517E-05</v>
      </c>
      <c r="S58" s="24">
        <v>-0.00038727110294943523</v>
      </c>
      <c r="T58" s="24">
        <v>4.345943598597408E-05</v>
      </c>
      <c r="U58" s="24">
        <v>8.227662151624733E-05</v>
      </c>
      <c r="V58" s="24">
        <v>-5.040025750818984E-06</v>
      </c>
      <c r="W58" s="24">
        <v>-2.384870494963401E-05</v>
      </c>
      <c r="X58" s="24">
        <v>67.5</v>
      </c>
    </row>
    <row r="59" spans="1:24" ht="12.75" hidden="1">
      <c r="A59" s="24">
        <v>1368</v>
      </c>
      <c r="B59" s="24">
        <v>93.72000122070312</v>
      </c>
      <c r="C59" s="24">
        <v>105.72000122070312</v>
      </c>
      <c r="D59" s="24">
        <v>8.743675231933594</v>
      </c>
      <c r="E59" s="24">
        <v>9.12936782836914</v>
      </c>
      <c r="F59" s="24">
        <v>7.749221353473201</v>
      </c>
      <c r="G59" s="24" t="s">
        <v>58</v>
      </c>
      <c r="H59" s="24">
        <v>-5.15193597858773</v>
      </c>
      <c r="I59" s="24">
        <v>21.0680652421154</v>
      </c>
      <c r="J59" s="24" t="s">
        <v>61</v>
      </c>
      <c r="K59" s="24">
        <v>0.19284886190675316</v>
      </c>
      <c r="L59" s="24">
        <v>0.9799907704027953</v>
      </c>
      <c r="M59" s="24">
        <v>0.043626154855694294</v>
      </c>
      <c r="N59" s="24">
        <v>-0.07671099258995773</v>
      </c>
      <c r="O59" s="24">
        <v>0.008071124203572581</v>
      </c>
      <c r="P59" s="24">
        <v>0.028106641874187956</v>
      </c>
      <c r="Q59" s="24">
        <v>0.0008036816791268539</v>
      </c>
      <c r="R59" s="24">
        <v>-0.0011790452224897353</v>
      </c>
      <c r="S59" s="24">
        <v>0.00013238089545623887</v>
      </c>
      <c r="T59" s="24">
        <v>0.0004113574852899038</v>
      </c>
      <c r="U59" s="24">
        <v>1.1071799880021423E-05</v>
      </c>
      <c r="V59" s="24">
        <v>-4.3511955161346146E-05</v>
      </c>
      <c r="W59" s="24">
        <v>9.06013048132278E-06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1366</v>
      </c>
      <c r="B61" s="24">
        <v>93.04</v>
      </c>
      <c r="C61" s="24">
        <v>105.04</v>
      </c>
      <c r="D61" s="24">
        <v>8.406790626472224</v>
      </c>
      <c r="E61" s="24">
        <v>9.578695720063203</v>
      </c>
      <c r="F61" s="24">
        <v>7.463639987741052</v>
      </c>
      <c r="G61" s="24" t="s">
        <v>59</v>
      </c>
      <c r="H61" s="24">
        <v>-4.4358126142077055</v>
      </c>
      <c r="I61" s="24">
        <v>21.1041873857923</v>
      </c>
      <c r="J61" s="24" t="s">
        <v>73</v>
      </c>
      <c r="K61" s="24">
        <v>1.6521736962449398</v>
      </c>
      <c r="M61" s="24" t="s">
        <v>68</v>
      </c>
      <c r="N61" s="24">
        <v>1.2640189638108779</v>
      </c>
      <c r="X61" s="24">
        <v>67.5</v>
      </c>
    </row>
    <row r="62" spans="1:24" ht="12.75" hidden="1">
      <c r="A62" s="24">
        <v>1368</v>
      </c>
      <c r="B62" s="24">
        <v>93.72000122070312</v>
      </c>
      <c r="C62" s="24">
        <v>105.72000122070312</v>
      </c>
      <c r="D62" s="24">
        <v>8.743675231933594</v>
      </c>
      <c r="E62" s="24">
        <v>9.12936782836914</v>
      </c>
      <c r="F62" s="24">
        <v>12.25766516229906</v>
      </c>
      <c r="G62" s="24" t="s">
        <v>56</v>
      </c>
      <c r="H62" s="24">
        <v>7.105319811657907</v>
      </c>
      <c r="I62" s="24">
        <v>33.32532103236103</v>
      </c>
      <c r="J62" s="24" t="s">
        <v>62</v>
      </c>
      <c r="K62" s="24">
        <v>0.8136424028279261</v>
      </c>
      <c r="L62" s="24">
        <v>0.9724803184421902</v>
      </c>
      <c r="M62" s="24">
        <v>0.19261902825229282</v>
      </c>
      <c r="N62" s="24">
        <v>0.07400080499231053</v>
      </c>
      <c r="O62" s="24">
        <v>0.032677405133754195</v>
      </c>
      <c r="P62" s="24">
        <v>0.027897380571079513</v>
      </c>
      <c r="Q62" s="24">
        <v>0.003977574794101474</v>
      </c>
      <c r="R62" s="24">
        <v>0.0011390889627248834</v>
      </c>
      <c r="S62" s="24">
        <v>0.0004286923903262049</v>
      </c>
      <c r="T62" s="24">
        <v>0.00041048835820416216</v>
      </c>
      <c r="U62" s="24">
        <v>8.70006733943696E-05</v>
      </c>
      <c r="V62" s="24">
        <v>4.228700096683524E-05</v>
      </c>
      <c r="W62" s="24">
        <v>2.672959113280985E-05</v>
      </c>
      <c r="X62" s="24">
        <v>67.5</v>
      </c>
    </row>
    <row r="63" spans="1:24" ht="12.75" hidden="1">
      <c r="A63" s="24">
        <v>1365</v>
      </c>
      <c r="B63" s="24">
        <v>132.3800048828125</v>
      </c>
      <c r="C63" s="24">
        <v>141.8800048828125</v>
      </c>
      <c r="D63" s="24">
        <v>8.336441040039062</v>
      </c>
      <c r="E63" s="24">
        <v>8.512666702270508</v>
      </c>
      <c r="F63" s="24">
        <v>18.878053339632995</v>
      </c>
      <c r="G63" s="24" t="s">
        <v>57</v>
      </c>
      <c r="H63" s="24">
        <v>-10.960877810451848</v>
      </c>
      <c r="I63" s="24">
        <v>53.91912707236066</v>
      </c>
      <c r="J63" s="24" t="s">
        <v>60</v>
      </c>
      <c r="K63" s="24">
        <v>0.2539774497958048</v>
      </c>
      <c r="L63" s="24">
        <v>-0.005290656270878115</v>
      </c>
      <c r="M63" s="24">
        <v>-0.05804194008810886</v>
      </c>
      <c r="N63" s="24">
        <v>-0.0007649814853008598</v>
      </c>
      <c r="O63" s="24">
        <v>0.010534637018234407</v>
      </c>
      <c r="P63" s="24">
        <v>-0.0006054495322331356</v>
      </c>
      <c r="Q63" s="24">
        <v>-0.0010986159608266954</v>
      </c>
      <c r="R63" s="24">
        <v>-6.152294727851439E-05</v>
      </c>
      <c r="S63" s="24">
        <v>0.00016528854709397915</v>
      </c>
      <c r="T63" s="24">
        <v>-4.312116495075314E-05</v>
      </c>
      <c r="U63" s="24">
        <v>-1.7306944775446282E-05</v>
      </c>
      <c r="V63" s="24">
        <v>-4.852695037130022E-06</v>
      </c>
      <c r="W63" s="24">
        <v>1.111495978621306E-05</v>
      </c>
      <c r="X63" s="24">
        <v>67.5</v>
      </c>
    </row>
    <row r="64" spans="1:24" ht="12.75" hidden="1">
      <c r="A64" s="24">
        <v>1367</v>
      </c>
      <c r="B64" s="24">
        <v>85.68000030517578</v>
      </c>
      <c r="C64" s="24">
        <v>81.77999877929688</v>
      </c>
      <c r="D64" s="24">
        <v>8.818690299987793</v>
      </c>
      <c r="E64" s="24">
        <v>9.475113868713379</v>
      </c>
      <c r="F64" s="24">
        <v>16.850955454324342</v>
      </c>
      <c r="G64" s="24" t="s">
        <v>58</v>
      </c>
      <c r="H64" s="24">
        <v>27.228183846218563</v>
      </c>
      <c r="I64" s="24">
        <v>45.408184151394344</v>
      </c>
      <c r="J64" s="24" t="s">
        <v>61</v>
      </c>
      <c r="K64" s="24">
        <v>0.7729873315099158</v>
      </c>
      <c r="L64" s="24">
        <v>-0.9724659267622938</v>
      </c>
      <c r="M64" s="24">
        <v>0.1836660644639231</v>
      </c>
      <c r="N64" s="24">
        <v>-0.07399685089810996</v>
      </c>
      <c r="O64" s="24">
        <v>0.030932737175516013</v>
      </c>
      <c r="P64" s="24">
        <v>-0.027890809841084992</v>
      </c>
      <c r="Q64" s="24">
        <v>0.0038228450417572796</v>
      </c>
      <c r="R64" s="24">
        <v>-0.0011374263017707195</v>
      </c>
      <c r="S64" s="24">
        <v>0.00039554628265622296</v>
      </c>
      <c r="T64" s="24">
        <v>-0.0004082171693528317</v>
      </c>
      <c r="U64" s="24">
        <v>8.526187209775201E-05</v>
      </c>
      <c r="V64" s="24">
        <v>-4.200763980094261E-05</v>
      </c>
      <c r="W64" s="24">
        <v>2.4309025300864154E-05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1366</v>
      </c>
      <c r="B66" s="24">
        <v>93.04</v>
      </c>
      <c r="C66" s="24">
        <v>105.04</v>
      </c>
      <c r="D66" s="24">
        <v>8.406790626472224</v>
      </c>
      <c r="E66" s="24">
        <v>9.578695720063203</v>
      </c>
      <c r="F66" s="24">
        <v>17.761128746940884</v>
      </c>
      <c r="G66" s="24" t="s">
        <v>59</v>
      </c>
      <c r="H66" s="24">
        <v>24.681365161541002</v>
      </c>
      <c r="I66" s="24">
        <v>50.22136516154101</v>
      </c>
      <c r="J66" s="24" t="s">
        <v>73</v>
      </c>
      <c r="K66" s="24">
        <v>2.70091588593989</v>
      </c>
      <c r="M66" s="24" t="s">
        <v>68</v>
      </c>
      <c r="N66" s="24">
        <v>1.8240025814913214</v>
      </c>
      <c r="X66" s="24">
        <v>67.5</v>
      </c>
    </row>
    <row r="67" spans="1:24" ht="12.75" hidden="1">
      <c r="A67" s="24">
        <v>1368</v>
      </c>
      <c r="B67" s="24">
        <v>93.72000122070312</v>
      </c>
      <c r="C67" s="24">
        <v>105.72000122070312</v>
      </c>
      <c r="D67" s="24">
        <v>8.743675231933594</v>
      </c>
      <c r="E67" s="24">
        <v>9.12936782836914</v>
      </c>
      <c r="F67" s="24">
        <v>12.25766516229906</v>
      </c>
      <c r="G67" s="24" t="s">
        <v>56</v>
      </c>
      <c r="H67" s="24">
        <v>7.105319811657907</v>
      </c>
      <c r="I67" s="24">
        <v>33.32532103236103</v>
      </c>
      <c r="J67" s="24" t="s">
        <v>62</v>
      </c>
      <c r="K67" s="24">
        <v>1.2705529221870935</v>
      </c>
      <c r="L67" s="24">
        <v>0.9933998580230695</v>
      </c>
      <c r="M67" s="24">
        <v>0.3007854867881226</v>
      </c>
      <c r="N67" s="24">
        <v>0.0764163071935416</v>
      </c>
      <c r="O67" s="24">
        <v>0.05102755731141594</v>
      </c>
      <c r="P67" s="24">
        <v>0.028497318866556567</v>
      </c>
      <c r="Q67" s="24">
        <v>0.0062113100527215435</v>
      </c>
      <c r="R67" s="24">
        <v>0.0011762588365053094</v>
      </c>
      <c r="S67" s="24">
        <v>0.0006694667438881029</v>
      </c>
      <c r="T67" s="24">
        <v>0.00041932134723526854</v>
      </c>
      <c r="U67" s="24">
        <v>0.00013588750799188828</v>
      </c>
      <c r="V67" s="24">
        <v>4.364523571363708E-05</v>
      </c>
      <c r="W67" s="24">
        <v>4.174205494660126E-05</v>
      </c>
      <c r="X67" s="24">
        <v>67.5</v>
      </c>
    </row>
    <row r="68" spans="1:24" ht="12.75" hidden="1">
      <c r="A68" s="24">
        <v>1367</v>
      </c>
      <c r="B68" s="24">
        <v>85.68000030517578</v>
      </c>
      <c r="C68" s="24">
        <v>81.77999877929688</v>
      </c>
      <c r="D68" s="24">
        <v>8.818690299987793</v>
      </c>
      <c r="E68" s="24">
        <v>9.475113868713379</v>
      </c>
      <c r="F68" s="24">
        <v>10.641744685981728</v>
      </c>
      <c r="G68" s="24" t="s">
        <v>57</v>
      </c>
      <c r="H68" s="24">
        <v>10.496255097847943</v>
      </c>
      <c r="I68" s="24">
        <v>28.676255403023724</v>
      </c>
      <c r="J68" s="24" t="s">
        <v>60</v>
      </c>
      <c r="K68" s="24">
        <v>0.5411207712994361</v>
      </c>
      <c r="L68" s="24">
        <v>0.005406343713991046</v>
      </c>
      <c r="M68" s="24">
        <v>-0.13118737586647358</v>
      </c>
      <c r="N68" s="24">
        <v>-0.0007901900153804684</v>
      </c>
      <c r="O68" s="24">
        <v>0.021232861643168163</v>
      </c>
      <c r="P68" s="24">
        <v>0.000618436570741448</v>
      </c>
      <c r="Q68" s="24">
        <v>-0.0028547324464759777</v>
      </c>
      <c r="R68" s="24">
        <v>-6.348324275954986E-05</v>
      </c>
      <c r="S68" s="24">
        <v>0.00023686427245361855</v>
      </c>
      <c r="T68" s="24">
        <v>4.402761200868465E-05</v>
      </c>
      <c r="U68" s="24">
        <v>-7.18339129635587E-05</v>
      </c>
      <c r="V68" s="24">
        <v>-5.003980197409886E-06</v>
      </c>
      <c r="W68" s="24">
        <v>1.3471578991716847E-05</v>
      </c>
      <c r="X68" s="24">
        <v>67.5</v>
      </c>
    </row>
    <row r="69" spans="1:24" ht="12.75" hidden="1">
      <c r="A69" s="24">
        <v>1365</v>
      </c>
      <c r="B69" s="24">
        <v>132.3800048828125</v>
      </c>
      <c r="C69" s="24">
        <v>141.8800048828125</v>
      </c>
      <c r="D69" s="24">
        <v>8.336441040039062</v>
      </c>
      <c r="E69" s="24">
        <v>8.512666702270508</v>
      </c>
      <c r="F69" s="24">
        <v>14.758252776019406</v>
      </c>
      <c r="G69" s="24" t="s">
        <v>58</v>
      </c>
      <c r="H69" s="24">
        <v>-22.72777167953032</v>
      </c>
      <c r="I69" s="24">
        <v>42.15223320328217</v>
      </c>
      <c r="J69" s="24" t="s">
        <v>61</v>
      </c>
      <c r="K69" s="24">
        <v>-1.1495621074767843</v>
      </c>
      <c r="L69" s="24">
        <v>0.9933851465408071</v>
      </c>
      <c r="M69" s="24">
        <v>-0.2706691365406046</v>
      </c>
      <c r="N69" s="24">
        <v>-0.07641222156721601</v>
      </c>
      <c r="O69" s="24">
        <v>-0.04640018525406894</v>
      </c>
      <c r="P69" s="24">
        <v>0.028490607553896957</v>
      </c>
      <c r="Q69" s="24">
        <v>-0.005516418696045197</v>
      </c>
      <c r="R69" s="24">
        <v>-0.0011745444769550263</v>
      </c>
      <c r="S69" s="24">
        <v>-0.0006261637466407304</v>
      </c>
      <c r="T69" s="24">
        <v>0.00041700355109760564</v>
      </c>
      <c r="U69" s="24">
        <v>-0.00011534861844248235</v>
      </c>
      <c r="V69" s="24">
        <v>-4.335743053598623E-05</v>
      </c>
      <c r="W69" s="24">
        <v>-3.950842581823543E-05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1366</v>
      </c>
      <c r="B71" s="24">
        <v>93.04</v>
      </c>
      <c r="C71" s="24">
        <v>105.04</v>
      </c>
      <c r="D71" s="24">
        <v>8.406790626472224</v>
      </c>
      <c r="E71" s="24">
        <v>9.578695720063203</v>
      </c>
      <c r="F71" s="24">
        <v>11.73614767138804</v>
      </c>
      <c r="G71" s="24" t="s">
        <v>59</v>
      </c>
      <c r="H71" s="24">
        <v>7.645129514703001</v>
      </c>
      <c r="I71" s="24">
        <v>33.18512951470301</v>
      </c>
      <c r="J71" s="24" t="s">
        <v>73</v>
      </c>
      <c r="K71" s="24">
        <v>2.623496082739243</v>
      </c>
      <c r="M71" s="24" t="s">
        <v>68</v>
      </c>
      <c r="N71" s="24">
        <v>1.7584917599122545</v>
      </c>
      <c r="X71" s="24">
        <v>67.5</v>
      </c>
    </row>
    <row r="72" spans="1:24" ht="12.75" hidden="1">
      <c r="A72" s="24">
        <v>1367</v>
      </c>
      <c r="B72" s="24">
        <v>85.68000030517578</v>
      </c>
      <c r="C72" s="24">
        <v>81.77999877929688</v>
      </c>
      <c r="D72" s="24">
        <v>8.818690299987793</v>
      </c>
      <c r="E72" s="24">
        <v>9.475113868713379</v>
      </c>
      <c r="F72" s="24">
        <v>10.76173258151044</v>
      </c>
      <c r="G72" s="24" t="s">
        <v>56</v>
      </c>
      <c r="H72" s="24">
        <v>10.819585871042044</v>
      </c>
      <c r="I72" s="24">
        <v>28.999586176217825</v>
      </c>
      <c r="J72" s="24" t="s">
        <v>62</v>
      </c>
      <c r="K72" s="24">
        <v>1.2638000849894084</v>
      </c>
      <c r="L72" s="24">
        <v>0.9632473762135514</v>
      </c>
      <c r="M72" s="24">
        <v>0.2991878852987567</v>
      </c>
      <c r="N72" s="24">
        <v>0.07460981743499229</v>
      </c>
      <c r="O72" s="24">
        <v>0.05075652887687437</v>
      </c>
      <c r="P72" s="24">
        <v>0.027632581653504837</v>
      </c>
      <c r="Q72" s="24">
        <v>0.006178205924029501</v>
      </c>
      <c r="R72" s="24">
        <v>0.0011484959472831454</v>
      </c>
      <c r="S72" s="24">
        <v>0.0006658919789239925</v>
      </c>
      <c r="T72" s="24">
        <v>0.0004065685353058458</v>
      </c>
      <c r="U72" s="24">
        <v>0.00013510925738196872</v>
      </c>
      <c r="V72" s="24">
        <v>4.2645248557204654E-05</v>
      </c>
      <c r="W72" s="24">
        <v>4.151401839652077E-05</v>
      </c>
      <c r="X72" s="24">
        <v>67.5</v>
      </c>
    </row>
    <row r="73" spans="1:24" ht="12.75" hidden="1">
      <c r="A73" s="24">
        <v>1365</v>
      </c>
      <c r="B73" s="24">
        <v>132.3800048828125</v>
      </c>
      <c r="C73" s="24">
        <v>141.8800048828125</v>
      </c>
      <c r="D73" s="24">
        <v>8.336441040039062</v>
      </c>
      <c r="E73" s="24">
        <v>8.512666702270508</v>
      </c>
      <c r="F73" s="24">
        <v>14.758252776019406</v>
      </c>
      <c r="G73" s="24" t="s">
        <v>57</v>
      </c>
      <c r="H73" s="24">
        <v>-22.72777167953032</v>
      </c>
      <c r="I73" s="24">
        <v>42.15223320328217</v>
      </c>
      <c r="J73" s="24" t="s">
        <v>60</v>
      </c>
      <c r="K73" s="24">
        <v>1.1700731801137199</v>
      </c>
      <c r="L73" s="24">
        <v>-0.005240148972324421</v>
      </c>
      <c r="M73" s="24">
        <v>-0.2756958670334759</v>
      </c>
      <c r="N73" s="24">
        <v>-0.0007708616955515039</v>
      </c>
      <c r="O73" s="24">
        <v>0.047196524445864335</v>
      </c>
      <c r="P73" s="24">
        <v>-0.00059982205772092</v>
      </c>
      <c r="Q73" s="24">
        <v>-0.005628158303478359</v>
      </c>
      <c r="R73" s="24">
        <v>-6.198155877079857E-05</v>
      </c>
      <c r="S73" s="24">
        <v>0.0006343224960709054</v>
      </c>
      <c r="T73" s="24">
        <v>-4.2730932560153536E-05</v>
      </c>
      <c r="U73" s="24">
        <v>-0.00011826775135191394</v>
      </c>
      <c r="V73" s="24">
        <v>-4.881034294445519E-06</v>
      </c>
      <c r="W73" s="24">
        <v>3.994306686613619E-05</v>
      </c>
      <c r="X73" s="24">
        <v>67.5</v>
      </c>
    </row>
    <row r="74" spans="1:24" ht="12.75" hidden="1">
      <c r="A74" s="24">
        <v>1368</v>
      </c>
      <c r="B74" s="24">
        <v>93.72000122070312</v>
      </c>
      <c r="C74" s="24">
        <v>105.72000122070312</v>
      </c>
      <c r="D74" s="24">
        <v>8.743675231933594</v>
      </c>
      <c r="E74" s="24">
        <v>9.12936782836914</v>
      </c>
      <c r="F74" s="24">
        <v>18.234872198134287</v>
      </c>
      <c r="G74" s="24" t="s">
        <v>58</v>
      </c>
      <c r="H74" s="24">
        <v>23.355750926284237</v>
      </c>
      <c r="I74" s="24">
        <v>49.57575214698736</v>
      </c>
      <c r="J74" s="24" t="s">
        <v>61</v>
      </c>
      <c r="K74" s="24">
        <v>0.47761847535224455</v>
      </c>
      <c r="L74" s="24">
        <v>-0.9632331226764572</v>
      </c>
      <c r="M74" s="24">
        <v>0.11621178774204426</v>
      </c>
      <c r="N74" s="24">
        <v>-0.07460583509303552</v>
      </c>
      <c r="O74" s="24">
        <v>0.01867386686950273</v>
      </c>
      <c r="P74" s="24">
        <v>-0.02762607070027664</v>
      </c>
      <c r="Q74" s="24">
        <v>0.002548345061152596</v>
      </c>
      <c r="R74" s="24">
        <v>-0.0011468222300331258</v>
      </c>
      <c r="S74" s="24">
        <v>0.00020260083557006154</v>
      </c>
      <c r="T74" s="24">
        <v>-0.0004043167586228407</v>
      </c>
      <c r="U74" s="24">
        <v>6.532419475561047E-05</v>
      </c>
      <c r="V74" s="24">
        <v>-4.236499414283227E-05</v>
      </c>
      <c r="W74" s="24">
        <v>1.1312167464904248E-05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1366</v>
      </c>
      <c r="B76" s="100">
        <v>93.04</v>
      </c>
      <c r="C76" s="100">
        <v>105.04</v>
      </c>
      <c r="D76" s="100">
        <v>8.406790626472224</v>
      </c>
      <c r="E76" s="100">
        <v>9.578695720063203</v>
      </c>
      <c r="F76" s="100">
        <v>17.761128746940884</v>
      </c>
      <c r="G76" s="100" t="s">
        <v>59</v>
      </c>
      <c r="H76" s="100">
        <v>24.681365161541002</v>
      </c>
      <c r="I76" s="100">
        <v>50.22136516154101</v>
      </c>
      <c r="J76" s="100" t="s">
        <v>73</v>
      </c>
      <c r="K76" s="100">
        <v>2.288684057512765</v>
      </c>
      <c r="M76" s="100" t="s">
        <v>68</v>
      </c>
      <c r="N76" s="100">
        <v>1.2531290249934484</v>
      </c>
      <c r="X76" s="100">
        <v>67.5</v>
      </c>
    </row>
    <row r="77" spans="1:24" s="100" customFormat="1" ht="12.75">
      <c r="A77" s="100">
        <v>1367</v>
      </c>
      <c r="B77" s="100">
        <v>85.68000030517578</v>
      </c>
      <c r="C77" s="100">
        <v>81.77999877929688</v>
      </c>
      <c r="D77" s="100">
        <v>8.818690299987793</v>
      </c>
      <c r="E77" s="100">
        <v>9.475113868713379</v>
      </c>
      <c r="F77" s="100">
        <v>10.76173258151044</v>
      </c>
      <c r="G77" s="100" t="s">
        <v>56</v>
      </c>
      <c r="H77" s="100">
        <v>10.819585871042044</v>
      </c>
      <c r="I77" s="100">
        <v>28.999586176217825</v>
      </c>
      <c r="J77" s="100" t="s">
        <v>62</v>
      </c>
      <c r="K77" s="100">
        <v>1.4207151310949786</v>
      </c>
      <c r="L77" s="100">
        <v>0.38466109503186535</v>
      </c>
      <c r="M77" s="100">
        <v>0.33633410880414255</v>
      </c>
      <c r="N77" s="100">
        <v>0.07576377146082865</v>
      </c>
      <c r="O77" s="100">
        <v>0.05705840551643175</v>
      </c>
      <c r="P77" s="100">
        <v>0.01103453017633971</v>
      </c>
      <c r="Q77" s="100">
        <v>0.006945315713436176</v>
      </c>
      <c r="R77" s="100">
        <v>0.0011662459472825217</v>
      </c>
      <c r="S77" s="100">
        <v>0.0007486054589746975</v>
      </c>
      <c r="T77" s="100">
        <v>0.00016238531385552092</v>
      </c>
      <c r="U77" s="100">
        <v>0.00015192233941611284</v>
      </c>
      <c r="V77" s="100">
        <v>4.3286959149169314E-05</v>
      </c>
      <c r="W77" s="100">
        <v>4.667807757736342E-05</v>
      </c>
      <c r="X77" s="100">
        <v>67.5</v>
      </c>
    </row>
    <row r="78" spans="1:24" s="100" customFormat="1" ht="12.75">
      <c r="A78" s="100">
        <v>1368</v>
      </c>
      <c r="B78" s="100">
        <v>93.72000122070312</v>
      </c>
      <c r="C78" s="100">
        <v>105.72000122070312</v>
      </c>
      <c r="D78" s="100">
        <v>8.743675231933594</v>
      </c>
      <c r="E78" s="100">
        <v>9.12936782836914</v>
      </c>
      <c r="F78" s="100">
        <v>7.749221353473201</v>
      </c>
      <c r="G78" s="100" t="s">
        <v>57</v>
      </c>
      <c r="H78" s="100">
        <v>-5.15193597858773</v>
      </c>
      <c r="I78" s="100">
        <v>21.0680652421154</v>
      </c>
      <c r="J78" s="100" t="s">
        <v>60</v>
      </c>
      <c r="K78" s="100">
        <v>1.14418372931961</v>
      </c>
      <c r="L78" s="100">
        <v>0.0020942194823296957</v>
      </c>
      <c r="M78" s="100">
        <v>-0.2731181730156995</v>
      </c>
      <c r="N78" s="100">
        <v>-0.0007830415414383962</v>
      </c>
      <c r="O78" s="100">
        <v>0.0455847909127623</v>
      </c>
      <c r="P78" s="100">
        <v>0.00023937050567444232</v>
      </c>
      <c r="Q78" s="100">
        <v>-0.005744278366753743</v>
      </c>
      <c r="R78" s="100">
        <v>-6.291848272987384E-05</v>
      </c>
      <c r="S78" s="100">
        <v>0.0005663132546599082</v>
      </c>
      <c r="T78" s="100">
        <v>1.7027500837006387E-05</v>
      </c>
      <c r="U78" s="100">
        <v>-0.00013201971810079374</v>
      </c>
      <c r="V78" s="100">
        <v>-4.954633403262802E-06</v>
      </c>
      <c r="W78" s="100">
        <v>3.427992629403936E-05</v>
      </c>
      <c r="X78" s="100">
        <v>67.5</v>
      </c>
    </row>
    <row r="79" spans="1:24" s="100" customFormat="1" ht="12.75">
      <c r="A79" s="100">
        <v>1365</v>
      </c>
      <c r="B79" s="100">
        <v>132.3800048828125</v>
      </c>
      <c r="C79" s="100">
        <v>141.8800048828125</v>
      </c>
      <c r="D79" s="100">
        <v>8.336441040039062</v>
      </c>
      <c r="E79" s="100">
        <v>8.512666702270508</v>
      </c>
      <c r="F79" s="100">
        <v>18.878053339632995</v>
      </c>
      <c r="G79" s="100" t="s">
        <v>58</v>
      </c>
      <c r="H79" s="100">
        <v>-10.960877810451848</v>
      </c>
      <c r="I79" s="100">
        <v>53.91912707236066</v>
      </c>
      <c r="J79" s="100" t="s">
        <v>61</v>
      </c>
      <c r="K79" s="100">
        <v>-0.8421847049682698</v>
      </c>
      <c r="L79" s="100">
        <v>0.38465539418533257</v>
      </c>
      <c r="M79" s="100">
        <v>-0.19628320435952548</v>
      </c>
      <c r="N79" s="100">
        <v>-0.0757597248669308</v>
      </c>
      <c r="O79" s="100">
        <v>-0.03431746607075342</v>
      </c>
      <c r="P79" s="100">
        <v>0.0110319335555271</v>
      </c>
      <c r="Q79" s="100">
        <v>-0.0039039308913642935</v>
      </c>
      <c r="R79" s="100">
        <v>-0.0011645474975645592</v>
      </c>
      <c r="S79" s="100">
        <v>-0.0004895910852979448</v>
      </c>
      <c r="T79" s="100">
        <v>0.00016149010610932727</v>
      </c>
      <c r="U79" s="100">
        <v>-7.517440552642599E-05</v>
      </c>
      <c r="V79" s="100">
        <v>-4.3002470164179236E-05</v>
      </c>
      <c r="W79" s="100">
        <v>-3.168169155196084E-05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1366</v>
      </c>
      <c r="B81" s="24">
        <v>91.16</v>
      </c>
      <c r="C81" s="24">
        <v>90.86</v>
      </c>
      <c r="D81" s="24">
        <v>8.652008011983256</v>
      </c>
      <c r="E81" s="24">
        <v>9.31471591940074</v>
      </c>
      <c r="F81" s="24">
        <v>7.310365737024354</v>
      </c>
      <c r="G81" s="24" t="s">
        <v>59</v>
      </c>
      <c r="H81" s="24">
        <v>-3.576656038553594</v>
      </c>
      <c r="I81" s="24">
        <v>20.083343961446403</v>
      </c>
      <c r="J81" s="24" t="s">
        <v>73</v>
      </c>
      <c r="K81" s="24">
        <v>2.4586946481141947</v>
      </c>
      <c r="M81" s="24" t="s">
        <v>68</v>
      </c>
      <c r="N81" s="24">
        <v>1.5010740227805415</v>
      </c>
      <c r="X81" s="24">
        <v>67.5</v>
      </c>
    </row>
    <row r="82" spans="1:24" ht="12.75" hidden="1">
      <c r="A82" s="24">
        <v>1365</v>
      </c>
      <c r="B82" s="24">
        <v>135.67999267578125</v>
      </c>
      <c r="C82" s="24">
        <v>141.17999267578125</v>
      </c>
      <c r="D82" s="24">
        <v>7.979533672332764</v>
      </c>
      <c r="E82" s="24">
        <v>8.267290115356445</v>
      </c>
      <c r="F82" s="24">
        <v>16.535109294390292</v>
      </c>
      <c r="G82" s="24" t="s">
        <v>56</v>
      </c>
      <c r="H82" s="24">
        <v>-18.833524880826033</v>
      </c>
      <c r="I82" s="24">
        <v>49.34646779495522</v>
      </c>
      <c r="J82" s="24" t="s">
        <v>62</v>
      </c>
      <c r="K82" s="24">
        <v>1.34676826725026</v>
      </c>
      <c r="L82" s="24">
        <v>0.7345582370240878</v>
      </c>
      <c r="M82" s="24">
        <v>0.31882866939268695</v>
      </c>
      <c r="N82" s="24">
        <v>0.01639091391460551</v>
      </c>
      <c r="O82" s="24">
        <v>0.05408902551033949</v>
      </c>
      <c r="P82" s="24">
        <v>0.021072284248966386</v>
      </c>
      <c r="Q82" s="24">
        <v>0.006583800955800487</v>
      </c>
      <c r="R82" s="24">
        <v>0.00025220138178033425</v>
      </c>
      <c r="S82" s="24">
        <v>0.0007096407036981375</v>
      </c>
      <c r="T82" s="24">
        <v>0.00031004483361370155</v>
      </c>
      <c r="U82" s="24">
        <v>0.00014397530941746852</v>
      </c>
      <c r="V82" s="24">
        <v>9.343479323430287E-06</v>
      </c>
      <c r="W82" s="24">
        <v>4.4246087951503464E-05</v>
      </c>
      <c r="X82" s="24">
        <v>67.5</v>
      </c>
    </row>
    <row r="83" spans="1:24" ht="12.75" hidden="1">
      <c r="A83" s="24">
        <v>1368</v>
      </c>
      <c r="B83" s="24">
        <v>88.83999633789062</v>
      </c>
      <c r="C83" s="24">
        <v>97.33999633789062</v>
      </c>
      <c r="D83" s="24">
        <v>8.866737365722656</v>
      </c>
      <c r="E83" s="24">
        <v>9.47049617767334</v>
      </c>
      <c r="F83" s="24">
        <v>17.085057347612597</v>
      </c>
      <c r="G83" s="24" t="s">
        <v>57</v>
      </c>
      <c r="H83" s="24">
        <v>24.4556337299084</v>
      </c>
      <c r="I83" s="24">
        <v>45.795630067799024</v>
      </c>
      <c r="J83" s="24" t="s">
        <v>60</v>
      </c>
      <c r="K83" s="24">
        <v>-1.0750332664890427</v>
      </c>
      <c r="L83" s="24">
        <v>0.003996399458603319</v>
      </c>
      <c r="M83" s="24">
        <v>0.25666597695266613</v>
      </c>
      <c r="N83" s="24">
        <v>-0.00017033842707305205</v>
      </c>
      <c r="O83" s="24">
        <v>-0.0428214531400454</v>
      </c>
      <c r="P83" s="24">
        <v>0.000457404926429266</v>
      </c>
      <c r="Q83" s="24">
        <v>0.005400814883052615</v>
      </c>
      <c r="R83" s="24">
        <v>-1.3689250085816941E-05</v>
      </c>
      <c r="S83" s="24">
        <v>-0.0005312247477491029</v>
      </c>
      <c r="T83" s="24">
        <v>3.258600759342099E-05</v>
      </c>
      <c r="U83" s="24">
        <v>0.0001242569633984165</v>
      </c>
      <c r="V83" s="24">
        <v>-1.0875311682051134E-06</v>
      </c>
      <c r="W83" s="24">
        <v>-3.212157458849923E-05</v>
      </c>
      <c r="X83" s="24">
        <v>67.5</v>
      </c>
    </row>
    <row r="84" spans="1:24" ht="12.75" hidden="1">
      <c r="A84" s="24">
        <v>1367</v>
      </c>
      <c r="B84" s="24">
        <v>94.87999725341797</v>
      </c>
      <c r="C84" s="24">
        <v>81.9800033569336</v>
      </c>
      <c r="D84" s="24">
        <v>8.880048751831055</v>
      </c>
      <c r="E84" s="24">
        <v>9.61939525604248</v>
      </c>
      <c r="F84" s="24">
        <v>11.030199764042267</v>
      </c>
      <c r="G84" s="24" t="s">
        <v>58</v>
      </c>
      <c r="H84" s="24">
        <v>2.1490765911643024</v>
      </c>
      <c r="I84" s="24">
        <v>29.529073844582268</v>
      </c>
      <c r="J84" s="24" t="s">
        <v>61</v>
      </c>
      <c r="K84" s="24">
        <v>0.8112263812365613</v>
      </c>
      <c r="L84" s="24">
        <v>0.7345473656417966</v>
      </c>
      <c r="M84" s="24">
        <v>0.1891409440117204</v>
      </c>
      <c r="N84" s="24">
        <v>-0.016390028791197126</v>
      </c>
      <c r="O84" s="24">
        <v>0.033044603668875384</v>
      </c>
      <c r="P84" s="24">
        <v>0.021067319340687726</v>
      </c>
      <c r="Q84" s="24">
        <v>0.003765319856877604</v>
      </c>
      <c r="R84" s="24">
        <v>-0.0002518295880233256</v>
      </c>
      <c r="S84" s="24">
        <v>0.00047052119582872114</v>
      </c>
      <c r="T84" s="24">
        <v>0.0003083276681708429</v>
      </c>
      <c r="U84" s="24">
        <v>7.272617664129187E-05</v>
      </c>
      <c r="V84" s="24">
        <v>-9.27997208107609E-06</v>
      </c>
      <c r="W84" s="24">
        <v>3.0428945840558806E-05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1366</v>
      </c>
      <c r="B86" s="24">
        <v>91.16</v>
      </c>
      <c r="C86" s="24">
        <v>90.86</v>
      </c>
      <c r="D86" s="24">
        <v>8.652008011983256</v>
      </c>
      <c r="E86" s="24">
        <v>9.31471591940074</v>
      </c>
      <c r="F86" s="24">
        <v>10.175539635654083</v>
      </c>
      <c r="G86" s="24" t="s">
        <v>59</v>
      </c>
      <c r="H86" s="24">
        <v>4.294670101000335</v>
      </c>
      <c r="I86" s="24">
        <v>27.95467010100033</v>
      </c>
      <c r="J86" s="24" t="s">
        <v>73</v>
      </c>
      <c r="K86" s="24">
        <v>1.7096330656071972</v>
      </c>
      <c r="M86" s="24" t="s">
        <v>68</v>
      </c>
      <c r="N86" s="24">
        <v>1.2459242062797218</v>
      </c>
      <c r="X86" s="24">
        <v>67.5</v>
      </c>
    </row>
    <row r="87" spans="1:24" ht="12.75" hidden="1">
      <c r="A87" s="24">
        <v>1365</v>
      </c>
      <c r="B87" s="24">
        <v>135.67999267578125</v>
      </c>
      <c r="C87" s="24">
        <v>141.17999267578125</v>
      </c>
      <c r="D87" s="24">
        <v>7.979533672332764</v>
      </c>
      <c r="E87" s="24">
        <v>8.267290115356445</v>
      </c>
      <c r="F87" s="24">
        <v>16.535109294390292</v>
      </c>
      <c r="G87" s="24" t="s">
        <v>56</v>
      </c>
      <c r="H87" s="24">
        <v>-18.833524880826033</v>
      </c>
      <c r="I87" s="24">
        <v>49.34646779495522</v>
      </c>
      <c r="J87" s="24" t="s">
        <v>62</v>
      </c>
      <c r="K87" s="24">
        <v>0.9014983868454238</v>
      </c>
      <c r="L87" s="24">
        <v>0.9214693644970713</v>
      </c>
      <c r="M87" s="24">
        <v>0.21341728865799012</v>
      </c>
      <c r="N87" s="24">
        <v>0.01585782286917503</v>
      </c>
      <c r="O87" s="24">
        <v>0.03620624253990289</v>
      </c>
      <c r="P87" s="24">
        <v>0.026434141963796624</v>
      </c>
      <c r="Q87" s="24">
        <v>0.004407061397669257</v>
      </c>
      <c r="R87" s="24">
        <v>0.00024400356483948705</v>
      </c>
      <c r="S87" s="24">
        <v>0.00047503075236566677</v>
      </c>
      <c r="T87" s="24">
        <v>0.00038895246192925095</v>
      </c>
      <c r="U87" s="24">
        <v>9.636403199152986E-05</v>
      </c>
      <c r="V87" s="24">
        <v>9.041631265782366E-06</v>
      </c>
      <c r="W87" s="24">
        <v>2.9618365231461275E-05</v>
      </c>
      <c r="X87" s="24">
        <v>67.5</v>
      </c>
    </row>
    <row r="88" spans="1:24" ht="12.75" hidden="1">
      <c r="A88" s="24">
        <v>1367</v>
      </c>
      <c r="B88" s="24">
        <v>94.87999725341797</v>
      </c>
      <c r="C88" s="24">
        <v>81.9800033569336</v>
      </c>
      <c r="D88" s="24">
        <v>8.880048751831055</v>
      </c>
      <c r="E88" s="24">
        <v>9.61939525604248</v>
      </c>
      <c r="F88" s="24">
        <v>18.181991180914327</v>
      </c>
      <c r="G88" s="24" t="s">
        <v>57</v>
      </c>
      <c r="H88" s="24">
        <v>21.295219125981887</v>
      </c>
      <c r="I88" s="24">
        <v>48.675216379399856</v>
      </c>
      <c r="J88" s="24" t="s">
        <v>60</v>
      </c>
      <c r="K88" s="24">
        <v>-0.6514579433336691</v>
      </c>
      <c r="L88" s="24">
        <v>0.005013508610524683</v>
      </c>
      <c r="M88" s="24">
        <v>0.15589071148039454</v>
      </c>
      <c r="N88" s="24">
        <v>-0.00016468646302380836</v>
      </c>
      <c r="O88" s="24">
        <v>-0.02589245144454517</v>
      </c>
      <c r="P88" s="24">
        <v>0.0005737095067847927</v>
      </c>
      <c r="Q88" s="24">
        <v>0.003297021863528527</v>
      </c>
      <c r="R88" s="24">
        <v>-1.3222913474030788E-05</v>
      </c>
      <c r="S88" s="24">
        <v>-0.0003164786001389547</v>
      </c>
      <c r="T88" s="24">
        <v>4.0863508201215605E-05</v>
      </c>
      <c r="U88" s="24">
        <v>7.692877510921735E-05</v>
      </c>
      <c r="V88" s="24">
        <v>-1.0468733220760954E-06</v>
      </c>
      <c r="W88" s="24">
        <v>-1.8979211061893846E-05</v>
      </c>
      <c r="X88" s="24">
        <v>67.5</v>
      </c>
    </row>
    <row r="89" spans="1:24" ht="12.75" hidden="1">
      <c r="A89" s="24">
        <v>1368</v>
      </c>
      <c r="B89" s="24">
        <v>88.83999633789062</v>
      </c>
      <c r="C89" s="24">
        <v>97.33999633789062</v>
      </c>
      <c r="D89" s="24">
        <v>8.866737365722656</v>
      </c>
      <c r="E89" s="24">
        <v>9.47049617767334</v>
      </c>
      <c r="F89" s="24">
        <v>6.954722643510332</v>
      </c>
      <c r="G89" s="24" t="s">
        <v>58</v>
      </c>
      <c r="H89" s="24">
        <v>-2.698214872003419</v>
      </c>
      <c r="I89" s="24">
        <v>18.641781465887206</v>
      </c>
      <c r="J89" s="24" t="s">
        <v>61</v>
      </c>
      <c r="K89" s="24">
        <v>0.6231387402114937</v>
      </c>
      <c r="L89" s="24">
        <v>0.9214557257069103</v>
      </c>
      <c r="M89" s="24">
        <v>0.14575673285397237</v>
      </c>
      <c r="N89" s="24">
        <v>-0.01585696769622198</v>
      </c>
      <c r="O89" s="24">
        <v>0.025307567189481975</v>
      </c>
      <c r="P89" s="24">
        <v>0.026427915520600153</v>
      </c>
      <c r="Q89" s="24">
        <v>0.002924352405959546</v>
      </c>
      <c r="R89" s="24">
        <v>-0.00024364501680444042</v>
      </c>
      <c r="S89" s="24">
        <v>0.0003542534563658893</v>
      </c>
      <c r="T89" s="24">
        <v>0.00038679993709709237</v>
      </c>
      <c r="U89" s="24">
        <v>5.8034388269887453E-05</v>
      </c>
      <c r="V89" s="24">
        <v>-8.98082135407996E-06</v>
      </c>
      <c r="W89" s="24">
        <v>2.273844995711714E-05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1366</v>
      </c>
      <c r="B91" s="24">
        <v>91.16</v>
      </c>
      <c r="C91" s="24">
        <v>90.86</v>
      </c>
      <c r="D91" s="24">
        <v>8.652008011983256</v>
      </c>
      <c r="E91" s="24">
        <v>9.31471591940074</v>
      </c>
      <c r="F91" s="24">
        <v>7.310365737024354</v>
      </c>
      <c r="G91" s="24" t="s">
        <v>59</v>
      </c>
      <c r="H91" s="24">
        <v>-3.576656038553594</v>
      </c>
      <c r="I91" s="24">
        <v>20.083343961446403</v>
      </c>
      <c r="J91" s="24" t="s">
        <v>73</v>
      </c>
      <c r="K91" s="24">
        <v>1.4670333539953628</v>
      </c>
      <c r="M91" s="24" t="s">
        <v>68</v>
      </c>
      <c r="N91" s="24">
        <v>1.0376660920675393</v>
      </c>
      <c r="X91" s="24">
        <v>67.5</v>
      </c>
    </row>
    <row r="92" spans="1:24" ht="12.75" hidden="1">
      <c r="A92" s="24">
        <v>1368</v>
      </c>
      <c r="B92" s="24">
        <v>88.83999633789062</v>
      </c>
      <c r="C92" s="24">
        <v>97.33999633789062</v>
      </c>
      <c r="D92" s="24">
        <v>8.866737365722656</v>
      </c>
      <c r="E92" s="24">
        <v>9.47049617767334</v>
      </c>
      <c r="F92" s="24">
        <v>8.543245942955304</v>
      </c>
      <c r="G92" s="24" t="s">
        <v>56</v>
      </c>
      <c r="H92" s="24">
        <v>1.5597412995997644</v>
      </c>
      <c r="I92" s="24">
        <v>22.899737637490393</v>
      </c>
      <c r="J92" s="24" t="s">
        <v>62</v>
      </c>
      <c r="K92" s="24">
        <v>0.8759667646251551</v>
      </c>
      <c r="L92" s="24">
        <v>0.8090918649233124</v>
      </c>
      <c r="M92" s="24">
        <v>0.20737366072634858</v>
      </c>
      <c r="N92" s="24">
        <v>0.01694039928515623</v>
      </c>
      <c r="O92" s="24">
        <v>0.03518042240037</v>
      </c>
      <c r="P92" s="24">
        <v>0.023210246404041898</v>
      </c>
      <c r="Q92" s="24">
        <v>0.004282299743215272</v>
      </c>
      <c r="R92" s="24">
        <v>0.00026077555704754284</v>
      </c>
      <c r="S92" s="24">
        <v>0.00046153572393089256</v>
      </c>
      <c r="T92" s="24">
        <v>0.00034150880607102153</v>
      </c>
      <c r="U92" s="24">
        <v>9.366239759781207E-05</v>
      </c>
      <c r="V92" s="24">
        <v>9.692466042942075E-06</v>
      </c>
      <c r="W92" s="24">
        <v>2.8774386613680573E-05</v>
      </c>
      <c r="X92" s="24">
        <v>67.5</v>
      </c>
    </row>
    <row r="93" spans="1:24" ht="12.75" hidden="1">
      <c r="A93" s="24">
        <v>1365</v>
      </c>
      <c r="B93" s="24">
        <v>135.67999267578125</v>
      </c>
      <c r="C93" s="24">
        <v>141.17999267578125</v>
      </c>
      <c r="D93" s="24">
        <v>7.979533672332764</v>
      </c>
      <c r="E93" s="24">
        <v>8.267290115356445</v>
      </c>
      <c r="F93" s="24">
        <v>17.83865311258814</v>
      </c>
      <c r="G93" s="24" t="s">
        <v>57</v>
      </c>
      <c r="H93" s="24">
        <v>-14.943300637443741</v>
      </c>
      <c r="I93" s="24">
        <v>53.23669203833751</v>
      </c>
      <c r="J93" s="24" t="s">
        <v>60</v>
      </c>
      <c r="K93" s="24">
        <v>0.44013518076685476</v>
      </c>
      <c r="L93" s="24">
        <v>-0.0044022335620606525</v>
      </c>
      <c r="M93" s="24">
        <v>-0.10215158205283478</v>
      </c>
      <c r="N93" s="24">
        <v>-0.00017486549750471978</v>
      </c>
      <c r="O93" s="24">
        <v>0.018003817055050962</v>
      </c>
      <c r="P93" s="24">
        <v>-0.0005037859871699568</v>
      </c>
      <c r="Q93" s="24">
        <v>-0.002010902931796182</v>
      </c>
      <c r="R93" s="24">
        <v>-1.4076480250589365E-05</v>
      </c>
      <c r="S93" s="24">
        <v>0.0002624243594033683</v>
      </c>
      <c r="T93" s="24">
        <v>-3.5879950330406375E-05</v>
      </c>
      <c r="U93" s="24">
        <v>-3.726703078123286E-05</v>
      </c>
      <c r="V93" s="24">
        <v>-1.1071149882363363E-06</v>
      </c>
      <c r="W93" s="24">
        <v>1.713478782607181E-05</v>
      </c>
      <c r="X93" s="24">
        <v>67.5</v>
      </c>
    </row>
    <row r="94" spans="1:24" ht="12.75" hidden="1">
      <c r="A94" s="24">
        <v>1367</v>
      </c>
      <c r="B94" s="24">
        <v>94.87999725341797</v>
      </c>
      <c r="C94" s="24">
        <v>81.9800033569336</v>
      </c>
      <c r="D94" s="24">
        <v>8.880048751831055</v>
      </c>
      <c r="E94" s="24">
        <v>9.61939525604248</v>
      </c>
      <c r="F94" s="24">
        <v>18.181991180914327</v>
      </c>
      <c r="G94" s="24" t="s">
        <v>58</v>
      </c>
      <c r="H94" s="24">
        <v>21.295219125981887</v>
      </c>
      <c r="I94" s="24">
        <v>48.675216379399856</v>
      </c>
      <c r="J94" s="24" t="s">
        <v>61</v>
      </c>
      <c r="K94" s="24">
        <v>0.7573630538778545</v>
      </c>
      <c r="L94" s="24">
        <v>-0.8090798886542346</v>
      </c>
      <c r="M94" s="24">
        <v>0.18046852758071058</v>
      </c>
      <c r="N94" s="24">
        <v>-0.016939496745721348</v>
      </c>
      <c r="O94" s="24">
        <v>0.03022457099309618</v>
      </c>
      <c r="P94" s="24">
        <v>-0.02320477834014949</v>
      </c>
      <c r="Q94" s="24">
        <v>0.003780788342348075</v>
      </c>
      <c r="R94" s="24">
        <v>-0.00026039536066760295</v>
      </c>
      <c r="S94" s="24">
        <v>0.00037966917185379277</v>
      </c>
      <c r="T94" s="24">
        <v>-0.0003396187476985659</v>
      </c>
      <c r="U94" s="24">
        <v>8.592911695415747E-05</v>
      </c>
      <c r="V94" s="24">
        <v>-9.629028735880253E-06</v>
      </c>
      <c r="W94" s="24">
        <v>2.3116322613016566E-05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1366</v>
      </c>
      <c r="B96" s="24">
        <v>91.16</v>
      </c>
      <c r="C96" s="24">
        <v>90.86</v>
      </c>
      <c r="D96" s="24">
        <v>8.652008011983256</v>
      </c>
      <c r="E96" s="24">
        <v>9.31471591940074</v>
      </c>
      <c r="F96" s="24">
        <v>17.29450425825138</v>
      </c>
      <c r="G96" s="24" t="s">
        <v>59</v>
      </c>
      <c r="H96" s="24">
        <v>23.852188877507707</v>
      </c>
      <c r="I96" s="24">
        <v>47.512188877507704</v>
      </c>
      <c r="J96" s="24" t="s">
        <v>73</v>
      </c>
      <c r="K96" s="24">
        <v>2.5371257542059764</v>
      </c>
      <c r="M96" s="24" t="s">
        <v>68</v>
      </c>
      <c r="N96" s="24">
        <v>1.677861293210861</v>
      </c>
      <c r="X96" s="24">
        <v>67.5</v>
      </c>
    </row>
    <row r="97" spans="1:24" ht="12.75" hidden="1">
      <c r="A97" s="24">
        <v>1368</v>
      </c>
      <c r="B97" s="24">
        <v>88.83999633789062</v>
      </c>
      <c r="C97" s="24">
        <v>97.33999633789062</v>
      </c>
      <c r="D97" s="24">
        <v>8.866737365722656</v>
      </c>
      <c r="E97" s="24">
        <v>9.47049617767334</v>
      </c>
      <c r="F97" s="24">
        <v>8.543245942955304</v>
      </c>
      <c r="G97" s="24" t="s">
        <v>56</v>
      </c>
      <c r="H97" s="24">
        <v>1.5597412995997644</v>
      </c>
      <c r="I97" s="24">
        <v>22.899737637490393</v>
      </c>
      <c r="J97" s="24" t="s">
        <v>62</v>
      </c>
      <c r="K97" s="24">
        <v>1.2592372528707492</v>
      </c>
      <c r="L97" s="24">
        <v>0.9267968578382734</v>
      </c>
      <c r="M97" s="24">
        <v>0.29810655563118593</v>
      </c>
      <c r="N97" s="24">
        <v>0.018007841760030726</v>
      </c>
      <c r="O97" s="24">
        <v>0.05057309833759887</v>
      </c>
      <c r="P97" s="24">
        <v>0.026586742664792145</v>
      </c>
      <c r="Q97" s="24">
        <v>0.0061559214242987706</v>
      </c>
      <c r="R97" s="24">
        <v>0.0002771998106507661</v>
      </c>
      <c r="S97" s="24">
        <v>0.0006635030578698851</v>
      </c>
      <c r="T97" s="24">
        <v>0.00039122410311405074</v>
      </c>
      <c r="U97" s="24">
        <v>0.0001346663680535718</v>
      </c>
      <c r="V97" s="24">
        <v>1.0284805214577692E-05</v>
      </c>
      <c r="W97" s="24">
        <v>4.1373242190577684E-05</v>
      </c>
      <c r="X97" s="24">
        <v>67.5</v>
      </c>
    </row>
    <row r="98" spans="1:24" ht="12.75" hidden="1">
      <c r="A98" s="24">
        <v>1367</v>
      </c>
      <c r="B98" s="24">
        <v>94.87999725341797</v>
      </c>
      <c r="C98" s="24">
        <v>81.9800033569336</v>
      </c>
      <c r="D98" s="24">
        <v>8.880048751831055</v>
      </c>
      <c r="E98" s="24">
        <v>9.61939525604248</v>
      </c>
      <c r="F98" s="24">
        <v>11.030199764042267</v>
      </c>
      <c r="G98" s="24" t="s">
        <v>57</v>
      </c>
      <c r="H98" s="24">
        <v>2.1490765911643024</v>
      </c>
      <c r="I98" s="24">
        <v>29.529073844582268</v>
      </c>
      <c r="J98" s="24" t="s">
        <v>60</v>
      </c>
      <c r="K98" s="24">
        <v>0.8310727805223589</v>
      </c>
      <c r="L98" s="24">
        <v>0.0050433225128332345</v>
      </c>
      <c r="M98" s="24">
        <v>-0.19927771971402286</v>
      </c>
      <c r="N98" s="24">
        <v>-0.0001860498366140944</v>
      </c>
      <c r="O98" s="24">
        <v>0.03296533835576358</v>
      </c>
      <c r="P98" s="24">
        <v>0.000576894985630201</v>
      </c>
      <c r="Q98" s="24">
        <v>-0.004233787372267246</v>
      </c>
      <c r="R98" s="24">
        <v>-1.491514560528681E-05</v>
      </c>
      <c r="S98" s="24">
        <v>0.00039755631454060155</v>
      </c>
      <c r="T98" s="24">
        <v>4.107027200816737E-05</v>
      </c>
      <c r="U98" s="24">
        <v>-0.00010007513464566068</v>
      </c>
      <c r="V98" s="24">
        <v>-1.1690740544530644E-06</v>
      </c>
      <c r="W98" s="24">
        <v>2.3679995042145205E-05</v>
      </c>
      <c r="X98" s="24">
        <v>67.5</v>
      </c>
    </row>
    <row r="99" spans="1:24" ht="12.75" hidden="1">
      <c r="A99" s="24">
        <v>1365</v>
      </c>
      <c r="B99" s="24">
        <v>135.67999267578125</v>
      </c>
      <c r="C99" s="24">
        <v>141.17999267578125</v>
      </c>
      <c r="D99" s="24">
        <v>7.979533672332764</v>
      </c>
      <c r="E99" s="24">
        <v>8.267290115356445</v>
      </c>
      <c r="F99" s="24">
        <v>15.154868750493609</v>
      </c>
      <c r="G99" s="24" t="s">
        <v>58</v>
      </c>
      <c r="H99" s="24">
        <v>-22.952638600370435</v>
      </c>
      <c r="I99" s="24">
        <v>45.227354075410815</v>
      </c>
      <c r="J99" s="24" t="s">
        <v>61</v>
      </c>
      <c r="K99" s="24">
        <v>-0.9460425426439901</v>
      </c>
      <c r="L99" s="24">
        <v>0.9267831356886725</v>
      </c>
      <c r="M99" s="24">
        <v>-0.22171131891689402</v>
      </c>
      <c r="N99" s="24">
        <v>-0.018006880638039516</v>
      </c>
      <c r="O99" s="24">
        <v>-0.038352636709285945</v>
      </c>
      <c r="P99" s="24">
        <v>0.026580483022312324</v>
      </c>
      <c r="Q99" s="24">
        <v>-0.00446882681120795</v>
      </c>
      <c r="R99" s="24">
        <v>-0.00027679825407034937</v>
      </c>
      <c r="S99" s="24">
        <v>-0.0005312111487643894</v>
      </c>
      <c r="T99" s="24">
        <v>0.0003890623749664937</v>
      </c>
      <c r="U99" s="24">
        <v>-9.011103212366926E-05</v>
      </c>
      <c r="V99" s="24">
        <v>-1.0218144849091207E-05</v>
      </c>
      <c r="W99" s="24">
        <v>-3.392643518208442E-05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1366</v>
      </c>
      <c r="B101" s="24">
        <v>91.16</v>
      </c>
      <c r="C101" s="24">
        <v>90.86</v>
      </c>
      <c r="D101" s="24">
        <v>8.652008011983256</v>
      </c>
      <c r="E101" s="24">
        <v>9.31471591940074</v>
      </c>
      <c r="F101" s="24">
        <v>10.175539635654083</v>
      </c>
      <c r="G101" s="24" t="s">
        <v>59</v>
      </c>
      <c r="H101" s="24">
        <v>4.294670101000335</v>
      </c>
      <c r="I101" s="24">
        <v>27.95467010100033</v>
      </c>
      <c r="J101" s="24" t="s">
        <v>73</v>
      </c>
      <c r="K101" s="24">
        <v>2.8739553185117277</v>
      </c>
      <c r="M101" s="24" t="s">
        <v>68</v>
      </c>
      <c r="N101" s="24">
        <v>1.7693388986335945</v>
      </c>
      <c r="X101" s="24">
        <v>67.5</v>
      </c>
    </row>
    <row r="102" spans="1:24" ht="12.75" hidden="1">
      <c r="A102" s="24">
        <v>1367</v>
      </c>
      <c r="B102" s="24">
        <v>94.87999725341797</v>
      </c>
      <c r="C102" s="24">
        <v>81.9800033569336</v>
      </c>
      <c r="D102" s="24">
        <v>8.880048751831055</v>
      </c>
      <c r="E102" s="24">
        <v>9.61939525604248</v>
      </c>
      <c r="F102" s="24">
        <v>9.703826137078508</v>
      </c>
      <c r="G102" s="24" t="s">
        <v>56</v>
      </c>
      <c r="H102" s="24">
        <v>-1.401773403755982</v>
      </c>
      <c r="I102" s="24">
        <v>25.97822384966198</v>
      </c>
      <c r="J102" s="24" t="s">
        <v>62</v>
      </c>
      <c r="K102" s="24">
        <v>1.44477467871426</v>
      </c>
      <c r="L102" s="24">
        <v>0.8156811159745826</v>
      </c>
      <c r="M102" s="24">
        <v>0.3420315697364402</v>
      </c>
      <c r="N102" s="24">
        <v>0.01717820854504472</v>
      </c>
      <c r="O102" s="24">
        <v>0.05802475470205405</v>
      </c>
      <c r="P102" s="24">
        <v>0.023399266605540786</v>
      </c>
      <c r="Q102" s="24">
        <v>0.007062984995888557</v>
      </c>
      <c r="R102" s="24">
        <v>0.00026443946587822965</v>
      </c>
      <c r="S102" s="24">
        <v>0.0007612500988786799</v>
      </c>
      <c r="T102" s="24">
        <v>0.00034426991040178637</v>
      </c>
      <c r="U102" s="24">
        <v>0.00015447046810373495</v>
      </c>
      <c r="V102" s="24">
        <v>9.83610938591661E-06</v>
      </c>
      <c r="W102" s="24">
        <v>4.74610529062188E-05</v>
      </c>
      <c r="X102" s="24">
        <v>67.5</v>
      </c>
    </row>
    <row r="103" spans="1:24" ht="12.75" hidden="1">
      <c r="A103" s="24">
        <v>1365</v>
      </c>
      <c r="B103" s="24">
        <v>135.67999267578125</v>
      </c>
      <c r="C103" s="24">
        <v>141.17999267578125</v>
      </c>
      <c r="D103" s="24">
        <v>7.979533672332764</v>
      </c>
      <c r="E103" s="24">
        <v>8.267290115356445</v>
      </c>
      <c r="F103" s="24">
        <v>15.154868750493609</v>
      </c>
      <c r="G103" s="24" t="s">
        <v>57</v>
      </c>
      <c r="H103" s="24">
        <v>-22.952638600370435</v>
      </c>
      <c r="I103" s="24">
        <v>45.227354075410815</v>
      </c>
      <c r="J103" s="24" t="s">
        <v>60</v>
      </c>
      <c r="K103" s="24">
        <v>1.051850298989835</v>
      </c>
      <c r="L103" s="24">
        <v>-0.004438054228877137</v>
      </c>
      <c r="M103" s="24">
        <v>-0.24633031417983242</v>
      </c>
      <c r="N103" s="24">
        <v>-0.00017711685228873089</v>
      </c>
      <c r="O103" s="24">
        <v>0.042670881411124226</v>
      </c>
      <c r="P103" s="24">
        <v>-0.000507993291136177</v>
      </c>
      <c r="Q103" s="24">
        <v>-0.00495636394566276</v>
      </c>
      <c r="R103" s="24">
        <v>-1.4249461975944082E-05</v>
      </c>
      <c r="S103" s="24">
        <v>0.0005933671793197641</v>
      </c>
      <c r="T103" s="24">
        <v>-3.6185401950942453E-05</v>
      </c>
      <c r="U103" s="24">
        <v>-9.931222797413722E-05</v>
      </c>
      <c r="V103" s="24">
        <v>-1.1150084123710224E-06</v>
      </c>
      <c r="W103" s="24">
        <v>3.7959318662434046E-05</v>
      </c>
      <c r="X103" s="24">
        <v>67.5</v>
      </c>
    </row>
    <row r="104" spans="1:24" ht="12.75" hidden="1">
      <c r="A104" s="24">
        <v>1368</v>
      </c>
      <c r="B104" s="24">
        <v>88.83999633789062</v>
      </c>
      <c r="C104" s="24">
        <v>97.33999633789062</v>
      </c>
      <c r="D104" s="24">
        <v>8.866737365722656</v>
      </c>
      <c r="E104" s="24">
        <v>9.47049617767334</v>
      </c>
      <c r="F104" s="24">
        <v>17.085057347612597</v>
      </c>
      <c r="G104" s="24" t="s">
        <v>58</v>
      </c>
      <c r="H104" s="24">
        <v>24.4556337299084</v>
      </c>
      <c r="I104" s="24">
        <v>45.795630067799024</v>
      </c>
      <c r="J104" s="24" t="s">
        <v>61</v>
      </c>
      <c r="K104" s="24">
        <v>0.9904467783626173</v>
      </c>
      <c r="L104" s="24">
        <v>-0.8156690423402141</v>
      </c>
      <c r="M104" s="24">
        <v>0.2372908995567222</v>
      </c>
      <c r="N104" s="24">
        <v>-0.017177295434313365</v>
      </c>
      <c r="O104" s="24">
        <v>0.03932007169158414</v>
      </c>
      <c r="P104" s="24">
        <v>-0.023393751740439943</v>
      </c>
      <c r="Q104" s="24">
        <v>0.005031919463811116</v>
      </c>
      <c r="R104" s="24">
        <v>-0.00026405526684268105</v>
      </c>
      <c r="S104" s="24">
        <v>0.00047688269369825816</v>
      </c>
      <c r="T104" s="24">
        <v>-0.00034236294760634184</v>
      </c>
      <c r="U104" s="24">
        <v>0.00011831401815085138</v>
      </c>
      <c r="V104" s="24">
        <v>-9.772707101517915E-06</v>
      </c>
      <c r="W104" s="24">
        <v>2.848932553871162E-05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1366</v>
      </c>
      <c r="B106" s="100">
        <v>91.16</v>
      </c>
      <c r="C106" s="100">
        <v>90.86</v>
      </c>
      <c r="D106" s="100">
        <v>8.652008011983256</v>
      </c>
      <c r="E106" s="100">
        <v>9.31471591940074</v>
      </c>
      <c r="F106" s="100">
        <v>17.29450425825138</v>
      </c>
      <c r="G106" s="100" t="s">
        <v>59</v>
      </c>
      <c r="H106" s="100">
        <v>23.852188877507707</v>
      </c>
      <c r="I106" s="100">
        <v>47.512188877507704</v>
      </c>
      <c r="J106" s="100" t="s">
        <v>73</v>
      </c>
      <c r="K106" s="100">
        <v>1.9284080441853597</v>
      </c>
      <c r="M106" s="100" t="s">
        <v>68</v>
      </c>
      <c r="N106" s="100">
        <v>1.226337149938635</v>
      </c>
      <c r="X106" s="100">
        <v>67.5</v>
      </c>
    </row>
    <row r="107" spans="1:24" s="100" customFormat="1" ht="12.75">
      <c r="A107" s="100">
        <v>1367</v>
      </c>
      <c r="B107" s="100">
        <v>94.87999725341797</v>
      </c>
      <c r="C107" s="100">
        <v>81.9800033569336</v>
      </c>
      <c r="D107" s="100">
        <v>8.880048751831055</v>
      </c>
      <c r="E107" s="100">
        <v>9.61939525604248</v>
      </c>
      <c r="F107" s="100">
        <v>9.703826137078508</v>
      </c>
      <c r="G107" s="100" t="s">
        <v>56</v>
      </c>
      <c r="H107" s="100">
        <v>-1.401773403755982</v>
      </c>
      <c r="I107" s="100">
        <v>25.97822384966198</v>
      </c>
      <c r="J107" s="100" t="s">
        <v>62</v>
      </c>
      <c r="K107" s="100">
        <v>1.1463378407262386</v>
      </c>
      <c r="L107" s="100">
        <v>0.7332964793145079</v>
      </c>
      <c r="M107" s="100">
        <v>0.2713792732421409</v>
      </c>
      <c r="N107" s="100">
        <v>0.018791496156722702</v>
      </c>
      <c r="O107" s="100">
        <v>0.04603878035068681</v>
      </c>
      <c r="P107" s="100">
        <v>0.02103586474922805</v>
      </c>
      <c r="Q107" s="100">
        <v>0.005603968061643386</v>
      </c>
      <c r="R107" s="100">
        <v>0.00028925784437878994</v>
      </c>
      <c r="S107" s="100">
        <v>0.0006040204221178949</v>
      </c>
      <c r="T107" s="100">
        <v>0.00030955536892192723</v>
      </c>
      <c r="U107" s="100">
        <v>0.00012258457434513438</v>
      </c>
      <c r="V107" s="100">
        <v>1.0737568112997944E-05</v>
      </c>
      <c r="W107" s="100">
        <v>3.766481635712193E-05</v>
      </c>
      <c r="X107" s="100">
        <v>67.5</v>
      </c>
    </row>
    <row r="108" spans="1:24" s="100" customFormat="1" ht="12.75">
      <c r="A108" s="100">
        <v>1368</v>
      </c>
      <c r="B108" s="100">
        <v>88.83999633789062</v>
      </c>
      <c r="C108" s="100">
        <v>97.33999633789062</v>
      </c>
      <c r="D108" s="100">
        <v>8.866737365722656</v>
      </c>
      <c r="E108" s="100">
        <v>9.47049617767334</v>
      </c>
      <c r="F108" s="100">
        <v>6.954722643510332</v>
      </c>
      <c r="G108" s="100" t="s">
        <v>57</v>
      </c>
      <c r="H108" s="100">
        <v>-2.698214872003419</v>
      </c>
      <c r="I108" s="100">
        <v>18.641781465887206</v>
      </c>
      <c r="J108" s="100" t="s">
        <v>60</v>
      </c>
      <c r="K108" s="100">
        <v>1.0191500541344234</v>
      </c>
      <c r="L108" s="100">
        <v>0.003990392796415254</v>
      </c>
      <c r="M108" s="100">
        <v>-0.24266621664471477</v>
      </c>
      <c r="N108" s="100">
        <v>-0.00019408508929707837</v>
      </c>
      <c r="O108" s="100">
        <v>0.04070091748539066</v>
      </c>
      <c r="P108" s="100">
        <v>0.0004563831122862173</v>
      </c>
      <c r="Q108" s="100">
        <v>-0.0050751383555566795</v>
      </c>
      <c r="R108" s="100">
        <v>-1.5565071053844958E-05</v>
      </c>
      <c r="S108" s="100">
        <v>0.0005137227462404992</v>
      </c>
      <c r="T108" s="100">
        <v>3.248732063336714E-05</v>
      </c>
      <c r="U108" s="100">
        <v>-0.00011478471965939138</v>
      </c>
      <c r="V108" s="100">
        <v>-1.2184627380750994E-06</v>
      </c>
      <c r="W108" s="100">
        <v>3.136035224531929E-05</v>
      </c>
      <c r="X108" s="100">
        <v>67.5</v>
      </c>
    </row>
    <row r="109" spans="1:24" s="100" customFormat="1" ht="12.75">
      <c r="A109" s="100">
        <v>1365</v>
      </c>
      <c r="B109" s="100">
        <v>135.67999267578125</v>
      </c>
      <c r="C109" s="100">
        <v>141.17999267578125</v>
      </c>
      <c r="D109" s="100">
        <v>7.979533672332764</v>
      </c>
      <c r="E109" s="100">
        <v>8.267290115356445</v>
      </c>
      <c r="F109" s="100">
        <v>17.83865311258814</v>
      </c>
      <c r="G109" s="100" t="s">
        <v>58</v>
      </c>
      <c r="H109" s="100">
        <v>-14.943300637443741</v>
      </c>
      <c r="I109" s="100">
        <v>53.23669203833751</v>
      </c>
      <c r="J109" s="100" t="s">
        <v>61</v>
      </c>
      <c r="K109" s="100">
        <v>-0.5248081670845994</v>
      </c>
      <c r="L109" s="100">
        <v>0.7332856219375795</v>
      </c>
      <c r="M109" s="100">
        <v>-0.1214899882491266</v>
      </c>
      <c r="N109" s="100">
        <v>-0.018790493840935545</v>
      </c>
      <c r="O109" s="100">
        <v>-0.02151754196060058</v>
      </c>
      <c r="P109" s="100">
        <v>0.021030913441946245</v>
      </c>
      <c r="Q109" s="100">
        <v>-0.002376431927886126</v>
      </c>
      <c r="R109" s="100">
        <v>-0.0002888387596873955</v>
      </c>
      <c r="S109" s="100">
        <v>-0.00031769420884019843</v>
      </c>
      <c r="T109" s="100">
        <v>0.0003078459037025753</v>
      </c>
      <c r="U109" s="100">
        <v>-4.3028432461486505E-05</v>
      </c>
      <c r="V109" s="100">
        <v>-1.0668210606151003E-05</v>
      </c>
      <c r="W109" s="100">
        <v>-2.0860649516858693E-05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1366</v>
      </c>
      <c r="B111" s="24">
        <v>94.12</v>
      </c>
      <c r="C111" s="24">
        <v>88.62</v>
      </c>
      <c r="D111" s="24">
        <v>8.786660146461092</v>
      </c>
      <c r="E111" s="24">
        <v>9.391755807756834</v>
      </c>
      <c r="F111" s="24">
        <v>5.44014525670575</v>
      </c>
      <c r="G111" s="24" t="s">
        <v>59</v>
      </c>
      <c r="H111" s="24">
        <v>-11.901804041103588</v>
      </c>
      <c r="I111" s="24">
        <v>14.718195958896423</v>
      </c>
      <c r="J111" s="24" t="s">
        <v>73</v>
      </c>
      <c r="K111" s="24">
        <v>4.609254129299369</v>
      </c>
      <c r="M111" s="24" t="s">
        <v>68</v>
      </c>
      <c r="N111" s="24">
        <v>2.6033107073044874</v>
      </c>
      <c r="X111" s="24">
        <v>67.5</v>
      </c>
    </row>
    <row r="112" spans="1:24" ht="12.75" hidden="1">
      <c r="A112" s="24">
        <v>1365</v>
      </c>
      <c r="B112" s="24">
        <v>143.77999877929688</v>
      </c>
      <c r="C112" s="24">
        <v>153.97999572753906</v>
      </c>
      <c r="D112" s="24">
        <v>8.154496192932129</v>
      </c>
      <c r="E112" s="24">
        <v>8.476349830627441</v>
      </c>
      <c r="F112" s="24">
        <v>17.865365792757395</v>
      </c>
      <c r="G112" s="24" t="s">
        <v>56</v>
      </c>
      <c r="H112" s="24">
        <v>-24.08979555354057</v>
      </c>
      <c r="I112" s="24">
        <v>52.19020322575631</v>
      </c>
      <c r="J112" s="24" t="s">
        <v>62</v>
      </c>
      <c r="K112" s="24">
        <v>1.9664524305433513</v>
      </c>
      <c r="L112" s="24">
        <v>0.7203012502211376</v>
      </c>
      <c r="M112" s="24">
        <v>0.4655301616812891</v>
      </c>
      <c r="N112" s="24">
        <v>0.002970850843677014</v>
      </c>
      <c r="O112" s="24">
        <v>0.07897667188171004</v>
      </c>
      <c r="P112" s="24">
        <v>0.020663364685840024</v>
      </c>
      <c r="Q112" s="24">
        <v>0.009613187304981596</v>
      </c>
      <c r="R112" s="24">
        <v>4.585247197515809E-05</v>
      </c>
      <c r="S112" s="24">
        <v>0.0010361628938755701</v>
      </c>
      <c r="T112" s="24">
        <v>0.00030401762406545774</v>
      </c>
      <c r="U112" s="24">
        <v>0.0002102339971768781</v>
      </c>
      <c r="V112" s="24">
        <v>1.722429290074377E-06</v>
      </c>
      <c r="W112" s="24">
        <v>6.460510407621977E-05</v>
      </c>
      <c r="X112" s="24">
        <v>67.5</v>
      </c>
    </row>
    <row r="113" spans="1:24" ht="12.75" hidden="1">
      <c r="A113" s="24">
        <v>1368</v>
      </c>
      <c r="B113" s="24">
        <v>89.95999908447266</v>
      </c>
      <c r="C113" s="24">
        <v>87.86000061035156</v>
      </c>
      <c r="D113" s="24">
        <v>9.121856689453125</v>
      </c>
      <c r="E113" s="24">
        <v>9.537467956542969</v>
      </c>
      <c r="F113" s="24">
        <v>20.110053372315907</v>
      </c>
      <c r="G113" s="24" t="s">
        <v>57</v>
      </c>
      <c r="H113" s="24">
        <v>29.938866673339845</v>
      </c>
      <c r="I113" s="24">
        <v>52.3988657578125</v>
      </c>
      <c r="J113" s="24" t="s">
        <v>60</v>
      </c>
      <c r="K113" s="24">
        <v>-1.604871770455914</v>
      </c>
      <c r="L113" s="24">
        <v>0.003918416364780848</v>
      </c>
      <c r="M113" s="24">
        <v>0.38296470559318047</v>
      </c>
      <c r="N113" s="24">
        <v>2.9627128532633866E-05</v>
      </c>
      <c r="O113" s="24">
        <v>-0.06395859178794101</v>
      </c>
      <c r="P113" s="24">
        <v>0.0004485823897567898</v>
      </c>
      <c r="Q113" s="24">
        <v>0.008048908555279254</v>
      </c>
      <c r="R113" s="24">
        <v>2.377049757523587E-06</v>
      </c>
      <c r="S113" s="24">
        <v>-0.0007961367690259449</v>
      </c>
      <c r="T113" s="24">
        <v>3.196536564742592E-05</v>
      </c>
      <c r="U113" s="24">
        <v>0.0001845769653622527</v>
      </c>
      <c r="V113" s="24">
        <v>1.7578692248499825E-07</v>
      </c>
      <c r="W113" s="24">
        <v>-4.8230846449979855E-05</v>
      </c>
      <c r="X113" s="24">
        <v>67.5</v>
      </c>
    </row>
    <row r="114" spans="1:24" ht="12.75" hidden="1">
      <c r="A114" s="24">
        <v>1367</v>
      </c>
      <c r="B114" s="24">
        <v>77.5999984741211</v>
      </c>
      <c r="C114" s="24">
        <v>68.5999984741211</v>
      </c>
      <c r="D114" s="24">
        <v>9.332011222839355</v>
      </c>
      <c r="E114" s="24">
        <v>9.93592643737793</v>
      </c>
      <c r="F114" s="24">
        <v>6.046715822666275</v>
      </c>
      <c r="G114" s="24" t="s">
        <v>58</v>
      </c>
      <c r="H114" s="24">
        <v>5.292542207371952</v>
      </c>
      <c r="I114" s="24">
        <v>15.392540681493044</v>
      </c>
      <c r="J114" s="24" t="s">
        <v>61</v>
      </c>
      <c r="K114" s="24">
        <v>1.136363393454556</v>
      </c>
      <c r="L114" s="24">
        <v>0.7202905921107995</v>
      </c>
      <c r="M114" s="24">
        <v>0.2646816308415372</v>
      </c>
      <c r="N114" s="24">
        <v>0.0029707031101460367</v>
      </c>
      <c r="O114" s="24">
        <v>0.04633155769035628</v>
      </c>
      <c r="P114" s="24">
        <v>0.02065849495920796</v>
      </c>
      <c r="Q114" s="24">
        <v>0.00525627636539516</v>
      </c>
      <c r="R114" s="24">
        <v>4.57908158988559E-05</v>
      </c>
      <c r="S114" s="24">
        <v>0.0006631740251619669</v>
      </c>
      <c r="T114" s="24">
        <v>0.00030233248442969595</v>
      </c>
      <c r="U114" s="24">
        <v>0.00010064629862359249</v>
      </c>
      <c r="V114" s="24">
        <v>1.7134356180462037E-06</v>
      </c>
      <c r="W114" s="24">
        <v>4.298377511826589E-05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1366</v>
      </c>
      <c r="B116" s="24">
        <v>94.12</v>
      </c>
      <c r="C116" s="24">
        <v>88.62</v>
      </c>
      <c r="D116" s="24">
        <v>8.786660146461092</v>
      </c>
      <c r="E116" s="24">
        <v>9.391755807756834</v>
      </c>
      <c r="F116" s="24">
        <v>9.039273946112194</v>
      </c>
      <c r="G116" s="24" t="s">
        <v>59</v>
      </c>
      <c r="H116" s="24">
        <v>-2.164438799490995</v>
      </c>
      <c r="I116" s="24">
        <v>24.455561200509003</v>
      </c>
      <c r="J116" s="24" t="s">
        <v>73</v>
      </c>
      <c r="K116" s="24">
        <v>4.321293730611471</v>
      </c>
      <c r="M116" s="24" t="s">
        <v>68</v>
      </c>
      <c r="N116" s="24">
        <v>2.984794228273955</v>
      </c>
      <c r="X116" s="24">
        <v>67.5</v>
      </c>
    </row>
    <row r="117" spans="1:24" ht="12.75" hidden="1">
      <c r="A117" s="24">
        <v>1365</v>
      </c>
      <c r="B117" s="24">
        <v>143.77999877929688</v>
      </c>
      <c r="C117" s="24">
        <v>153.97999572753906</v>
      </c>
      <c r="D117" s="24">
        <v>8.154496192932129</v>
      </c>
      <c r="E117" s="24">
        <v>8.476349830627441</v>
      </c>
      <c r="F117" s="24">
        <v>17.865365792757395</v>
      </c>
      <c r="G117" s="24" t="s">
        <v>56</v>
      </c>
      <c r="H117" s="24">
        <v>-24.08979555354057</v>
      </c>
      <c r="I117" s="24">
        <v>52.19020322575631</v>
      </c>
      <c r="J117" s="24" t="s">
        <v>62</v>
      </c>
      <c r="K117" s="24">
        <v>1.5549561841628317</v>
      </c>
      <c r="L117" s="24">
        <v>1.3275847701202477</v>
      </c>
      <c r="M117" s="24">
        <v>0.36811451262939243</v>
      </c>
      <c r="N117" s="24">
        <v>0.002475398686015783</v>
      </c>
      <c r="O117" s="24">
        <v>0.06245025186413963</v>
      </c>
      <c r="P117" s="24">
        <v>0.03808434895903589</v>
      </c>
      <c r="Q117" s="24">
        <v>0.0076015460704848305</v>
      </c>
      <c r="R117" s="24">
        <v>3.822821255503413E-05</v>
      </c>
      <c r="S117" s="24">
        <v>0.0008193202251547851</v>
      </c>
      <c r="T117" s="24">
        <v>0.0005603572803717685</v>
      </c>
      <c r="U117" s="24">
        <v>0.0001662178665678365</v>
      </c>
      <c r="V117" s="24">
        <v>1.4453760646006547E-06</v>
      </c>
      <c r="W117" s="24">
        <v>5.107844721807797E-05</v>
      </c>
      <c r="X117" s="24">
        <v>67.5</v>
      </c>
    </row>
    <row r="118" spans="1:24" ht="12.75" hidden="1">
      <c r="A118" s="24">
        <v>1367</v>
      </c>
      <c r="B118" s="24">
        <v>77.5999984741211</v>
      </c>
      <c r="C118" s="24">
        <v>68.5999984741211</v>
      </c>
      <c r="D118" s="24">
        <v>9.332011222839355</v>
      </c>
      <c r="E118" s="24">
        <v>9.93592643737793</v>
      </c>
      <c r="F118" s="24">
        <v>18.028111363706156</v>
      </c>
      <c r="G118" s="24" t="s">
        <v>57</v>
      </c>
      <c r="H118" s="24">
        <v>35.792424076335756</v>
      </c>
      <c r="I118" s="24">
        <v>45.89242255045685</v>
      </c>
      <c r="J118" s="24" t="s">
        <v>60</v>
      </c>
      <c r="K118" s="24">
        <v>-1.4578076760591367</v>
      </c>
      <c r="L118" s="24">
        <v>0.0072228537734079805</v>
      </c>
      <c r="M118" s="24">
        <v>0.3465497365951682</v>
      </c>
      <c r="N118" s="24">
        <v>2.44565918837566E-05</v>
      </c>
      <c r="O118" s="24">
        <v>-0.05831062981326062</v>
      </c>
      <c r="P118" s="24">
        <v>0.000826646421722784</v>
      </c>
      <c r="Q118" s="24">
        <v>0.007221048235485194</v>
      </c>
      <c r="R118" s="24">
        <v>1.982682934459815E-06</v>
      </c>
      <c r="S118" s="24">
        <v>-0.0007434293726504476</v>
      </c>
      <c r="T118" s="24">
        <v>5.8885417267231085E-05</v>
      </c>
      <c r="U118" s="24">
        <v>0.00016151762686527347</v>
      </c>
      <c r="V118" s="24">
        <v>1.4623735908213725E-07</v>
      </c>
      <c r="W118" s="24">
        <v>-4.5602787277546074E-05</v>
      </c>
      <c r="X118" s="24">
        <v>67.5</v>
      </c>
    </row>
    <row r="119" spans="1:24" ht="12.75" hidden="1">
      <c r="A119" s="24">
        <v>1368</v>
      </c>
      <c r="B119" s="24">
        <v>89.95999908447266</v>
      </c>
      <c r="C119" s="24">
        <v>87.86000061035156</v>
      </c>
      <c r="D119" s="24">
        <v>9.121856689453125</v>
      </c>
      <c r="E119" s="24">
        <v>9.537467956542969</v>
      </c>
      <c r="F119" s="24">
        <v>4.716169628885408</v>
      </c>
      <c r="G119" s="24" t="s">
        <v>58</v>
      </c>
      <c r="H119" s="24">
        <v>-10.171521540438178</v>
      </c>
      <c r="I119" s="24">
        <v>12.28847754403448</v>
      </c>
      <c r="J119" s="24" t="s">
        <v>61</v>
      </c>
      <c r="K119" s="24">
        <v>0.5410041721551629</v>
      </c>
      <c r="L119" s="24">
        <v>1.3275651216564102</v>
      </c>
      <c r="M119" s="24">
        <v>0.1241433625861434</v>
      </c>
      <c r="N119" s="24">
        <v>0.0024752778692183424</v>
      </c>
      <c r="O119" s="24">
        <v>0.022358542185825912</v>
      </c>
      <c r="P119" s="24">
        <v>0.03807537644366856</v>
      </c>
      <c r="Q119" s="24">
        <v>0.0023748610575146374</v>
      </c>
      <c r="R119" s="24">
        <v>3.817676261201663E-05</v>
      </c>
      <c r="S119" s="24">
        <v>0.0003443811830345117</v>
      </c>
      <c r="T119" s="24">
        <v>0.0005572546897953473</v>
      </c>
      <c r="U119" s="24">
        <v>3.92483805802659E-05</v>
      </c>
      <c r="V119" s="24">
        <v>1.437959179854963E-06</v>
      </c>
      <c r="W119" s="24">
        <v>2.3008554120779925E-05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1366</v>
      </c>
      <c r="B121" s="24">
        <v>94.12</v>
      </c>
      <c r="C121" s="24">
        <v>88.62</v>
      </c>
      <c r="D121" s="24">
        <v>8.786660146461092</v>
      </c>
      <c r="E121" s="24">
        <v>9.391755807756834</v>
      </c>
      <c r="F121" s="24">
        <v>5.44014525670575</v>
      </c>
      <c r="G121" s="24" t="s">
        <v>59</v>
      </c>
      <c r="H121" s="24">
        <v>-11.901804041103588</v>
      </c>
      <c r="I121" s="24">
        <v>14.718195958896423</v>
      </c>
      <c r="J121" s="24" t="s">
        <v>73</v>
      </c>
      <c r="K121" s="24">
        <v>4.232764529356841</v>
      </c>
      <c r="M121" s="24" t="s">
        <v>68</v>
      </c>
      <c r="N121" s="24">
        <v>3.020381321619572</v>
      </c>
      <c r="X121" s="24">
        <v>67.5</v>
      </c>
    </row>
    <row r="122" spans="1:24" ht="12.75" hidden="1">
      <c r="A122" s="24">
        <v>1368</v>
      </c>
      <c r="B122" s="24">
        <v>89.95999908447266</v>
      </c>
      <c r="C122" s="24">
        <v>87.86000061035156</v>
      </c>
      <c r="D122" s="24">
        <v>9.121856689453125</v>
      </c>
      <c r="E122" s="24">
        <v>9.537467956542969</v>
      </c>
      <c r="F122" s="24">
        <v>8.48489047249432</v>
      </c>
      <c r="G122" s="24" t="s">
        <v>56</v>
      </c>
      <c r="H122" s="24">
        <v>-0.35172176632192986</v>
      </c>
      <c r="I122" s="24">
        <v>22.10827731815072</v>
      </c>
      <c r="J122" s="24" t="s">
        <v>62</v>
      </c>
      <c r="K122" s="24">
        <v>1.4675435709533176</v>
      </c>
      <c r="L122" s="24">
        <v>1.397583538546046</v>
      </c>
      <c r="M122" s="24">
        <v>0.3474215408087379</v>
      </c>
      <c r="N122" s="24">
        <v>0.0022953908492449842</v>
      </c>
      <c r="O122" s="24">
        <v>0.058939194288422384</v>
      </c>
      <c r="P122" s="24">
        <v>0.04009214053579804</v>
      </c>
      <c r="Q122" s="24">
        <v>0.007174344959382693</v>
      </c>
      <c r="R122" s="24">
        <v>3.5310312225412434E-05</v>
      </c>
      <c r="S122" s="24">
        <v>0.000773230673590835</v>
      </c>
      <c r="T122" s="24">
        <v>0.0005899085793875097</v>
      </c>
      <c r="U122" s="24">
        <v>0.00015692847353673787</v>
      </c>
      <c r="V122" s="24">
        <v>1.2877081014355467E-06</v>
      </c>
      <c r="W122" s="24">
        <v>4.820721262553011E-05</v>
      </c>
      <c r="X122" s="24">
        <v>67.5</v>
      </c>
    </row>
    <row r="123" spans="1:24" ht="12.75" hidden="1">
      <c r="A123" s="24">
        <v>1365</v>
      </c>
      <c r="B123" s="24">
        <v>143.77999877929688</v>
      </c>
      <c r="C123" s="24">
        <v>153.97999572753906</v>
      </c>
      <c r="D123" s="24">
        <v>8.154496192932129</v>
      </c>
      <c r="E123" s="24">
        <v>8.476349830627441</v>
      </c>
      <c r="F123" s="24">
        <v>17.852828426144956</v>
      </c>
      <c r="G123" s="24" t="s">
        <v>57</v>
      </c>
      <c r="H123" s="24">
        <v>-24.126421039915115</v>
      </c>
      <c r="I123" s="24">
        <v>52.15357773938176</v>
      </c>
      <c r="J123" s="24" t="s">
        <v>60</v>
      </c>
      <c r="K123" s="24">
        <v>0.47558982589773535</v>
      </c>
      <c r="L123" s="24">
        <v>-0.007604603788307816</v>
      </c>
      <c r="M123" s="24">
        <v>-0.10884685763965252</v>
      </c>
      <c r="N123" s="24">
        <v>2.4170585213323358E-05</v>
      </c>
      <c r="O123" s="24">
        <v>0.019701122679483006</v>
      </c>
      <c r="P123" s="24">
        <v>-0.000870188725746724</v>
      </c>
      <c r="Q123" s="24">
        <v>-0.0020681260300178875</v>
      </c>
      <c r="R123" s="24">
        <v>1.905671024196018E-06</v>
      </c>
      <c r="S123" s="24">
        <v>0.0003070588079968309</v>
      </c>
      <c r="T123" s="24">
        <v>-6.197027156853061E-05</v>
      </c>
      <c r="U123" s="24">
        <v>-3.314228062376118E-05</v>
      </c>
      <c r="V123" s="24">
        <v>1.5406555321655675E-07</v>
      </c>
      <c r="W123" s="24">
        <v>2.0595477667836453E-05</v>
      </c>
      <c r="X123" s="24">
        <v>67.5</v>
      </c>
    </row>
    <row r="124" spans="1:24" ht="12.75" hidden="1">
      <c r="A124" s="24">
        <v>1367</v>
      </c>
      <c r="B124" s="24">
        <v>77.5999984741211</v>
      </c>
      <c r="C124" s="24">
        <v>68.5999984741211</v>
      </c>
      <c r="D124" s="24">
        <v>9.332011222839355</v>
      </c>
      <c r="E124" s="24">
        <v>9.93592643737793</v>
      </c>
      <c r="F124" s="24">
        <v>18.028111363706156</v>
      </c>
      <c r="G124" s="24" t="s">
        <v>58</v>
      </c>
      <c r="H124" s="24">
        <v>35.792424076335756</v>
      </c>
      <c r="I124" s="24">
        <v>45.89242255045685</v>
      </c>
      <c r="J124" s="24" t="s">
        <v>61</v>
      </c>
      <c r="K124" s="24">
        <v>1.3883437795261577</v>
      </c>
      <c r="L124" s="24">
        <v>-1.3975628491113057</v>
      </c>
      <c r="M124" s="24">
        <v>0.32993042993923843</v>
      </c>
      <c r="N124" s="24">
        <v>0.002295263586956421</v>
      </c>
      <c r="O124" s="24">
        <v>0.055549026890993884</v>
      </c>
      <c r="P124" s="24">
        <v>-0.04008269582156076</v>
      </c>
      <c r="Q124" s="24">
        <v>0.006869794780063106</v>
      </c>
      <c r="R124" s="24">
        <v>3.5258850908724334E-05</v>
      </c>
      <c r="S124" s="24">
        <v>0.0007096481966533148</v>
      </c>
      <c r="T124" s="24">
        <v>-0.0005866445409928507</v>
      </c>
      <c r="U124" s="24">
        <v>0.00015338883610493465</v>
      </c>
      <c r="V124" s="24">
        <v>1.2784584310077573E-06</v>
      </c>
      <c r="W124" s="24">
        <v>4.358625527338544E-05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1366</v>
      </c>
      <c r="B126" s="24">
        <v>94.12</v>
      </c>
      <c r="C126" s="24">
        <v>88.62</v>
      </c>
      <c r="D126" s="24">
        <v>8.786660146461092</v>
      </c>
      <c r="E126" s="24">
        <v>9.391755807756834</v>
      </c>
      <c r="F126" s="24">
        <v>20.500034349408672</v>
      </c>
      <c r="G126" s="24" t="s">
        <v>59</v>
      </c>
      <c r="H126" s="24">
        <v>28.84240191781415</v>
      </c>
      <c r="I126" s="24">
        <v>55.462401917814155</v>
      </c>
      <c r="J126" s="24" t="s">
        <v>73</v>
      </c>
      <c r="K126" s="24">
        <v>4.390308174389111</v>
      </c>
      <c r="M126" s="24" t="s">
        <v>68</v>
      </c>
      <c r="N126" s="24">
        <v>3.0274789789881362</v>
      </c>
      <c r="X126" s="24">
        <v>67.5</v>
      </c>
    </row>
    <row r="127" spans="1:24" ht="12.75" hidden="1">
      <c r="A127" s="24">
        <v>1368</v>
      </c>
      <c r="B127" s="24">
        <v>89.95999908447266</v>
      </c>
      <c r="C127" s="24">
        <v>87.86000061035156</v>
      </c>
      <c r="D127" s="24">
        <v>9.121856689453125</v>
      </c>
      <c r="E127" s="24">
        <v>9.537467956542969</v>
      </c>
      <c r="F127" s="24">
        <v>8.48489047249432</v>
      </c>
      <c r="G127" s="24" t="s">
        <v>56</v>
      </c>
      <c r="H127" s="24">
        <v>-0.35172176632192986</v>
      </c>
      <c r="I127" s="24">
        <v>22.10827731815072</v>
      </c>
      <c r="J127" s="24" t="s">
        <v>62</v>
      </c>
      <c r="K127" s="24">
        <v>1.5708434412305567</v>
      </c>
      <c r="L127" s="24">
        <v>1.3337780781949649</v>
      </c>
      <c r="M127" s="24">
        <v>0.37187498809310754</v>
      </c>
      <c r="N127" s="24">
        <v>0.0002482582870416409</v>
      </c>
      <c r="O127" s="24">
        <v>0.06308774571847342</v>
      </c>
      <c r="P127" s="24">
        <v>0.03826172748474117</v>
      </c>
      <c r="Q127" s="24">
        <v>0.00767924871432453</v>
      </c>
      <c r="R127" s="24">
        <v>3.829091670546816E-06</v>
      </c>
      <c r="S127" s="24">
        <v>0.0008276830441890828</v>
      </c>
      <c r="T127" s="24">
        <v>0.0005630161739549179</v>
      </c>
      <c r="U127" s="24">
        <v>0.00016799283767613606</v>
      </c>
      <c r="V127" s="24">
        <v>1.3628141610876554E-07</v>
      </c>
      <c r="W127" s="24">
        <v>5.161096938384038E-05</v>
      </c>
      <c r="X127" s="24">
        <v>67.5</v>
      </c>
    </row>
    <row r="128" spans="1:24" ht="12.75" hidden="1">
      <c r="A128" s="24">
        <v>1367</v>
      </c>
      <c r="B128" s="24">
        <v>77.5999984741211</v>
      </c>
      <c r="C128" s="24">
        <v>68.5999984741211</v>
      </c>
      <c r="D128" s="24">
        <v>9.332011222839355</v>
      </c>
      <c r="E128" s="24">
        <v>9.93592643737793</v>
      </c>
      <c r="F128" s="24">
        <v>6.046715822666275</v>
      </c>
      <c r="G128" s="24" t="s">
        <v>57</v>
      </c>
      <c r="H128" s="24">
        <v>5.292542207371952</v>
      </c>
      <c r="I128" s="24">
        <v>15.392540681493044</v>
      </c>
      <c r="J128" s="24" t="s">
        <v>60</v>
      </c>
      <c r="K128" s="24">
        <v>0.9007767541829659</v>
      </c>
      <c r="L128" s="24">
        <v>0.007257629707516162</v>
      </c>
      <c r="M128" s="24">
        <v>-0.21669526982541218</v>
      </c>
      <c r="N128" s="24">
        <v>-2.4408322606947476E-06</v>
      </c>
      <c r="O128" s="24">
        <v>0.03561685407775129</v>
      </c>
      <c r="P128" s="24">
        <v>0.0008302544789816245</v>
      </c>
      <c r="Q128" s="24">
        <v>-0.0046369593101411284</v>
      </c>
      <c r="R128" s="24">
        <v>-1.4123907509445086E-07</v>
      </c>
      <c r="S128" s="24">
        <v>0.0004201165370932421</v>
      </c>
      <c r="T128" s="24">
        <v>5.91122799170801E-05</v>
      </c>
      <c r="U128" s="24">
        <v>-0.00011173794494166175</v>
      </c>
      <c r="V128" s="24">
        <v>-2.5048431731869123E-09</v>
      </c>
      <c r="W128" s="24">
        <v>2.4711207763937715E-05</v>
      </c>
      <c r="X128" s="24">
        <v>67.5</v>
      </c>
    </row>
    <row r="129" spans="1:24" ht="12.75" hidden="1">
      <c r="A129" s="24">
        <v>1365</v>
      </c>
      <c r="B129" s="24">
        <v>143.77999877929688</v>
      </c>
      <c r="C129" s="24">
        <v>153.97999572753906</v>
      </c>
      <c r="D129" s="24">
        <v>8.154496192932129</v>
      </c>
      <c r="E129" s="24">
        <v>8.476349830627441</v>
      </c>
      <c r="F129" s="24">
        <v>14.56899343193669</v>
      </c>
      <c r="G129" s="24" t="s">
        <v>58</v>
      </c>
      <c r="H129" s="24">
        <v>-33.71950845249184</v>
      </c>
      <c r="I129" s="24">
        <v>42.56049032680504</v>
      </c>
      <c r="J129" s="24" t="s">
        <v>61</v>
      </c>
      <c r="K129" s="24">
        <v>-1.2869150539101866</v>
      </c>
      <c r="L129" s="24">
        <v>1.3337583321893371</v>
      </c>
      <c r="M129" s="24">
        <v>-0.30221543111585264</v>
      </c>
      <c r="N129" s="24">
        <v>-0.0002482462878327185</v>
      </c>
      <c r="O129" s="24">
        <v>-0.05207209776303363</v>
      </c>
      <c r="P129" s="24">
        <v>0.03825271843433783</v>
      </c>
      <c r="Q129" s="24">
        <v>-0.006121231017740668</v>
      </c>
      <c r="R129" s="24">
        <v>-3.826485926423547E-06</v>
      </c>
      <c r="S129" s="24">
        <v>-0.0007131348518330104</v>
      </c>
      <c r="T129" s="24">
        <v>0.0005599044119292499</v>
      </c>
      <c r="U129" s="24">
        <v>-0.00012544411174182218</v>
      </c>
      <c r="V129" s="24">
        <v>-1.3625839474061125E-07</v>
      </c>
      <c r="W129" s="24">
        <v>-4.5310576818080935E-05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1366</v>
      </c>
      <c r="B131" s="24">
        <v>94.12</v>
      </c>
      <c r="C131" s="24">
        <v>88.62</v>
      </c>
      <c r="D131" s="24">
        <v>8.786660146461092</v>
      </c>
      <c r="E131" s="24">
        <v>9.391755807756834</v>
      </c>
      <c r="F131" s="24">
        <v>9.039273946112194</v>
      </c>
      <c r="G131" s="24" t="s">
        <v>59</v>
      </c>
      <c r="H131" s="24">
        <v>-2.164438799490995</v>
      </c>
      <c r="I131" s="24">
        <v>24.455561200509003</v>
      </c>
      <c r="J131" s="24" t="s">
        <v>73</v>
      </c>
      <c r="K131" s="24">
        <v>4.438127028940049</v>
      </c>
      <c r="M131" s="24" t="s">
        <v>68</v>
      </c>
      <c r="N131" s="24">
        <v>3.1244159940601572</v>
      </c>
      <c r="X131" s="24">
        <v>67.5</v>
      </c>
    </row>
    <row r="132" spans="1:24" ht="12.75" hidden="1">
      <c r="A132" s="24">
        <v>1367</v>
      </c>
      <c r="B132" s="24">
        <v>77.5999984741211</v>
      </c>
      <c r="C132" s="24">
        <v>68.5999984741211</v>
      </c>
      <c r="D132" s="24">
        <v>9.332011222839355</v>
      </c>
      <c r="E132" s="24">
        <v>9.93592643737793</v>
      </c>
      <c r="F132" s="24">
        <v>6.150285687711698</v>
      </c>
      <c r="G132" s="24" t="s">
        <v>56</v>
      </c>
      <c r="H132" s="24">
        <v>5.556190013526901</v>
      </c>
      <c r="I132" s="24">
        <v>15.656188487647995</v>
      </c>
      <c r="J132" s="24" t="s">
        <v>62</v>
      </c>
      <c r="K132" s="24">
        <v>1.5337845244218717</v>
      </c>
      <c r="L132" s="24">
        <v>1.3958260833275709</v>
      </c>
      <c r="M132" s="24">
        <v>0.363103559981184</v>
      </c>
      <c r="N132" s="24">
        <v>0.001519268525642409</v>
      </c>
      <c r="O132" s="24">
        <v>0.06159955499910795</v>
      </c>
      <c r="P132" s="24">
        <v>0.04004180181601941</v>
      </c>
      <c r="Q132" s="24">
        <v>0.00749813556293032</v>
      </c>
      <c r="R132" s="24">
        <v>2.3327438761330113E-05</v>
      </c>
      <c r="S132" s="24">
        <v>0.0008081223866113511</v>
      </c>
      <c r="T132" s="24">
        <v>0.0005891512258782687</v>
      </c>
      <c r="U132" s="24">
        <v>0.00016397933200801903</v>
      </c>
      <c r="V132" s="24">
        <v>8.364308029895833E-07</v>
      </c>
      <c r="W132" s="24">
        <v>5.037700289613982E-05</v>
      </c>
      <c r="X132" s="24">
        <v>67.5</v>
      </c>
    </row>
    <row r="133" spans="1:24" ht="12.75" hidden="1">
      <c r="A133" s="24">
        <v>1365</v>
      </c>
      <c r="B133" s="24">
        <v>143.77999877929688</v>
      </c>
      <c r="C133" s="24">
        <v>153.97999572753906</v>
      </c>
      <c r="D133" s="24">
        <v>8.154496192932129</v>
      </c>
      <c r="E133" s="24">
        <v>8.476349830627441</v>
      </c>
      <c r="F133" s="24">
        <v>14.56899343193669</v>
      </c>
      <c r="G133" s="24" t="s">
        <v>57</v>
      </c>
      <c r="H133" s="24">
        <v>-33.71950845249184</v>
      </c>
      <c r="I133" s="24">
        <v>42.56049032680504</v>
      </c>
      <c r="J133" s="24" t="s">
        <v>60</v>
      </c>
      <c r="K133" s="24">
        <v>1.2173141460542765</v>
      </c>
      <c r="L133" s="24">
        <v>-0.0075947444556265</v>
      </c>
      <c r="M133" s="24">
        <v>-0.2856536101614297</v>
      </c>
      <c r="N133" s="24">
        <v>1.652255660061833E-05</v>
      </c>
      <c r="O133" s="24">
        <v>0.04929110393716929</v>
      </c>
      <c r="P133" s="24">
        <v>-0.0008691794334729891</v>
      </c>
      <c r="Q133" s="24">
        <v>-0.005775233931157714</v>
      </c>
      <c r="R133" s="24">
        <v>1.3026160971554512E-06</v>
      </c>
      <c r="S133" s="24">
        <v>0.000677901514294576</v>
      </c>
      <c r="T133" s="24">
        <v>-6.190752314387668E-05</v>
      </c>
      <c r="U133" s="24">
        <v>-0.00011758297433270124</v>
      </c>
      <c r="V133" s="24">
        <v>1.1255683645042702E-07</v>
      </c>
      <c r="W133" s="24">
        <v>4.3145375003444856E-05</v>
      </c>
      <c r="X133" s="24">
        <v>67.5</v>
      </c>
    </row>
    <row r="134" spans="1:24" ht="12.75" hidden="1">
      <c r="A134" s="24">
        <v>1368</v>
      </c>
      <c r="B134" s="24">
        <v>89.95999908447266</v>
      </c>
      <c r="C134" s="24">
        <v>87.86000061035156</v>
      </c>
      <c r="D134" s="24">
        <v>9.121856689453125</v>
      </c>
      <c r="E134" s="24">
        <v>9.537467956542969</v>
      </c>
      <c r="F134" s="24">
        <v>20.110053372315907</v>
      </c>
      <c r="G134" s="24" t="s">
        <v>58</v>
      </c>
      <c r="H134" s="24">
        <v>29.938866673339845</v>
      </c>
      <c r="I134" s="24">
        <v>52.3988657578125</v>
      </c>
      <c r="J134" s="24" t="s">
        <v>61</v>
      </c>
      <c r="K134" s="24">
        <v>0.9330815811986513</v>
      </c>
      <c r="L134" s="24">
        <v>-1.3958054215234446</v>
      </c>
      <c r="M134" s="24">
        <v>0.2241566645735773</v>
      </c>
      <c r="N134" s="24">
        <v>0.001519178678803464</v>
      </c>
      <c r="O134" s="24">
        <v>0.03694444814506368</v>
      </c>
      <c r="P134" s="24">
        <v>-0.04003236715191599</v>
      </c>
      <c r="Q134" s="24">
        <v>0.004782124000952401</v>
      </c>
      <c r="R134" s="24">
        <v>2.329104099148508E-05</v>
      </c>
      <c r="S134" s="24">
        <v>0.0004398992255727973</v>
      </c>
      <c r="T134" s="24">
        <v>-0.0005858896018296085</v>
      </c>
      <c r="U134" s="24">
        <v>0.00011429551816616193</v>
      </c>
      <c r="V134" s="24">
        <v>8.28822928470292E-07</v>
      </c>
      <c r="W134" s="24">
        <v>2.6006134595702518E-05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1366</v>
      </c>
      <c r="B136" s="100">
        <v>94.12</v>
      </c>
      <c r="C136" s="100">
        <v>88.62</v>
      </c>
      <c r="D136" s="100">
        <v>8.786660146461092</v>
      </c>
      <c r="E136" s="100">
        <v>9.391755807756834</v>
      </c>
      <c r="F136" s="100">
        <v>20.500034349408672</v>
      </c>
      <c r="G136" s="100" t="s">
        <v>59</v>
      </c>
      <c r="H136" s="100">
        <v>28.84240191781415</v>
      </c>
      <c r="I136" s="100">
        <v>55.462401917814155</v>
      </c>
      <c r="J136" s="100" t="s">
        <v>73</v>
      </c>
      <c r="K136" s="100">
        <v>4.290910275675124</v>
      </c>
      <c r="M136" s="100" t="s">
        <v>68</v>
      </c>
      <c r="N136" s="100">
        <v>2.4436884891035513</v>
      </c>
      <c r="X136" s="100">
        <v>67.5</v>
      </c>
    </row>
    <row r="137" spans="1:24" s="100" customFormat="1" ht="12.75">
      <c r="A137" s="100">
        <v>1367</v>
      </c>
      <c r="B137" s="100">
        <v>77.5999984741211</v>
      </c>
      <c r="C137" s="100">
        <v>68.5999984741211</v>
      </c>
      <c r="D137" s="100">
        <v>9.332011222839355</v>
      </c>
      <c r="E137" s="100">
        <v>9.93592643737793</v>
      </c>
      <c r="F137" s="100">
        <v>6.150285687711698</v>
      </c>
      <c r="G137" s="100" t="s">
        <v>56</v>
      </c>
      <c r="H137" s="100">
        <v>5.556190013526901</v>
      </c>
      <c r="I137" s="100">
        <v>15.656188487647995</v>
      </c>
      <c r="J137" s="100" t="s">
        <v>62</v>
      </c>
      <c r="K137" s="100">
        <v>1.8854874359505573</v>
      </c>
      <c r="L137" s="100">
        <v>0.7282520135082317</v>
      </c>
      <c r="M137" s="100">
        <v>0.4463625557186753</v>
      </c>
      <c r="N137" s="100">
        <v>0.0003927910458231055</v>
      </c>
      <c r="O137" s="100">
        <v>0.07572450403700606</v>
      </c>
      <c r="P137" s="100">
        <v>0.02089108193120567</v>
      </c>
      <c r="Q137" s="100">
        <v>0.009217378491904534</v>
      </c>
      <c r="R137" s="100">
        <v>6.092428219556766E-06</v>
      </c>
      <c r="S137" s="100">
        <v>0.0009934864307994575</v>
      </c>
      <c r="T137" s="100">
        <v>0.00030743389707786416</v>
      </c>
      <c r="U137" s="100">
        <v>0.0002016147593970073</v>
      </c>
      <c r="V137" s="100">
        <v>2.332384229450771E-07</v>
      </c>
      <c r="W137" s="100">
        <v>6.194891233823599E-05</v>
      </c>
      <c r="X137" s="100">
        <v>67.5</v>
      </c>
    </row>
    <row r="138" spans="1:24" s="100" customFormat="1" ht="12.75">
      <c r="A138" s="100">
        <v>1368</v>
      </c>
      <c r="B138" s="100">
        <v>89.95999908447266</v>
      </c>
      <c r="C138" s="100">
        <v>87.86000061035156</v>
      </c>
      <c r="D138" s="100">
        <v>9.121856689453125</v>
      </c>
      <c r="E138" s="100">
        <v>9.537467956542969</v>
      </c>
      <c r="F138" s="100">
        <v>4.716169628885408</v>
      </c>
      <c r="G138" s="100" t="s">
        <v>57</v>
      </c>
      <c r="H138" s="100">
        <v>-10.171521540438178</v>
      </c>
      <c r="I138" s="100">
        <v>12.28847754403448</v>
      </c>
      <c r="J138" s="100" t="s">
        <v>60</v>
      </c>
      <c r="K138" s="100">
        <v>1.4961043368755775</v>
      </c>
      <c r="L138" s="100">
        <v>0.003963050539403293</v>
      </c>
      <c r="M138" s="100">
        <v>-0.35724684088179953</v>
      </c>
      <c r="N138" s="100">
        <v>-3.510056158296266E-06</v>
      </c>
      <c r="O138" s="100">
        <v>0.059585382685921395</v>
      </c>
      <c r="P138" s="100">
        <v>0.00045319962211220804</v>
      </c>
      <c r="Q138" s="100">
        <v>-0.007519590682254589</v>
      </c>
      <c r="R138" s="100">
        <v>-2.3670637702113034E-07</v>
      </c>
      <c r="S138" s="100">
        <v>0.0007385746366582811</v>
      </c>
      <c r="T138" s="100">
        <v>3.2254967611304734E-05</v>
      </c>
      <c r="U138" s="100">
        <v>-0.00017319854310150708</v>
      </c>
      <c r="V138" s="100">
        <v>-5.525407287438573E-09</v>
      </c>
      <c r="W138" s="100">
        <v>4.46523670892114E-05</v>
      </c>
      <c r="X138" s="100">
        <v>67.5</v>
      </c>
    </row>
    <row r="139" spans="1:24" s="100" customFormat="1" ht="12.75">
      <c r="A139" s="100">
        <v>1365</v>
      </c>
      <c r="B139" s="100">
        <v>143.77999877929688</v>
      </c>
      <c r="C139" s="100">
        <v>153.97999572753906</v>
      </c>
      <c r="D139" s="100">
        <v>8.154496192932129</v>
      </c>
      <c r="E139" s="100">
        <v>8.476349830627441</v>
      </c>
      <c r="F139" s="100">
        <v>17.852828426144956</v>
      </c>
      <c r="G139" s="100" t="s">
        <v>58</v>
      </c>
      <c r="H139" s="100">
        <v>-24.126421039915115</v>
      </c>
      <c r="I139" s="100">
        <v>52.15357773938176</v>
      </c>
      <c r="J139" s="100" t="s">
        <v>61</v>
      </c>
      <c r="K139" s="100">
        <v>-1.1474906031464902</v>
      </c>
      <c r="L139" s="100">
        <v>0.7282412302315874</v>
      </c>
      <c r="M139" s="100">
        <v>-0.26760834409203627</v>
      </c>
      <c r="N139" s="100">
        <v>-0.0003927753622423058</v>
      </c>
      <c r="O139" s="100">
        <v>-0.04673096063449634</v>
      </c>
      <c r="P139" s="100">
        <v>0.020886165621263886</v>
      </c>
      <c r="Q139" s="100">
        <v>-0.005330649325773952</v>
      </c>
      <c r="R139" s="100">
        <v>-6.0878281596583485E-06</v>
      </c>
      <c r="S139" s="100">
        <v>-0.0006644718160070699</v>
      </c>
      <c r="T139" s="100">
        <v>0.0003057371716636308</v>
      </c>
      <c r="U139" s="100">
        <v>-0.00010320259625720925</v>
      </c>
      <c r="V139" s="100">
        <v>-2.3317296544028124E-07</v>
      </c>
      <c r="W139" s="100">
        <v>-4.293988650684533E-05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1366</v>
      </c>
      <c r="B141" s="24">
        <v>86.88</v>
      </c>
      <c r="C141" s="24">
        <v>91.68</v>
      </c>
      <c r="D141" s="24">
        <v>8.628009915887091</v>
      </c>
      <c r="E141" s="24">
        <v>9.304337328287938</v>
      </c>
      <c r="F141" s="24">
        <v>5.406965397938111</v>
      </c>
      <c r="G141" s="24" t="s">
        <v>59</v>
      </c>
      <c r="H141" s="24">
        <v>-4.487123763320312</v>
      </c>
      <c r="I141" s="24">
        <v>14.892876236679676</v>
      </c>
      <c r="J141" s="24" t="s">
        <v>73</v>
      </c>
      <c r="K141" s="24">
        <v>2.0244377628303702</v>
      </c>
      <c r="M141" s="24" t="s">
        <v>68</v>
      </c>
      <c r="N141" s="24">
        <v>1.1726639057767707</v>
      </c>
      <c r="X141" s="24">
        <v>67.5</v>
      </c>
    </row>
    <row r="142" spans="1:24" ht="12.75" hidden="1">
      <c r="A142" s="24">
        <v>1365</v>
      </c>
      <c r="B142" s="24">
        <v>130.63999938964844</v>
      </c>
      <c r="C142" s="24">
        <v>139.83999633789062</v>
      </c>
      <c r="D142" s="24">
        <v>8.402382850646973</v>
      </c>
      <c r="E142" s="24">
        <v>8.820523262023926</v>
      </c>
      <c r="F142" s="24">
        <v>16.2056438890567</v>
      </c>
      <c r="G142" s="24" t="s">
        <v>56</v>
      </c>
      <c r="H142" s="24">
        <v>-17.22036585579309</v>
      </c>
      <c r="I142" s="24">
        <v>45.91963353385534</v>
      </c>
      <c r="J142" s="24" t="s">
        <v>62</v>
      </c>
      <c r="K142" s="24">
        <v>1.2782088717604536</v>
      </c>
      <c r="L142" s="24">
        <v>0.544009213143775</v>
      </c>
      <c r="M142" s="24">
        <v>0.3025981356490029</v>
      </c>
      <c r="N142" s="24">
        <v>0.01377264309449304</v>
      </c>
      <c r="O142" s="24">
        <v>0.05133552330001192</v>
      </c>
      <c r="P142" s="24">
        <v>0.015606034340844496</v>
      </c>
      <c r="Q142" s="24">
        <v>0.006248646643855734</v>
      </c>
      <c r="R142" s="24">
        <v>0.00021190990135564204</v>
      </c>
      <c r="S142" s="24">
        <v>0.0006735193755215093</v>
      </c>
      <c r="T142" s="24">
        <v>0.00022961604731540036</v>
      </c>
      <c r="U142" s="24">
        <v>0.0001366517987903331</v>
      </c>
      <c r="V142" s="24">
        <v>7.85158250439659E-06</v>
      </c>
      <c r="W142" s="24">
        <v>4.199535524572606E-05</v>
      </c>
      <c r="X142" s="24">
        <v>67.5</v>
      </c>
    </row>
    <row r="143" spans="1:24" ht="12.75" hidden="1">
      <c r="A143" s="24">
        <v>1368</v>
      </c>
      <c r="B143" s="24">
        <v>97.76000213623047</v>
      </c>
      <c r="C143" s="24">
        <v>99.45999908447266</v>
      </c>
      <c r="D143" s="24">
        <v>9.112651824951172</v>
      </c>
      <c r="E143" s="24">
        <v>9.71992015838623</v>
      </c>
      <c r="F143" s="24">
        <v>19.32433140607675</v>
      </c>
      <c r="G143" s="24" t="s">
        <v>57</v>
      </c>
      <c r="H143" s="24">
        <v>20.158983965555166</v>
      </c>
      <c r="I143" s="24">
        <v>50.418986101785634</v>
      </c>
      <c r="J143" s="24" t="s">
        <v>60</v>
      </c>
      <c r="K143" s="24">
        <v>-0.9445983624213364</v>
      </c>
      <c r="L143" s="24">
        <v>0.002959609522355449</v>
      </c>
      <c r="M143" s="24">
        <v>0.22592352395935503</v>
      </c>
      <c r="N143" s="24">
        <v>-0.00014315147555971362</v>
      </c>
      <c r="O143" s="24">
        <v>-0.03756160275392248</v>
      </c>
      <c r="P143" s="24">
        <v>0.00033875911606395906</v>
      </c>
      <c r="Q143" s="24">
        <v>0.004772794435076452</v>
      </c>
      <c r="R143" s="24">
        <v>-1.1507533850217071E-05</v>
      </c>
      <c r="S143" s="24">
        <v>-0.0004606544946723118</v>
      </c>
      <c r="T143" s="24">
        <v>2.4135738845259644E-05</v>
      </c>
      <c r="U143" s="24">
        <v>0.00011103424063347917</v>
      </c>
      <c r="V143" s="24">
        <v>-9.144692753230199E-07</v>
      </c>
      <c r="W143" s="24">
        <v>-2.7682296194277198E-05</v>
      </c>
      <c r="X143" s="24">
        <v>67.5</v>
      </c>
    </row>
    <row r="144" spans="1:24" ht="12.75" hidden="1">
      <c r="A144" s="24">
        <v>1367</v>
      </c>
      <c r="B144" s="24">
        <v>91.44000244140625</v>
      </c>
      <c r="C144" s="24">
        <v>76.23999786376953</v>
      </c>
      <c r="D144" s="24">
        <v>9.004631042480469</v>
      </c>
      <c r="E144" s="24">
        <v>9.710227012634277</v>
      </c>
      <c r="F144" s="24">
        <v>10.991060796196567</v>
      </c>
      <c r="G144" s="24" t="s">
        <v>58</v>
      </c>
      <c r="H144" s="24">
        <v>5.072997527820064</v>
      </c>
      <c r="I144" s="24">
        <v>29.012999969226318</v>
      </c>
      <c r="J144" s="24" t="s">
        <v>61</v>
      </c>
      <c r="K144" s="24">
        <v>0.8611340508643595</v>
      </c>
      <c r="L144" s="24">
        <v>0.5440011624038908</v>
      </c>
      <c r="M144" s="24">
        <v>0.20130621704269117</v>
      </c>
      <c r="N144" s="24">
        <v>-0.013771899123335601</v>
      </c>
      <c r="O144" s="24">
        <v>0.034992312742123666</v>
      </c>
      <c r="P144" s="24">
        <v>0.01560235719719624</v>
      </c>
      <c r="Q144" s="24">
        <v>0.004033115193032897</v>
      </c>
      <c r="R144" s="24">
        <v>-0.00021159721868976457</v>
      </c>
      <c r="S144" s="24">
        <v>0.0004913509801975376</v>
      </c>
      <c r="T144" s="24">
        <v>0.00022834402837635496</v>
      </c>
      <c r="U144" s="24">
        <v>7.965620829276471E-05</v>
      </c>
      <c r="V144" s="24">
        <v>-7.798146816253001E-06</v>
      </c>
      <c r="W144" s="24">
        <v>3.1580062375287314E-05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1366</v>
      </c>
      <c r="B146" s="24">
        <v>86.88</v>
      </c>
      <c r="C146" s="24">
        <v>91.68</v>
      </c>
      <c r="D146" s="24">
        <v>8.628009915887091</v>
      </c>
      <c r="E146" s="24">
        <v>9.304337328287938</v>
      </c>
      <c r="F146" s="24">
        <v>9.871846513578552</v>
      </c>
      <c r="G146" s="24" t="s">
        <v>59</v>
      </c>
      <c r="H146" s="24">
        <v>7.81088759293479</v>
      </c>
      <c r="I146" s="24">
        <v>27.19088759293479</v>
      </c>
      <c r="J146" s="24" t="s">
        <v>73</v>
      </c>
      <c r="K146" s="24">
        <v>1.7955982842224945</v>
      </c>
      <c r="M146" s="24" t="s">
        <v>68</v>
      </c>
      <c r="N146" s="24">
        <v>1.4923936044913932</v>
      </c>
      <c r="X146" s="24">
        <v>67.5</v>
      </c>
    </row>
    <row r="147" spans="1:24" ht="12.75" hidden="1">
      <c r="A147" s="24">
        <v>1365</v>
      </c>
      <c r="B147" s="24">
        <v>130.63999938964844</v>
      </c>
      <c r="C147" s="24">
        <v>139.83999633789062</v>
      </c>
      <c r="D147" s="24">
        <v>8.402382850646973</v>
      </c>
      <c r="E147" s="24">
        <v>8.820523262023926</v>
      </c>
      <c r="F147" s="24">
        <v>16.2056438890567</v>
      </c>
      <c r="G147" s="24" t="s">
        <v>56</v>
      </c>
      <c r="H147" s="24">
        <v>-17.22036585579309</v>
      </c>
      <c r="I147" s="24">
        <v>45.91963353385534</v>
      </c>
      <c r="J147" s="24" t="s">
        <v>62</v>
      </c>
      <c r="K147" s="24">
        <v>0.6675614426842224</v>
      </c>
      <c r="L147" s="24">
        <v>1.1501772909072232</v>
      </c>
      <c r="M147" s="24">
        <v>0.15803613118870147</v>
      </c>
      <c r="N147" s="24">
        <v>0.016069089306785668</v>
      </c>
      <c r="O147" s="24">
        <v>0.026810863499603863</v>
      </c>
      <c r="P147" s="24">
        <v>0.03299501326949837</v>
      </c>
      <c r="Q147" s="24">
        <v>0.0032634389523636628</v>
      </c>
      <c r="R147" s="24">
        <v>0.0002472599591942468</v>
      </c>
      <c r="S147" s="24">
        <v>0.0003517444905507175</v>
      </c>
      <c r="T147" s="24">
        <v>0.00048549019284647364</v>
      </c>
      <c r="U147" s="24">
        <v>7.134301359829431E-05</v>
      </c>
      <c r="V147" s="24">
        <v>9.1597067692332E-06</v>
      </c>
      <c r="W147" s="24">
        <v>2.1926267217171645E-05</v>
      </c>
      <c r="X147" s="24">
        <v>67.5</v>
      </c>
    </row>
    <row r="148" spans="1:24" ht="12.75" hidden="1">
      <c r="A148" s="24">
        <v>1367</v>
      </c>
      <c r="B148" s="24">
        <v>91.44000244140625</v>
      </c>
      <c r="C148" s="24">
        <v>76.23999786376953</v>
      </c>
      <c r="D148" s="24">
        <v>9.004631042480469</v>
      </c>
      <c r="E148" s="24">
        <v>9.710227012634277</v>
      </c>
      <c r="F148" s="24">
        <v>18.030077844459456</v>
      </c>
      <c r="G148" s="24" t="s">
        <v>57</v>
      </c>
      <c r="H148" s="24">
        <v>23.65382472834885</v>
      </c>
      <c r="I148" s="24">
        <v>47.5938271697551</v>
      </c>
      <c r="J148" s="24" t="s">
        <v>60</v>
      </c>
      <c r="K148" s="24">
        <v>-0.6082879198755237</v>
      </c>
      <c r="L148" s="24">
        <v>0.006258027463211494</v>
      </c>
      <c r="M148" s="24">
        <v>0.14473477245600994</v>
      </c>
      <c r="N148" s="24">
        <v>-0.0001668720816501484</v>
      </c>
      <c r="O148" s="24">
        <v>-0.024309629955355815</v>
      </c>
      <c r="P148" s="24">
        <v>0.0007161005233868429</v>
      </c>
      <c r="Q148" s="24">
        <v>0.0030221370710309613</v>
      </c>
      <c r="R148" s="24">
        <v>-1.3390472863171176E-05</v>
      </c>
      <c r="S148" s="24">
        <v>-0.0003081568863839228</v>
      </c>
      <c r="T148" s="24">
        <v>5.1002249238862944E-05</v>
      </c>
      <c r="U148" s="24">
        <v>6.799499090613139E-05</v>
      </c>
      <c r="V148" s="24">
        <v>-1.0597679673942919E-06</v>
      </c>
      <c r="W148" s="24">
        <v>-1.88418329237699E-05</v>
      </c>
      <c r="X148" s="24">
        <v>67.5</v>
      </c>
    </row>
    <row r="149" spans="1:24" ht="12.75" hidden="1">
      <c r="A149" s="24">
        <v>1368</v>
      </c>
      <c r="B149" s="24">
        <v>97.76000213623047</v>
      </c>
      <c r="C149" s="24">
        <v>99.45999908447266</v>
      </c>
      <c r="D149" s="24">
        <v>9.112651824951172</v>
      </c>
      <c r="E149" s="24">
        <v>9.71992015838623</v>
      </c>
      <c r="F149" s="24">
        <v>7.714515563467942</v>
      </c>
      <c r="G149" s="24" t="s">
        <v>58</v>
      </c>
      <c r="H149" s="24">
        <v>-10.132110267527224</v>
      </c>
      <c r="I149" s="24">
        <v>20.12789186870325</v>
      </c>
      <c r="J149" s="24" t="s">
        <v>61</v>
      </c>
      <c r="K149" s="24">
        <v>0.27499833870797996</v>
      </c>
      <c r="L149" s="24">
        <v>1.15016026605467</v>
      </c>
      <c r="M149" s="24">
        <v>0.06346073119023675</v>
      </c>
      <c r="N149" s="24">
        <v>-0.016068222828235213</v>
      </c>
      <c r="O149" s="24">
        <v>0.011307709450992182</v>
      </c>
      <c r="P149" s="24">
        <v>0.032987241483561164</v>
      </c>
      <c r="Q149" s="24">
        <v>0.001231552402338139</v>
      </c>
      <c r="R149" s="24">
        <v>-0.0002468971094550142</v>
      </c>
      <c r="S149" s="24">
        <v>0.00016959811321754094</v>
      </c>
      <c r="T149" s="24">
        <v>0.0004828037882232109</v>
      </c>
      <c r="U149" s="24">
        <v>2.1598768505669874E-05</v>
      </c>
      <c r="V149" s="24">
        <v>-9.098193224680463E-06</v>
      </c>
      <c r="W149" s="24">
        <v>1.1213675853686722E-05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1366</v>
      </c>
      <c r="B151" s="24">
        <v>86.88</v>
      </c>
      <c r="C151" s="24">
        <v>91.68</v>
      </c>
      <c r="D151" s="24">
        <v>8.628009915887091</v>
      </c>
      <c r="E151" s="24">
        <v>9.304337328287938</v>
      </c>
      <c r="F151" s="24">
        <v>5.406965397938111</v>
      </c>
      <c r="G151" s="24" t="s">
        <v>59</v>
      </c>
      <c r="H151" s="24">
        <v>-4.487123763320312</v>
      </c>
      <c r="I151" s="24">
        <v>14.892876236679676</v>
      </c>
      <c r="J151" s="24" t="s">
        <v>73</v>
      </c>
      <c r="K151" s="24">
        <v>1.7200102176973155</v>
      </c>
      <c r="M151" s="24" t="s">
        <v>68</v>
      </c>
      <c r="N151" s="24">
        <v>1.1184382256597232</v>
      </c>
      <c r="X151" s="24">
        <v>67.5</v>
      </c>
    </row>
    <row r="152" spans="1:24" ht="12.75" hidden="1">
      <c r="A152" s="24">
        <v>1368</v>
      </c>
      <c r="B152" s="24">
        <v>97.76000213623047</v>
      </c>
      <c r="C152" s="24">
        <v>99.45999908447266</v>
      </c>
      <c r="D152" s="24">
        <v>9.112651824951172</v>
      </c>
      <c r="E152" s="24">
        <v>9.71992015838623</v>
      </c>
      <c r="F152" s="24">
        <v>10.542661740424522</v>
      </c>
      <c r="G152" s="24" t="s">
        <v>56</v>
      </c>
      <c r="H152" s="24">
        <v>-2.753212659460303</v>
      </c>
      <c r="I152" s="24">
        <v>27.50678947677016</v>
      </c>
      <c r="J152" s="24" t="s">
        <v>62</v>
      </c>
      <c r="K152" s="24">
        <v>1.0570582967920739</v>
      </c>
      <c r="L152" s="24">
        <v>0.7331166377477901</v>
      </c>
      <c r="M152" s="24">
        <v>0.2502445282685869</v>
      </c>
      <c r="N152" s="24">
        <v>0.016848447770865253</v>
      </c>
      <c r="O152" s="24">
        <v>0.04245342867506081</v>
      </c>
      <c r="P152" s="24">
        <v>0.021030722042169134</v>
      </c>
      <c r="Q152" s="24">
        <v>0.005167595619900252</v>
      </c>
      <c r="R152" s="24">
        <v>0.0002593416678990842</v>
      </c>
      <c r="S152" s="24">
        <v>0.0005569656362545488</v>
      </c>
      <c r="T152" s="24">
        <v>0.0003094395274393513</v>
      </c>
      <c r="U152" s="24">
        <v>0.00011303180632588232</v>
      </c>
      <c r="V152" s="24">
        <v>9.637822589198574E-06</v>
      </c>
      <c r="W152" s="24">
        <v>3.472726102774312E-05</v>
      </c>
      <c r="X152" s="24">
        <v>67.5</v>
      </c>
    </row>
    <row r="153" spans="1:24" ht="12.75" hidden="1">
      <c r="A153" s="24">
        <v>1365</v>
      </c>
      <c r="B153" s="24">
        <v>130.63999938964844</v>
      </c>
      <c r="C153" s="24">
        <v>139.83999633789062</v>
      </c>
      <c r="D153" s="24">
        <v>8.402382850646973</v>
      </c>
      <c r="E153" s="24">
        <v>8.820523262023926</v>
      </c>
      <c r="F153" s="24">
        <v>18.011981021039997</v>
      </c>
      <c r="G153" s="24" t="s">
        <v>57</v>
      </c>
      <c r="H153" s="24">
        <v>-12.102004641199215</v>
      </c>
      <c r="I153" s="24">
        <v>51.03799474844923</v>
      </c>
      <c r="J153" s="24" t="s">
        <v>60</v>
      </c>
      <c r="K153" s="24">
        <v>0.29683379219884143</v>
      </c>
      <c r="L153" s="24">
        <v>-0.0039889710185727215</v>
      </c>
      <c r="M153" s="24">
        <v>-0.06753716985500426</v>
      </c>
      <c r="N153" s="24">
        <v>-0.00017404382217529247</v>
      </c>
      <c r="O153" s="24">
        <v>0.01236029836889608</v>
      </c>
      <c r="P153" s="24">
        <v>-0.00045648261463665095</v>
      </c>
      <c r="Q153" s="24">
        <v>-0.0012635830677275365</v>
      </c>
      <c r="R153" s="24">
        <v>-1.4010875751705052E-05</v>
      </c>
      <c r="S153" s="24">
        <v>0.00019775855737984248</v>
      </c>
      <c r="T153" s="24">
        <v>-3.250908747083664E-05</v>
      </c>
      <c r="U153" s="24">
        <v>-1.8843117988672064E-05</v>
      </c>
      <c r="V153" s="24">
        <v>-1.1027762234713962E-06</v>
      </c>
      <c r="W153" s="24">
        <v>1.3398136193071143E-05</v>
      </c>
      <c r="X153" s="24">
        <v>67.5</v>
      </c>
    </row>
    <row r="154" spans="1:24" ht="12.75" hidden="1">
      <c r="A154" s="24">
        <v>1367</v>
      </c>
      <c r="B154" s="24">
        <v>91.44000244140625</v>
      </c>
      <c r="C154" s="24">
        <v>76.23999786376953</v>
      </c>
      <c r="D154" s="24">
        <v>9.004631042480469</v>
      </c>
      <c r="E154" s="24">
        <v>9.710227012634277</v>
      </c>
      <c r="F154" s="24">
        <v>18.030077844459456</v>
      </c>
      <c r="G154" s="24" t="s">
        <v>58</v>
      </c>
      <c r="H154" s="24">
        <v>23.65382472834885</v>
      </c>
      <c r="I154" s="24">
        <v>47.5938271697551</v>
      </c>
      <c r="J154" s="24" t="s">
        <v>61</v>
      </c>
      <c r="K154" s="24">
        <v>1.0145254765779985</v>
      </c>
      <c r="L154" s="24">
        <v>-0.7331057854449367</v>
      </c>
      <c r="M154" s="24">
        <v>0.24095861598279464</v>
      </c>
      <c r="N154" s="24">
        <v>-0.0168475488138642</v>
      </c>
      <c r="O154" s="24">
        <v>0.04061424172012005</v>
      </c>
      <c r="P154" s="24">
        <v>-0.021025767363820832</v>
      </c>
      <c r="Q154" s="24">
        <v>0.0050107287216296734</v>
      </c>
      <c r="R154" s="24">
        <v>-0.00025896292412109725</v>
      </c>
      <c r="S154" s="24">
        <v>0.0005206748245800616</v>
      </c>
      <c r="T154" s="24">
        <v>-0.00030772711998409004</v>
      </c>
      <c r="U154" s="24">
        <v>0.00011145010608230372</v>
      </c>
      <c r="V154" s="24">
        <v>-9.5745239496182E-06</v>
      </c>
      <c r="W154" s="24">
        <v>3.2038611159676124E-05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1366</v>
      </c>
      <c r="B156" s="24">
        <v>86.88</v>
      </c>
      <c r="C156" s="24">
        <v>91.68</v>
      </c>
      <c r="D156" s="24">
        <v>8.628009915887091</v>
      </c>
      <c r="E156" s="24">
        <v>9.304337328287938</v>
      </c>
      <c r="F156" s="24">
        <v>16.814972251891906</v>
      </c>
      <c r="G156" s="24" t="s">
        <v>59</v>
      </c>
      <c r="H156" s="24">
        <v>26.93494419515342</v>
      </c>
      <c r="I156" s="24">
        <v>46.314944195153416</v>
      </c>
      <c r="J156" s="24" t="s">
        <v>73</v>
      </c>
      <c r="K156" s="24">
        <v>2.8394538711712474</v>
      </c>
      <c r="M156" s="24" t="s">
        <v>68</v>
      </c>
      <c r="N156" s="24">
        <v>2.04173860201362</v>
      </c>
      <c r="X156" s="24">
        <v>67.5</v>
      </c>
    </row>
    <row r="157" spans="1:24" ht="12.75" hidden="1">
      <c r="A157" s="24">
        <v>1368</v>
      </c>
      <c r="B157" s="24">
        <v>97.76000213623047</v>
      </c>
      <c r="C157" s="24">
        <v>99.45999908447266</v>
      </c>
      <c r="D157" s="24">
        <v>9.112651824951172</v>
      </c>
      <c r="E157" s="24">
        <v>9.71992015838623</v>
      </c>
      <c r="F157" s="24">
        <v>10.542661740424522</v>
      </c>
      <c r="G157" s="24" t="s">
        <v>56</v>
      </c>
      <c r="H157" s="24">
        <v>-2.753212659460303</v>
      </c>
      <c r="I157" s="24">
        <v>27.50678947677016</v>
      </c>
      <c r="J157" s="24" t="s">
        <v>62</v>
      </c>
      <c r="K157" s="24">
        <v>1.1877633608308673</v>
      </c>
      <c r="L157" s="24">
        <v>1.1601090429680705</v>
      </c>
      <c r="M157" s="24">
        <v>0.2811860541799977</v>
      </c>
      <c r="N157" s="24">
        <v>0.01832948232075136</v>
      </c>
      <c r="O157" s="24">
        <v>0.04770246650757897</v>
      </c>
      <c r="P157" s="24">
        <v>0.03327974742362531</v>
      </c>
      <c r="Q157" s="24">
        <v>0.0058065065060069745</v>
      </c>
      <c r="R157" s="24">
        <v>0.00028213405649489705</v>
      </c>
      <c r="S157" s="24">
        <v>0.0006258383276801291</v>
      </c>
      <c r="T157" s="24">
        <v>0.0004897098534870532</v>
      </c>
      <c r="U157" s="24">
        <v>0.0001270293942059206</v>
      </c>
      <c r="V157" s="24">
        <v>1.0466212244093688E-05</v>
      </c>
      <c r="W157" s="24">
        <v>3.902531823991644E-05</v>
      </c>
      <c r="X157" s="24">
        <v>67.5</v>
      </c>
    </row>
    <row r="158" spans="1:24" ht="12.75" hidden="1">
      <c r="A158" s="24">
        <v>1367</v>
      </c>
      <c r="B158" s="24">
        <v>91.44000244140625</v>
      </c>
      <c r="C158" s="24">
        <v>76.23999786376953</v>
      </c>
      <c r="D158" s="24">
        <v>9.004631042480469</v>
      </c>
      <c r="E158" s="24">
        <v>9.710227012634277</v>
      </c>
      <c r="F158" s="24">
        <v>10.991060796196567</v>
      </c>
      <c r="G158" s="24" t="s">
        <v>57</v>
      </c>
      <c r="H158" s="24">
        <v>5.072997527820064</v>
      </c>
      <c r="I158" s="24">
        <v>29.012999969226318</v>
      </c>
      <c r="J158" s="24" t="s">
        <v>60</v>
      </c>
      <c r="K158" s="24">
        <v>0.8375859679784827</v>
      </c>
      <c r="L158" s="24">
        <v>0.0063127318536289065</v>
      </c>
      <c r="M158" s="24">
        <v>-0.20053996994235718</v>
      </c>
      <c r="N158" s="24">
        <v>-0.00018947261281167507</v>
      </c>
      <c r="O158" s="24">
        <v>0.03327184543355685</v>
      </c>
      <c r="P158" s="24">
        <v>0.0007221316734517887</v>
      </c>
      <c r="Q158" s="24">
        <v>-0.004246505263201781</v>
      </c>
      <c r="R158" s="24">
        <v>-1.5183637059433963E-05</v>
      </c>
      <c r="S158" s="24">
        <v>0.0004052678555950874</v>
      </c>
      <c r="T158" s="24">
        <v>5.141328299381882E-05</v>
      </c>
      <c r="U158" s="24">
        <v>-9.947551395447743E-05</v>
      </c>
      <c r="V158" s="24">
        <v>-1.1896892889605886E-06</v>
      </c>
      <c r="W158" s="24">
        <v>2.427502593217367E-05</v>
      </c>
      <c r="X158" s="24">
        <v>67.5</v>
      </c>
    </row>
    <row r="159" spans="1:24" ht="12.75" hidden="1">
      <c r="A159" s="24">
        <v>1365</v>
      </c>
      <c r="B159" s="24">
        <v>130.63999938964844</v>
      </c>
      <c r="C159" s="24">
        <v>139.83999633789062</v>
      </c>
      <c r="D159" s="24">
        <v>8.402382850646973</v>
      </c>
      <c r="E159" s="24">
        <v>8.820523262023926</v>
      </c>
      <c r="F159" s="24">
        <v>13.613972065976549</v>
      </c>
      <c r="G159" s="24" t="s">
        <v>58</v>
      </c>
      <c r="H159" s="24">
        <v>-24.56401854683014</v>
      </c>
      <c r="I159" s="24">
        <v>38.575980842818296</v>
      </c>
      <c r="J159" s="24" t="s">
        <v>61</v>
      </c>
      <c r="K159" s="24">
        <v>-0.8421588612475588</v>
      </c>
      <c r="L159" s="24">
        <v>1.1600918674798288</v>
      </c>
      <c r="M159" s="24">
        <v>-0.19710230217030716</v>
      </c>
      <c r="N159" s="24">
        <v>-0.018328503001492812</v>
      </c>
      <c r="O159" s="24">
        <v>-0.034183469869985335</v>
      </c>
      <c r="P159" s="24">
        <v>0.03327191179398162</v>
      </c>
      <c r="Q159" s="24">
        <v>-0.003960140256847084</v>
      </c>
      <c r="R159" s="24">
        <v>-0.00028172519056682375</v>
      </c>
      <c r="S159" s="24">
        <v>-0.0004768978691657366</v>
      </c>
      <c r="T159" s="24">
        <v>0.0004870035060798933</v>
      </c>
      <c r="U159" s="24">
        <v>-7.900056402213684E-05</v>
      </c>
      <c r="V159" s="24">
        <v>-1.0398376706685957E-05</v>
      </c>
      <c r="W159" s="24">
        <v>-3.0556481795505364E-05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1366</v>
      </c>
      <c r="B161" s="24">
        <v>86.88</v>
      </c>
      <c r="C161" s="24">
        <v>91.68</v>
      </c>
      <c r="D161" s="24">
        <v>8.628009915887091</v>
      </c>
      <c r="E161" s="24">
        <v>9.304337328287938</v>
      </c>
      <c r="F161" s="24">
        <v>9.871846513578552</v>
      </c>
      <c r="G161" s="24" t="s">
        <v>59</v>
      </c>
      <c r="H161" s="24">
        <v>7.81088759293479</v>
      </c>
      <c r="I161" s="24">
        <v>27.19088759293479</v>
      </c>
      <c r="J161" s="24" t="s">
        <v>73</v>
      </c>
      <c r="K161" s="24">
        <v>2.7801461535658123</v>
      </c>
      <c r="M161" s="24" t="s">
        <v>68</v>
      </c>
      <c r="N161" s="24">
        <v>1.6654745954837167</v>
      </c>
      <c r="X161" s="24">
        <v>67.5</v>
      </c>
    </row>
    <row r="162" spans="1:24" ht="12.75" hidden="1">
      <c r="A162" s="24">
        <v>1367</v>
      </c>
      <c r="B162" s="24">
        <v>91.44000244140625</v>
      </c>
      <c r="C162" s="24">
        <v>76.23999786376953</v>
      </c>
      <c r="D162" s="24">
        <v>9.004631042480469</v>
      </c>
      <c r="E162" s="24">
        <v>9.710227012634277</v>
      </c>
      <c r="F162" s="24">
        <v>9.26386099024445</v>
      </c>
      <c r="G162" s="24" t="s">
        <v>56</v>
      </c>
      <c r="H162" s="24">
        <v>0.5137244197796349</v>
      </c>
      <c r="I162" s="24">
        <v>24.45372686118588</v>
      </c>
      <c r="J162" s="24" t="s">
        <v>62</v>
      </c>
      <c r="K162" s="24">
        <v>1.4565265938116525</v>
      </c>
      <c r="L162" s="24">
        <v>0.7318683609612758</v>
      </c>
      <c r="M162" s="24">
        <v>0.34481359001889955</v>
      </c>
      <c r="N162" s="24">
        <v>0.015316835355210305</v>
      </c>
      <c r="O162" s="24">
        <v>0.058496702167874656</v>
      </c>
      <c r="P162" s="24">
        <v>0.020994974241955976</v>
      </c>
      <c r="Q162" s="24">
        <v>0.007120414267566058</v>
      </c>
      <c r="R162" s="24">
        <v>0.0002357985982613683</v>
      </c>
      <c r="S162" s="24">
        <v>0.0007674416323780815</v>
      </c>
      <c r="T162" s="24">
        <v>0.0003088885287191926</v>
      </c>
      <c r="U162" s="24">
        <v>0.000155720230822802</v>
      </c>
      <c r="V162" s="24">
        <v>8.773846101269577E-06</v>
      </c>
      <c r="W162" s="24">
        <v>4.784623529664462E-05</v>
      </c>
      <c r="X162" s="24">
        <v>67.5</v>
      </c>
    </row>
    <row r="163" spans="1:24" ht="12.75" hidden="1">
      <c r="A163" s="24">
        <v>1365</v>
      </c>
      <c r="B163" s="24">
        <v>130.63999938964844</v>
      </c>
      <c r="C163" s="24">
        <v>139.83999633789062</v>
      </c>
      <c r="D163" s="24">
        <v>8.402382850646973</v>
      </c>
      <c r="E163" s="24">
        <v>8.820523262023926</v>
      </c>
      <c r="F163" s="24">
        <v>13.613972065976549</v>
      </c>
      <c r="G163" s="24" t="s">
        <v>57</v>
      </c>
      <c r="H163" s="24">
        <v>-24.56401854683014</v>
      </c>
      <c r="I163" s="24">
        <v>38.575980842818296</v>
      </c>
      <c r="J163" s="24" t="s">
        <v>60</v>
      </c>
      <c r="K163" s="24">
        <v>1.2481374049953484</v>
      </c>
      <c r="L163" s="24">
        <v>-0.003981935204747105</v>
      </c>
      <c r="M163" s="24">
        <v>-0.29344055163984445</v>
      </c>
      <c r="N163" s="24">
        <v>-0.00015777516876770324</v>
      </c>
      <c r="O163" s="24">
        <v>0.05044979920166057</v>
      </c>
      <c r="P163" s="24">
        <v>-0.00045583382071952733</v>
      </c>
      <c r="Q163" s="24">
        <v>-0.005959313752002708</v>
      </c>
      <c r="R163" s="24">
        <v>-1.2688761862992176E-05</v>
      </c>
      <c r="S163" s="24">
        <v>0.0006865894314512768</v>
      </c>
      <c r="T163" s="24">
        <v>-3.247356181737184E-05</v>
      </c>
      <c r="U163" s="24">
        <v>-0.00012314778918984666</v>
      </c>
      <c r="V163" s="24">
        <v>-9.902695182030504E-07</v>
      </c>
      <c r="W163" s="24">
        <v>4.349118875407515E-05</v>
      </c>
      <c r="X163" s="24">
        <v>67.5</v>
      </c>
    </row>
    <row r="164" spans="1:24" ht="12.75" hidden="1">
      <c r="A164" s="24">
        <v>1368</v>
      </c>
      <c r="B164" s="24">
        <v>97.76000213623047</v>
      </c>
      <c r="C164" s="24">
        <v>99.45999908447266</v>
      </c>
      <c r="D164" s="24">
        <v>9.112651824951172</v>
      </c>
      <c r="E164" s="24">
        <v>9.71992015838623</v>
      </c>
      <c r="F164" s="24">
        <v>19.32433140607675</v>
      </c>
      <c r="G164" s="24" t="s">
        <v>58</v>
      </c>
      <c r="H164" s="24">
        <v>20.158983965555166</v>
      </c>
      <c r="I164" s="24">
        <v>50.418986101785634</v>
      </c>
      <c r="J164" s="24" t="s">
        <v>61</v>
      </c>
      <c r="K164" s="24">
        <v>0.7507481180343062</v>
      </c>
      <c r="L164" s="24">
        <v>-0.7318575284631358</v>
      </c>
      <c r="M164" s="24">
        <v>0.18107748207611432</v>
      </c>
      <c r="N164" s="24">
        <v>-0.015316022730942283</v>
      </c>
      <c r="O164" s="24">
        <v>0.02960881498860027</v>
      </c>
      <c r="P164" s="24">
        <v>-0.02099002522505114</v>
      </c>
      <c r="Q164" s="24">
        <v>0.003897034635071864</v>
      </c>
      <c r="R164" s="24">
        <v>-0.00023545694779388107</v>
      </c>
      <c r="S164" s="24">
        <v>0.00034287258818188864</v>
      </c>
      <c r="T164" s="24">
        <v>-0.00030717680732308034</v>
      </c>
      <c r="U164" s="24">
        <v>9.530693734015283E-05</v>
      </c>
      <c r="V164" s="24">
        <v>-8.717783071978864E-06</v>
      </c>
      <c r="W164" s="24">
        <v>1.9944391011492144E-05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1366</v>
      </c>
      <c r="B166" s="100">
        <v>86.88</v>
      </c>
      <c r="C166" s="100">
        <v>91.68</v>
      </c>
      <c r="D166" s="100">
        <v>8.628009915887091</v>
      </c>
      <c r="E166" s="100">
        <v>9.304337328287938</v>
      </c>
      <c r="F166" s="100">
        <v>16.814972251891906</v>
      </c>
      <c r="G166" s="100" t="s">
        <v>59</v>
      </c>
      <c r="H166" s="100">
        <v>26.93494419515342</v>
      </c>
      <c r="I166" s="100">
        <v>46.314944195153416</v>
      </c>
      <c r="J166" s="100" t="s">
        <v>73</v>
      </c>
      <c r="K166" s="100">
        <v>2.707728566353178</v>
      </c>
      <c r="M166" s="100" t="s">
        <v>68</v>
      </c>
      <c r="N166" s="100">
        <v>1.5313117383799895</v>
      </c>
      <c r="X166" s="100">
        <v>67.5</v>
      </c>
    </row>
    <row r="167" spans="1:24" s="100" customFormat="1" ht="12.75">
      <c r="A167" s="100">
        <v>1367</v>
      </c>
      <c r="B167" s="100">
        <v>91.44000244140625</v>
      </c>
      <c r="C167" s="100">
        <v>76.23999786376953</v>
      </c>
      <c r="D167" s="100">
        <v>9.004631042480469</v>
      </c>
      <c r="E167" s="100">
        <v>9.710227012634277</v>
      </c>
      <c r="F167" s="100">
        <v>9.26386099024445</v>
      </c>
      <c r="G167" s="100" t="s">
        <v>56</v>
      </c>
      <c r="H167" s="100">
        <v>0.5137244197796349</v>
      </c>
      <c r="I167" s="100">
        <v>24.45372686118588</v>
      </c>
      <c r="J167" s="100" t="s">
        <v>62</v>
      </c>
      <c r="K167" s="100">
        <v>1.5059892264893144</v>
      </c>
      <c r="L167" s="100">
        <v>0.5551892422476956</v>
      </c>
      <c r="M167" s="100">
        <v>0.35652187306984445</v>
      </c>
      <c r="N167" s="100">
        <v>0.020376710516904754</v>
      </c>
      <c r="O167" s="100">
        <v>0.06048304189557919</v>
      </c>
      <c r="P167" s="100">
        <v>0.01592651633144888</v>
      </c>
      <c r="Q167" s="100">
        <v>0.007362148337427427</v>
      </c>
      <c r="R167" s="100">
        <v>0.00031367511298424183</v>
      </c>
      <c r="S167" s="100">
        <v>0.000793526289252805</v>
      </c>
      <c r="T167" s="100">
        <v>0.00023438563774941804</v>
      </c>
      <c r="U167" s="100">
        <v>0.00016103037802679088</v>
      </c>
      <c r="V167" s="100">
        <v>1.1649975808022464E-05</v>
      </c>
      <c r="W167" s="100">
        <v>4.948012389851641E-05</v>
      </c>
      <c r="X167" s="100">
        <v>67.5</v>
      </c>
    </row>
    <row r="168" spans="1:24" s="100" customFormat="1" ht="12.75">
      <c r="A168" s="100">
        <v>1368</v>
      </c>
      <c r="B168" s="100">
        <v>97.76000213623047</v>
      </c>
      <c r="C168" s="100">
        <v>99.45999908447266</v>
      </c>
      <c r="D168" s="100">
        <v>9.112651824951172</v>
      </c>
      <c r="E168" s="100">
        <v>9.71992015838623</v>
      </c>
      <c r="F168" s="100">
        <v>7.714515563467942</v>
      </c>
      <c r="G168" s="100" t="s">
        <v>57</v>
      </c>
      <c r="H168" s="100">
        <v>-10.132110267527224</v>
      </c>
      <c r="I168" s="100">
        <v>20.12789186870325</v>
      </c>
      <c r="J168" s="100" t="s">
        <v>60</v>
      </c>
      <c r="K168" s="100">
        <v>1.4237780911469415</v>
      </c>
      <c r="L168" s="100">
        <v>0.003021396861127421</v>
      </c>
      <c r="M168" s="100">
        <v>-0.33835866789184477</v>
      </c>
      <c r="N168" s="100">
        <v>-0.000210259817726396</v>
      </c>
      <c r="O168" s="100">
        <v>0.0569653135433057</v>
      </c>
      <c r="P168" s="100">
        <v>0.0003454441170472438</v>
      </c>
      <c r="Q168" s="100">
        <v>-0.007045544710971486</v>
      </c>
      <c r="R168" s="100">
        <v>-1.686484140637483E-05</v>
      </c>
      <c r="S168" s="100">
        <v>0.0007276705255573558</v>
      </c>
      <c r="T168" s="100">
        <v>2.4582691439847336E-05</v>
      </c>
      <c r="U168" s="100">
        <v>-0.00015732105655895392</v>
      </c>
      <c r="V168" s="100">
        <v>-1.3176455689760797E-06</v>
      </c>
      <c r="W168" s="100">
        <v>4.469377403228331E-05</v>
      </c>
      <c r="X168" s="100">
        <v>67.5</v>
      </c>
    </row>
    <row r="169" spans="1:24" s="100" customFormat="1" ht="12.75">
      <c r="A169" s="100">
        <v>1365</v>
      </c>
      <c r="B169" s="100">
        <v>130.63999938964844</v>
      </c>
      <c r="C169" s="100">
        <v>139.83999633789062</v>
      </c>
      <c r="D169" s="100">
        <v>8.402382850646973</v>
      </c>
      <c r="E169" s="100">
        <v>8.820523262023926</v>
      </c>
      <c r="F169" s="100">
        <v>18.011981021039997</v>
      </c>
      <c r="G169" s="100" t="s">
        <v>58</v>
      </c>
      <c r="H169" s="100">
        <v>-12.102004641199215</v>
      </c>
      <c r="I169" s="100">
        <v>51.03799474844923</v>
      </c>
      <c r="J169" s="100" t="s">
        <v>61</v>
      </c>
      <c r="K169" s="100">
        <v>-0.49077438550912034</v>
      </c>
      <c r="L169" s="100">
        <v>0.5551810208108505</v>
      </c>
      <c r="M169" s="100">
        <v>-0.11234437164222584</v>
      </c>
      <c r="N169" s="100">
        <v>-0.02037562569097662</v>
      </c>
      <c r="O169" s="100">
        <v>-0.020326126287496575</v>
      </c>
      <c r="P169" s="100">
        <v>0.015922769571211703</v>
      </c>
      <c r="Q169" s="100">
        <v>-0.0021357733653145764</v>
      </c>
      <c r="R169" s="100">
        <v>-0.0003132214131090253</v>
      </c>
      <c r="S169" s="100">
        <v>-0.00031651157636081477</v>
      </c>
      <c r="T169" s="100">
        <v>0.00023309293954295286</v>
      </c>
      <c r="U169" s="100">
        <v>-3.4363757225099684E-05</v>
      </c>
      <c r="V169" s="100">
        <v>-1.1575221228212719E-05</v>
      </c>
      <c r="W169" s="100">
        <v>-2.123085546471768E-05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1366</v>
      </c>
      <c r="B171" s="24">
        <v>86.02</v>
      </c>
      <c r="C171" s="24">
        <v>89.52</v>
      </c>
      <c r="D171" s="24">
        <v>8.719979188908274</v>
      </c>
      <c r="E171" s="24">
        <v>9.207714307263554</v>
      </c>
      <c r="F171" s="24">
        <v>7.986372652353594</v>
      </c>
      <c r="G171" s="24" t="s">
        <v>59</v>
      </c>
      <c r="H171" s="24">
        <v>3.244767475522494</v>
      </c>
      <c r="I171" s="24">
        <v>21.764767475522493</v>
      </c>
      <c r="J171" s="24" t="s">
        <v>73</v>
      </c>
      <c r="K171" s="24">
        <v>1.8969873655802718</v>
      </c>
      <c r="M171" s="24" t="s">
        <v>68</v>
      </c>
      <c r="N171" s="24">
        <v>1.1196816419558924</v>
      </c>
      <c r="X171" s="24">
        <v>67.5</v>
      </c>
    </row>
    <row r="172" spans="1:24" ht="12.75" hidden="1">
      <c r="A172" s="24">
        <v>1365</v>
      </c>
      <c r="B172" s="24">
        <v>116.13999938964844</v>
      </c>
      <c r="C172" s="24">
        <v>134.33999633789062</v>
      </c>
      <c r="D172" s="24">
        <v>8.414628982543945</v>
      </c>
      <c r="E172" s="24">
        <v>8.537415504455566</v>
      </c>
      <c r="F172" s="24">
        <v>13.063478420327094</v>
      </c>
      <c r="G172" s="24" t="s">
        <v>56</v>
      </c>
      <c r="H172" s="24">
        <v>-11.700256109571484</v>
      </c>
      <c r="I172" s="24">
        <v>36.93974328007695</v>
      </c>
      <c r="J172" s="24" t="s">
        <v>62</v>
      </c>
      <c r="K172" s="24">
        <v>1.227536673484248</v>
      </c>
      <c r="L172" s="24">
        <v>0.5393221430659607</v>
      </c>
      <c r="M172" s="24">
        <v>0.290602422504931</v>
      </c>
      <c r="N172" s="24">
        <v>0.11006203500258667</v>
      </c>
      <c r="O172" s="24">
        <v>0.04930056940968749</v>
      </c>
      <c r="P172" s="24">
        <v>0.01547150954610101</v>
      </c>
      <c r="Q172" s="24">
        <v>0.006000896063109769</v>
      </c>
      <c r="R172" s="24">
        <v>0.0016940573914883245</v>
      </c>
      <c r="S172" s="24">
        <v>0.0006468125448552997</v>
      </c>
      <c r="T172" s="24">
        <v>0.0002276318811648909</v>
      </c>
      <c r="U172" s="24">
        <v>0.000131222370951639</v>
      </c>
      <c r="V172" s="24">
        <v>6.285713996715664E-05</v>
      </c>
      <c r="W172" s="24">
        <v>4.033311650588772E-05</v>
      </c>
      <c r="X172" s="24">
        <v>67.5</v>
      </c>
    </row>
    <row r="173" spans="1:24" ht="12.75" hidden="1">
      <c r="A173" s="24">
        <v>1368</v>
      </c>
      <c r="B173" s="24">
        <v>82.83999633789062</v>
      </c>
      <c r="C173" s="24">
        <v>105.33999633789062</v>
      </c>
      <c r="D173" s="24">
        <v>8.997435569763184</v>
      </c>
      <c r="E173" s="24">
        <v>9.295275688171387</v>
      </c>
      <c r="F173" s="24">
        <v>15.134380888566199</v>
      </c>
      <c r="G173" s="24" t="s">
        <v>57</v>
      </c>
      <c r="H173" s="24">
        <v>24.62756997015247</v>
      </c>
      <c r="I173" s="24">
        <v>39.9675663080431</v>
      </c>
      <c r="J173" s="24" t="s">
        <v>60</v>
      </c>
      <c r="K173" s="24">
        <v>-0.8188760391476316</v>
      </c>
      <c r="L173" s="24">
        <v>0.002935131761815148</v>
      </c>
      <c r="M173" s="24">
        <v>0.1963062366688457</v>
      </c>
      <c r="N173" s="24">
        <v>-0.0011388931551430288</v>
      </c>
      <c r="O173" s="24">
        <v>-0.032489576468127994</v>
      </c>
      <c r="P173" s="24">
        <v>0.0003358587925605287</v>
      </c>
      <c r="Q173" s="24">
        <v>0.004168453502620979</v>
      </c>
      <c r="R173" s="24">
        <v>-9.155293836608253E-05</v>
      </c>
      <c r="S173" s="24">
        <v>-0.000392395544400877</v>
      </c>
      <c r="T173" s="24">
        <v>2.3922268603654085E-05</v>
      </c>
      <c r="U173" s="24">
        <v>9.834133038268607E-05</v>
      </c>
      <c r="V173" s="24">
        <v>-7.2291032354725105E-06</v>
      </c>
      <c r="W173" s="24">
        <v>-2.3378640349652774E-05</v>
      </c>
      <c r="X173" s="24">
        <v>67.5</v>
      </c>
    </row>
    <row r="174" spans="1:24" ht="12.75" hidden="1">
      <c r="A174" s="24">
        <v>1367</v>
      </c>
      <c r="B174" s="24">
        <v>81.62000274658203</v>
      </c>
      <c r="C174" s="24">
        <v>90.31999969482422</v>
      </c>
      <c r="D174" s="24">
        <v>9.191404342651367</v>
      </c>
      <c r="E174" s="24">
        <v>9.697083473205566</v>
      </c>
      <c r="F174" s="24">
        <v>10.10181365533705</v>
      </c>
      <c r="G174" s="24" t="s">
        <v>58</v>
      </c>
      <c r="H174" s="24">
        <v>11.993009459355761</v>
      </c>
      <c r="I174" s="24">
        <v>26.11301220593779</v>
      </c>
      <c r="J174" s="24" t="s">
        <v>61</v>
      </c>
      <c r="K174" s="24">
        <v>0.9144880082640011</v>
      </c>
      <c r="L174" s="24">
        <v>0.5393141561305446</v>
      </c>
      <c r="M174" s="24">
        <v>0.21427465881585156</v>
      </c>
      <c r="N174" s="24">
        <v>-0.11005614236057787</v>
      </c>
      <c r="O174" s="24">
        <v>0.03708063598485168</v>
      </c>
      <c r="P174" s="24">
        <v>0.015467863669768829</v>
      </c>
      <c r="Q174" s="24">
        <v>0.004316798461444918</v>
      </c>
      <c r="R174" s="24">
        <v>-0.0016915816578376471</v>
      </c>
      <c r="S174" s="24">
        <v>0.0005141908253912437</v>
      </c>
      <c r="T174" s="24">
        <v>0.00022637137272084923</v>
      </c>
      <c r="U174" s="24">
        <v>8.688091491652776E-05</v>
      </c>
      <c r="V174" s="24">
        <v>-6.244005214012558E-05</v>
      </c>
      <c r="W174" s="24">
        <v>3.286638803518117E-05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1366</v>
      </c>
      <c r="B176" s="24">
        <v>86.02</v>
      </c>
      <c r="C176" s="24">
        <v>89.52</v>
      </c>
      <c r="D176" s="24">
        <v>8.719979188908274</v>
      </c>
      <c r="E176" s="24">
        <v>9.207714307263554</v>
      </c>
      <c r="F176" s="24">
        <v>10.666390800137663</v>
      </c>
      <c r="G176" s="24" t="s">
        <v>59</v>
      </c>
      <c r="H176" s="24">
        <v>10.548455189056739</v>
      </c>
      <c r="I176" s="24">
        <v>29.06845518905673</v>
      </c>
      <c r="J176" s="24" t="s">
        <v>73</v>
      </c>
      <c r="K176" s="24">
        <v>1.4341989206086478</v>
      </c>
      <c r="M176" s="24" t="s">
        <v>68</v>
      </c>
      <c r="N176" s="24">
        <v>1.0526231843949418</v>
      </c>
      <c r="X176" s="24">
        <v>67.5</v>
      </c>
    </row>
    <row r="177" spans="1:24" ht="12.75" hidden="1">
      <c r="A177" s="24">
        <v>1365</v>
      </c>
      <c r="B177" s="24">
        <v>116.13999938964844</v>
      </c>
      <c r="C177" s="24">
        <v>134.33999633789062</v>
      </c>
      <c r="D177" s="24">
        <v>8.414628982543945</v>
      </c>
      <c r="E177" s="24">
        <v>8.537415504455566</v>
      </c>
      <c r="F177" s="24">
        <v>13.063478420327094</v>
      </c>
      <c r="G177" s="24" t="s">
        <v>56</v>
      </c>
      <c r="H177" s="24">
        <v>-11.700256109571484</v>
      </c>
      <c r="I177" s="24">
        <v>36.93974328007695</v>
      </c>
      <c r="J177" s="24" t="s">
        <v>62</v>
      </c>
      <c r="K177" s="24">
        <v>0.8290340186536648</v>
      </c>
      <c r="L177" s="24">
        <v>0.8334307128439038</v>
      </c>
      <c r="M177" s="24">
        <v>0.1962625591728154</v>
      </c>
      <c r="N177" s="24">
        <v>0.10989047112545271</v>
      </c>
      <c r="O177" s="24">
        <v>0.03329602655812574</v>
      </c>
      <c r="P177" s="24">
        <v>0.023908518555585467</v>
      </c>
      <c r="Q177" s="24">
        <v>0.004052773953256825</v>
      </c>
      <c r="R177" s="24">
        <v>0.0016914200956986464</v>
      </c>
      <c r="S177" s="24">
        <v>0.00043683955520748866</v>
      </c>
      <c r="T177" s="24">
        <v>0.0003517834179457167</v>
      </c>
      <c r="U177" s="24">
        <v>8.860636183330994E-05</v>
      </c>
      <c r="V177" s="24">
        <v>6.27586446389004E-05</v>
      </c>
      <c r="W177" s="24">
        <v>2.7240132366586066E-05</v>
      </c>
      <c r="X177" s="24">
        <v>67.5</v>
      </c>
    </row>
    <row r="178" spans="1:24" ht="12.75" hidden="1">
      <c r="A178" s="24">
        <v>1367</v>
      </c>
      <c r="B178" s="24">
        <v>81.62000274658203</v>
      </c>
      <c r="C178" s="24">
        <v>90.31999969482422</v>
      </c>
      <c r="D178" s="24">
        <v>9.191404342651367</v>
      </c>
      <c r="E178" s="24">
        <v>9.697083473205566</v>
      </c>
      <c r="F178" s="24">
        <v>15.06468845703692</v>
      </c>
      <c r="G178" s="24" t="s">
        <v>57</v>
      </c>
      <c r="H178" s="24">
        <v>24.82195430975508</v>
      </c>
      <c r="I178" s="24">
        <v>38.94195705633711</v>
      </c>
      <c r="J178" s="24" t="s">
        <v>60</v>
      </c>
      <c r="K178" s="24">
        <v>-0.5465680076044864</v>
      </c>
      <c r="L178" s="24">
        <v>0.004535509523372142</v>
      </c>
      <c r="M178" s="24">
        <v>0.13106186996385008</v>
      </c>
      <c r="N178" s="24">
        <v>-0.0011370600128877786</v>
      </c>
      <c r="O178" s="24">
        <v>-0.02168004119512365</v>
      </c>
      <c r="P178" s="24">
        <v>0.000518925706569592</v>
      </c>
      <c r="Q178" s="24">
        <v>0.002784678529272872</v>
      </c>
      <c r="R178" s="24">
        <v>-9.139237798447884E-05</v>
      </c>
      <c r="S178" s="24">
        <v>-0.0002613571571833355</v>
      </c>
      <c r="T178" s="24">
        <v>3.69554424988179E-05</v>
      </c>
      <c r="U178" s="24">
        <v>6.578674429171982E-05</v>
      </c>
      <c r="V178" s="24">
        <v>-7.213879197846681E-06</v>
      </c>
      <c r="W178" s="24">
        <v>-1.5551073707926245E-05</v>
      </c>
      <c r="X178" s="24">
        <v>67.5</v>
      </c>
    </row>
    <row r="179" spans="1:24" ht="12.75" hidden="1">
      <c r="A179" s="24">
        <v>1368</v>
      </c>
      <c r="B179" s="24">
        <v>82.83999633789062</v>
      </c>
      <c r="C179" s="24">
        <v>105.33999633789062</v>
      </c>
      <c r="D179" s="24">
        <v>8.997435569763184</v>
      </c>
      <c r="E179" s="24">
        <v>9.295275688171387</v>
      </c>
      <c r="F179" s="24">
        <v>7.4942179380681875</v>
      </c>
      <c r="G179" s="24" t="s">
        <v>58</v>
      </c>
      <c r="H179" s="24">
        <v>4.451077679081777</v>
      </c>
      <c r="I179" s="24">
        <v>19.791074016972406</v>
      </c>
      <c r="J179" s="24" t="s">
        <v>61</v>
      </c>
      <c r="K179" s="24">
        <v>0.6233464663798993</v>
      </c>
      <c r="L179" s="24">
        <v>0.8334183716866703</v>
      </c>
      <c r="M179" s="24">
        <v>0.1460882554302081</v>
      </c>
      <c r="N179" s="24">
        <v>-0.10988458826742287</v>
      </c>
      <c r="O179" s="24">
        <v>0.02527055991340825</v>
      </c>
      <c r="P179" s="24">
        <v>0.023902886345247842</v>
      </c>
      <c r="Q179" s="24">
        <v>0.002944578442630392</v>
      </c>
      <c r="R179" s="24">
        <v>-0.001688949192065753</v>
      </c>
      <c r="S179" s="24">
        <v>0.00035003033208983727</v>
      </c>
      <c r="T179" s="24">
        <v>0.0003498369168788328</v>
      </c>
      <c r="U179" s="24">
        <v>5.9356479282647084E-05</v>
      </c>
      <c r="V179" s="24">
        <v>-6.234266134703151E-05</v>
      </c>
      <c r="W179" s="24">
        <v>2.2364903708260736E-05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1366</v>
      </c>
      <c r="B181" s="24">
        <v>86.02</v>
      </c>
      <c r="C181" s="24">
        <v>89.52</v>
      </c>
      <c r="D181" s="24">
        <v>8.719979188908274</v>
      </c>
      <c r="E181" s="24">
        <v>9.207714307263554</v>
      </c>
      <c r="F181" s="24">
        <v>7.986372652353594</v>
      </c>
      <c r="G181" s="24" t="s">
        <v>59</v>
      </c>
      <c r="H181" s="24">
        <v>3.244767475522494</v>
      </c>
      <c r="I181" s="24">
        <v>21.764767475522493</v>
      </c>
      <c r="J181" s="24" t="s">
        <v>73</v>
      </c>
      <c r="K181" s="24">
        <v>1.0939402696697211</v>
      </c>
      <c r="M181" s="24" t="s">
        <v>68</v>
      </c>
      <c r="N181" s="24">
        <v>0.7121154310951062</v>
      </c>
      <c r="X181" s="24">
        <v>67.5</v>
      </c>
    </row>
    <row r="182" spans="1:24" ht="12.75" hidden="1">
      <c r="A182" s="24">
        <v>1368</v>
      </c>
      <c r="B182" s="24">
        <v>82.83999633789062</v>
      </c>
      <c r="C182" s="24">
        <v>105.33999633789062</v>
      </c>
      <c r="D182" s="24">
        <v>8.997435569763184</v>
      </c>
      <c r="E182" s="24">
        <v>9.295275688171387</v>
      </c>
      <c r="F182" s="24">
        <v>7.154199049212463</v>
      </c>
      <c r="G182" s="24" t="s">
        <v>56</v>
      </c>
      <c r="H182" s="24">
        <v>3.5531402222152693</v>
      </c>
      <c r="I182" s="24">
        <v>18.893136560105894</v>
      </c>
      <c r="J182" s="24" t="s">
        <v>62</v>
      </c>
      <c r="K182" s="24">
        <v>0.8552237362288604</v>
      </c>
      <c r="L182" s="24">
        <v>0.5547869694577477</v>
      </c>
      <c r="M182" s="24">
        <v>0.20246283345005428</v>
      </c>
      <c r="N182" s="24">
        <v>0.11090151164874955</v>
      </c>
      <c r="O182" s="24">
        <v>0.03434749573325099</v>
      </c>
      <c r="P182" s="24">
        <v>0.01591509214924317</v>
      </c>
      <c r="Q182" s="24">
        <v>0.004180814454132124</v>
      </c>
      <c r="R182" s="24">
        <v>0.001707064049475078</v>
      </c>
      <c r="S182" s="24">
        <v>0.0004506244838130763</v>
      </c>
      <c r="T182" s="24">
        <v>0.0002341774867773364</v>
      </c>
      <c r="U182" s="24">
        <v>9.144071508382906E-05</v>
      </c>
      <c r="V182" s="24">
        <v>6.33614336089925E-05</v>
      </c>
      <c r="W182" s="24">
        <v>2.8102066099683374E-05</v>
      </c>
      <c r="X182" s="24">
        <v>67.5</v>
      </c>
    </row>
    <row r="183" spans="1:24" ht="12.75" hidden="1">
      <c r="A183" s="24">
        <v>1365</v>
      </c>
      <c r="B183" s="24">
        <v>116.13999938964844</v>
      </c>
      <c r="C183" s="24">
        <v>134.33999633789062</v>
      </c>
      <c r="D183" s="24">
        <v>8.414628982543945</v>
      </c>
      <c r="E183" s="24">
        <v>8.537415504455566</v>
      </c>
      <c r="F183" s="24">
        <v>16.05537083518376</v>
      </c>
      <c r="G183" s="24" t="s">
        <v>57</v>
      </c>
      <c r="H183" s="24">
        <v>-3.2400486387616354</v>
      </c>
      <c r="I183" s="24">
        <v>45.39995075088681</v>
      </c>
      <c r="J183" s="24" t="s">
        <v>60</v>
      </c>
      <c r="K183" s="24">
        <v>0.25260075704124374</v>
      </c>
      <c r="L183" s="24">
        <v>-0.003017630925832081</v>
      </c>
      <c r="M183" s="24">
        <v>-0.05759725625730022</v>
      </c>
      <c r="N183" s="24">
        <v>-0.001146746278713579</v>
      </c>
      <c r="O183" s="24">
        <v>0.010498335086489402</v>
      </c>
      <c r="P183" s="24">
        <v>-0.00034541061594824964</v>
      </c>
      <c r="Q183" s="24">
        <v>-0.0010837733183132038</v>
      </c>
      <c r="R183" s="24">
        <v>-9.220065384209488E-05</v>
      </c>
      <c r="S183" s="24">
        <v>0.00016639953089153897</v>
      </c>
      <c r="T183" s="24">
        <v>-2.4604948174305107E-05</v>
      </c>
      <c r="U183" s="24">
        <v>-1.662347856031913E-05</v>
      </c>
      <c r="V183" s="24">
        <v>-7.272530508612301E-06</v>
      </c>
      <c r="W183" s="24">
        <v>1.1236674137948978E-05</v>
      </c>
      <c r="X183" s="24">
        <v>67.5</v>
      </c>
    </row>
    <row r="184" spans="1:24" ht="12.75" hidden="1">
      <c r="A184" s="24">
        <v>1367</v>
      </c>
      <c r="B184" s="24">
        <v>81.62000274658203</v>
      </c>
      <c r="C184" s="24">
        <v>90.31999969482422</v>
      </c>
      <c r="D184" s="24">
        <v>9.191404342651367</v>
      </c>
      <c r="E184" s="24">
        <v>9.697083473205566</v>
      </c>
      <c r="F184" s="24">
        <v>15.06468845703692</v>
      </c>
      <c r="G184" s="24" t="s">
        <v>58</v>
      </c>
      <c r="H184" s="24">
        <v>24.82195430975508</v>
      </c>
      <c r="I184" s="24">
        <v>38.94195705633711</v>
      </c>
      <c r="J184" s="24" t="s">
        <v>61</v>
      </c>
      <c r="K184" s="24">
        <v>0.8170682324943505</v>
      </c>
      <c r="L184" s="24">
        <v>-0.5547787625564874</v>
      </c>
      <c r="M184" s="24">
        <v>0.19409728231032836</v>
      </c>
      <c r="N184" s="24">
        <v>-0.11089558268456859</v>
      </c>
      <c r="O184" s="24">
        <v>0.03270375243848144</v>
      </c>
      <c r="P184" s="24">
        <v>-0.015911343426162725</v>
      </c>
      <c r="Q184" s="24">
        <v>0.004037901050594538</v>
      </c>
      <c r="R184" s="24">
        <v>-0.0017045722948708694</v>
      </c>
      <c r="S184" s="24">
        <v>0.0004187763383130394</v>
      </c>
      <c r="T184" s="24">
        <v>-0.00023288128271436783</v>
      </c>
      <c r="U184" s="24">
        <v>8.991698580133017E-05</v>
      </c>
      <c r="V184" s="24">
        <v>-6.294268479329482E-05</v>
      </c>
      <c r="W184" s="24">
        <v>2.5757780831983995E-05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1366</v>
      </c>
      <c r="B186" s="24">
        <v>86.02</v>
      </c>
      <c r="C186" s="24">
        <v>89.52</v>
      </c>
      <c r="D186" s="24">
        <v>8.719979188908274</v>
      </c>
      <c r="E186" s="24">
        <v>9.207714307263554</v>
      </c>
      <c r="F186" s="24">
        <v>15.479436273187707</v>
      </c>
      <c r="G186" s="24" t="s">
        <v>59</v>
      </c>
      <c r="H186" s="24">
        <v>23.66515035593941</v>
      </c>
      <c r="I186" s="24">
        <v>42.185150355939406</v>
      </c>
      <c r="J186" s="24" t="s">
        <v>73</v>
      </c>
      <c r="K186" s="24">
        <v>1.2189637865194245</v>
      </c>
      <c r="M186" s="24" t="s">
        <v>68</v>
      </c>
      <c r="N186" s="24">
        <v>0.9400537448042284</v>
      </c>
      <c r="X186" s="24">
        <v>67.5</v>
      </c>
    </row>
    <row r="187" spans="1:24" ht="12.75" hidden="1">
      <c r="A187" s="24">
        <v>1368</v>
      </c>
      <c r="B187" s="24">
        <v>82.83999633789062</v>
      </c>
      <c r="C187" s="24">
        <v>105.33999633789062</v>
      </c>
      <c r="D187" s="24">
        <v>8.997435569763184</v>
      </c>
      <c r="E187" s="24">
        <v>9.295275688171387</v>
      </c>
      <c r="F187" s="24">
        <v>7.154199049212463</v>
      </c>
      <c r="G187" s="24" t="s">
        <v>56</v>
      </c>
      <c r="H187" s="24">
        <v>3.5531402222152693</v>
      </c>
      <c r="I187" s="24">
        <v>18.893136560105894</v>
      </c>
      <c r="J187" s="24" t="s">
        <v>62</v>
      </c>
      <c r="K187" s="24">
        <v>0.6985261793959765</v>
      </c>
      <c r="L187" s="24">
        <v>0.8304211105938926</v>
      </c>
      <c r="M187" s="24">
        <v>0.16536589482258862</v>
      </c>
      <c r="N187" s="24">
        <v>0.11274049287700533</v>
      </c>
      <c r="O187" s="24">
        <v>0.028053778831044214</v>
      </c>
      <c r="P187" s="24">
        <v>0.02382201633790382</v>
      </c>
      <c r="Q187" s="24">
        <v>0.0034148706412414362</v>
      </c>
      <c r="R187" s="24">
        <v>0.0017353628066971727</v>
      </c>
      <c r="S187" s="24">
        <v>0.00036806542564183796</v>
      </c>
      <c r="T187" s="24">
        <v>0.00035052683993705766</v>
      </c>
      <c r="U187" s="24">
        <v>7.472474235745245E-05</v>
      </c>
      <c r="V187" s="24">
        <v>6.439661939732004E-05</v>
      </c>
      <c r="W187" s="24">
        <v>2.294904440877763E-05</v>
      </c>
      <c r="X187" s="24">
        <v>67.5</v>
      </c>
    </row>
    <row r="188" spans="1:24" ht="12.75" hidden="1">
      <c r="A188" s="24">
        <v>1367</v>
      </c>
      <c r="B188" s="24">
        <v>81.62000274658203</v>
      </c>
      <c r="C188" s="24">
        <v>90.31999969482422</v>
      </c>
      <c r="D188" s="24">
        <v>9.191404342651367</v>
      </c>
      <c r="E188" s="24">
        <v>9.697083473205566</v>
      </c>
      <c r="F188" s="24">
        <v>10.10181365533705</v>
      </c>
      <c r="G188" s="24" t="s">
        <v>57</v>
      </c>
      <c r="H188" s="24">
        <v>11.993009459355761</v>
      </c>
      <c r="I188" s="24">
        <v>26.11301220593779</v>
      </c>
      <c r="J188" s="24" t="s">
        <v>60</v>
      </c>
      <c r="K188" s="24">
        <v>0.44684959655159817</v>
      </c>
      <c r="L188" s="24">
        <v>0.004519741156320578</v>
      </c>
      <c r="M188" s="24">
        <v>-0.10722286603373286</v>
      </c>
      <c r="N188" s="24">
        <v>-0.001165928582290056</v>
      </c>
      <c r="O188" s="24">
        <v>0.0177124086451774</v>
      </c>
      <c r="P188" s="24">
        <v>0.0005169712096761898</v>
      </c>
      <c r="Q188" s="24">
        <v>-0.0022815776230788775</v>
      </c>
      <c r="R188" s="24">
        <v>-9.369617650405541E-05</v>
      </c>
      <c r="S188" s="24">
        <v>0.00021261860681166066</v>
      </c>
      <c r="T188" s="24">
        <v>3.680241480217215E-05</v>
      </c>
      <c r="U188" s="24">
        <v>-5.4177836236823995E-05</v>
      </c>
      <c r="V188" s="24">
        <v>-7.388215872435123E-06</v>
      </c>
      <c r="W188" s="24">
        <v>1.2636011858732038E-05</v>
      </c>
      <c r="X188" s="24">
        <v>67.5</v>
      </c>
    </row>
    <row r="189" spans="1:24" ht="12.75" hidden="1">
      <c r="A189" s="24">
        <v>1365</v>
      </c>
      <c r="B189" s="24">
        <v>116.13999938964844</v>
      </c>
      <c r="C189" s="24">
        <v>134.33999633789062</v>
      </c>
      <c r="D189" s="24">
        <v>8.414628982543945</v>
      </c>
      <c r="E189" s="24">
        <v>8.537415504455566</v>
      </c>
      <c r="F189" s="24">
        <v>13.537192066560458</v>
      </c>
      <c r="G189" s="24" t="s">
        <v>58</v>
      </c>
      <c r="H189" s="24">
        <v>-10.360730761337976</v>
      </c>
      <c r="I189" s="24">
        <v>38.27926862831046</v>
      </c>
      <c r="J189" s="24" t="s">
        <v>61</v>
      </c>
      <c r="K189" s="24">
        <v>-0.5369024691349573</v>
      </c>
      <c r="L189" s="24">
        <v>0.8304088106829514</v>
      </c>
      <c r="M189" s="24">
        <v>-0.12589335236615004</v>
      </c>
      <c r="N189" s="24">
        <v>-0.11273446387281526</v>
      </c>
      <c r="O189" s="24">
        <v>-0.021755116333575176</v>
      </c>
      <c r="P189" s="24">
        <v>0.023816406176661552</v>
      </c>
      <c r="Q189" s="24">
        <v>-0.0025408158229746677</v>
      </c>
      <c r="R189" s="24">
        <v>-0.0017328315259644862</v>
      </c>
      <c r="S189" s="24">
        <v>-0.0003004421501560255</v>
      </c>
      <c r="T189" s="24">
        <v>0.000348589511863149</v>
      </c>
      <c r="U189" s="24">
        <v>-5.14640571766697E-05</v>
      </c>
      <c r="V189" s="24">
        <v>-6.397139091832843E-05</v>
      </c>
      <c r="W189" s="24">
        <v>-1.9156978978482777E-05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1366</v>
      </c>
      <c r="B191" s="24">
        <v>86.02</v>
      </c>
      <c r="C191" s="24">
        <v>89.52</v>
      </c>
      <c r="D191" s="24">
        <v>8.719979188908274</v>
      </c>
      <c r="E191" s="24">
        <v>9.207714307263554</v>
      </c>
      <c r="F191" s="24">
        <v>10.666390800137663</v>
      </c>
      <c r="G191" s="24" t="s">
        <v>59</v>
      </c>
      <c r="H191" s="24">
        <v>10.548455189056739</v>
      </c>
      <c r="I191" s="24">
        <v>29.06845518905673</v>
      </c>
      <c r="J191" s="24" t="s">
        <v>73</v>
      </c>
      <c r="K191" s="24">
        <v>1.673610348620068</v>
      </c>
      <c r="M191" s="24" t="s">
        <v>68</v>
      </c>
      <c r="N191" s="24">
        <v>1.0124289638892414</v>
      </c>
      <c r="X191" s="24">
        <v>67.5</v>
      </c>
    </row>
    <row r="192" spans="1:24" ht="12.75" hidden="1">
      <c r="A192" s="24">
        <v>1367</v>
      </c>
      <c r="B192" s="24">
        <v>81.62000274658203</v>
      </c>
      <c r="C192" s="24">
        <v>90.31999969482422</v>
      </c>
      <c r="D192" s="24">
        <v>9.191404342651367</v>
      </c>
      <c r="E192" s="24">
        <v>9.697083473205566</v>
      </c>
      <c r="F192" s="24">
        <v>6.995411189990911</v>
      </c>
      <c r="G192" s="24" t="s">
        <v>56</v>
      </c>
      <c r="H192" s="24">
        <v>3.963013236718794</v>
      </c>
      <c r="I192" s="24">
        <v>18.08301598330083</v>
      </c>
      <c r="J192" s="24" t="s">
        <v>62</v>
      </c>
      <c r="K192" s="24">
        <v>1.1306935384296768</v>
      </c>
      <c r="L192" s="24">
        <v>0.5554229793384892</v>
      </c>
      <c r="M192" s="24">
        <v>0.2676767651147772</v>
      </c>
      <c r="N192" s="24">
        <v>0.1124586361229613</v>
      </c>
      <c r="O192" s="24">
        <v>0.04541076732148306</v>
      </c>
      <c r="P192" s="24">
        <v>0.01593336044044084</v>
      </c>
      <c r="Q192" s="24">
        <v>0.005527482363012468</v>
      </c>
      <c r="R192" s="24">
        <v>0.0017310455944920542</v>
      </c>
      <c r="S192" s="24">
        <v>0.0005957772136750748</v>
      </c>
      <c r="T192" s="24">
        <v>0.00023443058695917312</v>
      </c>
      <c r="U192" s="24">
        <v>0.00012088888693861206</v>
      </c>
      <c r="V192" s="24">
        <v>6.425751981480617E-05</v>
      </c>
      <c r="W192" s="24">
        <v>3.715021027471516E-05</v>
      </c>
      <c r="X192" s="24">
        <v>67.5</v>
      </c>
    </row>
    <row r="193" spans="1:24" ht="12.75" hidden="1">
      <c r="A193" s="24">
        <v>1365</v>
      </c>
      <c r="B193" s="24">
        <v>116.13999938964844</v>
      </c>
      <c r="C193" s="24">
        <v>134.33999633789062</v>
      </c>
      <c r="D193" s="24">
        <v>8.414628982543945</v>
      </c>
      <c r="E193" s="24">
        <v>8.537415504455566</v>
      </c>
      <c r="F193" s="24">
        <v>13.537192066560458</v>
      </c>
      <c r="G193" s="24" t="s">
        <v>57</v>
      </c>
      <c r="H193" s="24">
        <v>-10.360730761337976</v>
      </c>
      <c r="I193" s="24">
        <v>38.27926862831046</v>
      </c>
      <c r="J193" s="24" t="s">
        <v>60</v>
      </c>
      <c r="K193" s="24">
        <v>0.8072977175011509</v>
      </c>
      <c r="L193" s="24">
        <v>-0.0030209674197010767</v>
      </c>
      <c r="M193" s="24">
        <v>-0.18897407308759617</v>
      </c>
      <c r="N193" s="24">
        <v>-0.001162621119130439</v>
      </c>
      <c r="O193" s="24">
        <v>0.03276361701784792</v>
      </c>
      <c r="P193" s="24">
        <v>-0.0003458877855688835</v>
      </c>
      <c r="Q193" s="24">
        <v>-0.003798208724204949</v>
      </c>
      <c r="R193" s="24">
        <v>-9.346883770168204E-05</v>
      </c>
      <c r="S193" s="24">
        <v>0.0004567295592656306</v>
      </c>
      <c r="T193" s="24">
        <v>-2.464494911133118E-05</v>
      </c>
      <c r="U193" s="24">
        <v>-7.584035974206794E-05</v>
      </c>
      <c r="V193" s="24">
        <v>-7.367661648033193E-06</v>
      </c>
      <c r="W193" s="24">
        <v>2.9253720135882335E-05</v>
      </c>
      <c r="X193" s="24">
        <v>67.5</v>
      </c>
    </row>
    <row r="194" spans="1:24" ht="12.75" hidden="1">
      <c r="A194" s="24">
        <v>1368</v>
      </c>
      <c r="B194" s="24">
        <v>82.83999633789062</v>
      </c>
      <c r="C194" s="24">
        <v>105.33999633789062</v>
      </c>
      <c r="D194" s="24">
        <v>8.997435569763184</v>
      </c>
      <c r="E194" s="24">
        <v>9.295275688171387</v>
      </c>
      <c r="F194" s="24">
        <v>15.134380888566199</v>
      </c>
      <c r="G194" s="24" t="s">
        <v>58</v>
      </c>
      <c r="H194" s="24">
        <v>24.62756997015247</v>
      </c>
      <c r="I194" s="24">
        <v>39.9675663080431</v>
      </c>
      <c r="J194" s="24" t="s">
        <v>61</v>
      </c>
      <c r="K194" s="24">
        <v>0.7916680321726115</v>
      </c>
      <c r="L194" s="24">
        <v>-0.5554147636974488</v>
      </c>
      <c r="M194" s="24">
        <v>0.18957755743493337</v>
      </c>
      <c r="N194" s="24">
        <v>-0.1124526262511017</v>
      </c>
      <c r="O194" s="24">
        <v>0.03144333297590541</v>
      </c>
      <c r="P194" s="24">
        <v>-0.01592960566256426</v>
      </c>
      <c r="Q194" s="24">
        <v>0.004015802754218304</v>
      </c>
      <c r="R194" s="24">
        <v>-0.001728520299732996</v>
      </c>
      <c r="S194" s="24">
        <v>0.00038255535289348464</v>
      </c>
      <c r="T194" s="24">
        <v>-0.00023313156496991634</v>
      </c>
      <c r="U194" s="24">
        <v>9.414012332395922E-05</v>
      </c>
      <c r="V194" s="24">
        <v>-6.38337404088959E-05</v>
      </c>
      <c r="W194" s="24">
        <v>2.2898864200370828E-05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1366</v>
      </c>
      <c r="B196" s="100">
        <v>86.02</v>
      </c>
      <c r="C196" s="100">
        <v>89.52</v>
      </c>
      <c r="D196" s="100">
        <v>8.719979188908274</v>
      </c>
      <c r="E196" s="100">
        <v>9.207714307263554</v>
      </c>
      <c r="F196" s="100">
        <v>15.479436273187707</v>
      </c>
      <c r="G196" s="100" t="s">
        <v>59</v>
      </c>
      <c r="H196" s="100">
        <v>23.66515035593941</v>
      </c>
      <c r="I196" s="100">
        <v>42.185150355939406</v>
      </c>
      <c r="J196" s="100" t="s">
        <v>73</v>
      </c>
      <c r="K196" s="100">
        <v>0.9587148181827024</v>
      </c>
      <c r="M196" s="100" t="s">
        <v>68</v>
      </c>
      <c r="N196" s="100">
        <v>0.6338503528687686</v>
      </c>
      <c r="X196" s="100">
        <v>67.5</v>
      </c>
    </row>
    <row r="197" spans="1:24" s="100" customFormat="1" ht="12.75">
      <c r="A197" s="100">
        <v>1367</v>
      </c>
      <c r="B197" s="100">
        <v>81.62000274658203</v>
      </c>
      <c r="C197" s="100">
        <v>90.31999969482422</v>
      </c>
      <c r="D197" s="100">
        <v>9.191404342651367</v>
      </c>
      <c r="E197" s="100">
        <v>9.697083473205566</v>
      </c>
      <c r="F197" s="100">
        <v>6.995411189990911</v>
      </c>
      <c r="G197" s="100" t="s">
        <v>56</v>
      </c>
      <c r="H197" s="100">
        <v>3.963013236718794</v>
      </c>
      <c r="I197" s="100">
        <v>18.08301598330083</v>
      </c>
      <c r="J197" s="100" t="s">
        <v>62</v>
      </c>
      <c r="K197" s="100">
        <v>0.7892380160531884</v>
      </c>
      <c r="L197" s="100">
        <v>0.5356765308586164</v>
      </c>
      <c r="M197" s="100">
        <v>0.1868406970657757</v>
      </c>
      <c r="N197" s="100">
        <v>0.11269611257330703</v>
      </c>
      <c r="O197" s="100">
        <v>0.03169698142417311</v>
      </c>
      <c r="P197" s="100">
        <v>0.015366739027006429</v>
      </c>
      <c r="Q197" s="100">
        <v>0.0038582560345804453</v>
      </c>
      <c r="R197" s="100">
        <v>0.0017346900383048657</v>
      </c>
      <c r="S197" s="100">
        <v>0.00041587852828055266</v>
      </c>
      <c r="T197" s="100">
        <v>0.00022612252769647667</v>
      </c>
      <c r="U197" s="100">
        <v>8.440894641443899E-05</v>
      </c>
      <c r="V197" s="100">
        <v>6.437844928099764E-05</v>
      </c>
      <c r="W197" s="100">
        <v>2.593372311827151E-05</v>
      </c>
      <c r="X197" s="100">
        <v>67.5</v>
      </c>
    </row>
    <row r="198" spans="1:24" s="100" customFormat="1" ht="12.75">
      <c r="A198" s="100">
        <v>1368</v>
      </c>
      <c r="B198" s="100">
        <v>82.83999633789062</v>
      </c>
      <c r="C198" s="100">
        <v>105.33999633789062</v>
      </c>
      <c r="D198" s="100">
        <v>8.997435569763184</v>
      </c>
      <c r="E198" s="100">
        <v>9.295275688171387</v>
      </c>
      <c r="F198" s="100">
        <v>7.4942179380681875</v>
      </c>
      <c r="G198" s="100" t="s">
        <v>57</v>
      </c>
      <c r="H198" s="100">
        <v>4.451077679081777</v>
      </c>
      <c r="I198" s="100">
        <v>19.791074016972406</v>
      </c>
      <c r="J198" s="100" t="s">
        <v>60</v>
      </c>
      <c r="K198" s="100">
        <v>0.7379302260151606</v>
      </c>
      <c r="L198" s="100">
        <v>0.0029160126764391425</v>
      </c>
      <c r="M198" s="100">
        <v>-0.1754363994838744</v>
      </c>
      <c r="N198" s="100">
        <v>-0.0011652951891274433</v>
      </c>
      <c r="O198" s="100">
        <v>0.029513414496453033</v>
      </c>
      <c r="P198" s="100">
        <v>0.00033342559992349786</v>
      </c>
      <c r="Q198" s="100">
        <v>-0.0036563087689367767</v>
      </c>
      <c r="R198" s="100">
        <v>-9.365032557937372E-05</v>
      </c>
      <c r="S198" s="100">
        <v>0.00037611428148709566</v>
      </c>
      <c r="T198" s="100">
        <v>2.3729121312614924E-05</v>
      </c>
      <c r="U198" s="100">
        <v>-8.18721966880724E-05</v>
      </c>
      <c r="V198" s="100">
        <v>-7.3821542757295474E-06</v>
      </c>
      <c r="W198" s="100">
        <v>2.3077131299750308E-05</v>
      </c>
      <c r="X198" s="100">
        <v>67.5</v>
      </c>
    </row>
    <row r="199" spans="1:24" s="100" customFormat="1" ht="12.75">
      <c r="A199" s="100">
        <v>1365</v>
      </c>
      <c r="B199" s="100">
        <v>116.13999938964844</v>
      </c>
      <c r="C199" s="100">
        <v>134.33999633789062</v>
      </c>
      <c r="D199" s="100">
        <v>8.414628982543945</v>
      </c>
      <c r="E199" s="100">
        <v>8.537415504455566</v>
      </c>
      <c r="F199" s="100">
        <v>16.05537083518376</v>
      </c>
      <c r="G199" s="100" t="s">
        <v>58</v>
      </c>
      <c r="H199" s="100">
        <v>-3.2400486387616354</v>
      </c>
      <c r="I199" s="100">
        <v>45.39995075088681</v>
      </c>
      <c r="J199" s="100" t="s">
        <v>61</v>
      </c>
      <c r="K199" s="100">
        <v>-0.27992075220816853</v>
      </c>
      <c r="L199" s="100">
        <v>0.5356685939858646</v>
      </c>
      <c r="M199" s="100">
        <v>-0.06427686843771556</v>
      </c>
      <c r="N199" s="100">
        <v>-0.11269008774625072</v>
      </c>
      <c r="O199" s="100">
        <v>-0.011561011900561791</v>
      </c>
      <c r="P199" s="100">
        <v>0.015363121287467536</v>
      </c>
      <c r="Q199" s="100">
        <v>-0.001231887094896466</v>
      </c>
      <c r="R199" s="100">
        <v>-0.0017321602539929768</v>
      </c>
      <c r="S199" s="100">
        <v>-0.00017746266521791052</v>
      </c>
      <c r="T199" s="100">
        <v>0.00022487402325207565</v>
      </c>
      <c r="U199" s="100">
        <v>-2.053810225569101E-05</v>
      </c>
      <c r="V199" s="100">
        <v>-6.395379996587626E-05</v>
      </c>
      <c r="W199" s="100">
        <v>-1.1832328838789721E-05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1366</v>
      </c>
      <c r="B201" s="24">
        <v>78</v>
      </c>
      <c r="C201" s="24">
        <v>91.3</v>
      </c>
      <c r="D201" s="24">
        <v>8.768654649839817</v>
      </c>
      <c r="E201" s="24">
        <v>9.169453272236867</v>
      </c>
      <c r="F201" s="24">
        <v>5.98249662247541</v>
      </c>
      <c r="G201" s="24" t="s">
        <v>59</v>
      </c>
      <c r="H201" s="24">
        <v>5.7077531204997385</v>
      </c>
      <c r="I201" s="24">
        <v>16.20775312049974</v>
      </c>
      <c r="J201" s="24" t="s">
        <v>73</v>
      </c>
      <c r="K201" s="24">
        <v>0.8024801329739446</v>
      </c>
      <c r="M201" s="24" t="s">
        <v>68</v>
      </c>
      <c r="N201" s="24">
        <v>0.5267755818097986</v>
      </c>
      <c r="X201" s="24">
        <v>67.5</v>
      </c>
    </row>
    <row r="202" spans="1:24" ht="12.75" hidden="1">
      <c r="A202" s="24">
        <v>1365</v>
      </c>
      <c r="B202" s="24">
        <v>115.9800033569336</v>
      </c>
      <c r="C202" s="24">
        <v>130.97999572753906</v>
      </c>
      <c r="D202" s="24">
        <v>8.403281211853027</v>
      </c>
      <c r="E202" s="24">
        <v>8.508186340332031</v>
      </c>
      <c r="F202" s="24">
        <v>13.326605143003631</v>
      </c>
      <c r="G202" s="24" t="s">
        <v>56</v>
      </c>
      <c r="H202" s="24">
        <v>-10.745579351463576</v>
      </c>
      <c r="I202" s="24">
        <v>37.73442400547002</v>
      </c>
      <c r="J202" s="24" t="s">
        <v>62</v>
      </c>
      <c r="K202" s="24">
        <v>0.7188409135809776</v>
      </c>
      <c r="L202" s="24">
        <v>0.5021322216025524</v>
      </c>
      <c r="M202" s="24">
        <v>0.17017574367207663</v>
      </c>
      <c r="N202" s="24">
        <v>0.0599744608789048</v>
      </c>
      <c r="O202" s="24">
        <v>0.02887032493888969</v>
      </c>
      <c r="P202" s="24">
        <v>0.014404635263087688</v>
      </c>
      <c r="Q202" s="24">
        <v>0.0035141054784076625</v>
      </c>
      <c r="R202" s="24">
        <v>0.0009231028715872723</v>
      </c>
      <c r="S202" s="24">
        <v>0.000378786229441685</v>
      </c>
      <c r="T202" s="24">
        <v>0.00021194862355062086</v>
      </c>
      <c r="U202" s="24">
        <v>7.684223830998898E-05</v>
      </c>
      <c r="V202" s="24">
        <v>3.425090381918932E-05</v>
      </c>
      <c r="W202" s="24">
        <v>2.3621821575372648E-05</v>
      </c>
      <c r="X202" s="24">
        <v>67.5</v>
      </c>
    </row>
    <row r="203" spans="1:24" ht="12.75" hidden="1">
      <c r="A203" s="24">
        <v>1368</v>
      </c>
      <c r="B203" s="24">
        <v>98.9800033569336</v>
      </c>
      <c r="C203" s="24">
        <v>111.18000030517578</v>
      </c>
      <c r="D203" s="24">
        <v>8.93550968170166</v>
      </c>
      <c r="E203" s="24">
        <v>9.5098295211792</v>
      </c>
      <c r="F203" s="24">
        <v>17.394122351262748</v>
      </c>
      <c r="G203" s="24" t="s">
        <v>57</v>
      </c>
      <c r="H203" s="24">
        <v>14.8049556498096</v>
      </c>
      <c r="I203" s="24">
        <v>46.28495900674319</v>
      </c>
      <c r="J203" s="24" t="s">
        <v>60</v>
      </c>
      <c r="K203" s="24">
        <v>-0.34745208767661667</v>
      </c>
      <c r="L203" s="24">
        <v>0.0027324345614216585</v>
      </c>
      <c r="M203" s="24">
        <v>0.0839427206926128</v>
      </c>
      <c r="N203" s="24">
        <v>-0.0006206554162230155</v>
      </c>
      <c r="O203" s="24">
        <v>-0.013681003934408322</v>
      </c>
      <c r="P203" s="24">
        <v>0.0003126321305206783</v>
      </c>
      <c r="Q203" s="24">
        <v>0.0018130487664073925</v>
      </c>
      <c r="R203" s="24">
        <v>-4.9885841471421664E-05</v>
      </c>
      <c r="S203" s="24">
        <v>-0.00015653437243989322</v>
      </c>
      <c r="T203" s="24">
        <v>2.2265445839082576E-05</v>
      </c>
      <c r="U203" s="24">
        <v>4.47302478084395E-05</v>
      </c>
      <c r="V203" s="24">
        <v>-3.9376434834476295E-06</v>
      </c>
      <c r="W203" s="24">
        <v>-9.033538404433848E-06</v>
      </c>
      <c r="X203" s="24">
        <v>67.5</v>
      </c>
    </row>
    <row r="204" spans="1:24" ht="12.75" hidden="1">
      <c r="A204" s="24">
        <v>1367</v>
      </c>
      <c r="B204" s="24">
        <v>102.19999694824219</v>
      </c>
      <c r="C204" s="24">
        <v>87.80000305175781</v>
      </c>
      <c r="D204" s="24">
        <v>8.991527557373047</v>
      </c>
      <c r="E204" s="24">
        <v>9.743447303771973</v>
      </c>
      <c r="F204" s="24">
        <v>15.230447761685916</v>
      </c>
      <c r="G204" s="24" t="s">
        <v>58</v>
      </c>
      <c r="H204" s="24">
        <v>5.58048837585315</v>
      </c>
      <c r="I204" s="24">
        <v>40.28048532409534</v>
      </c>
      <c r="J204" s="24" t="s">
        <v>61</v>
      </c>
      <c r="K204" s="24">
        <v>0.6292927028077595</v>
      </c>
      <c r="L204" s="24">
        <v>0.5021247870528623</v>
      </c>
      <c r="M204" s="24">
        <v>0.14803176475698154</v>
      </c>
      <c r="N204" s="24">
        <v>-0.05997124931639823</v>
      </c>
      <c r="O204" s="24">
        <v>0.02542293833182506</v>
      </c>
      <c r="P204" s="24">
        <v>0.014401242245499357</v>
      </c>
      <c r="Q204" s="24">
        <v>0.003010280964296087</v>
      </c>
      <c r="R204" s="24">
        <v>-0.0009217539337335948</v>
      </c>
      <c r="S204" s="24">
        <v>0.00034492897509414544</v>
      </c>
      <c r="T204" s="24">
        <v>0.00021077587372986896</v>
      </c>
      <c r="U204" s="24">
        <v>6.248147341000155E-05</v>
      </c>
      <c r="V204" s="24">
        <v>-3.402380602208724E-05</v>
      </c>
      <c r="W204" s="24">
        <v>2.182626029429594E-05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1366</v>
      </c>
      <c r="B206" s="24">
        <v>78</v>
      </c>
      <c r="C206" s="24">
        <v>91.3</v>
      </c>
      <c r="D206" s="24">
        <v>8.768654649839817</v>
      </c>
      <c r="E206" s="24">
        <v>9.169453272236867</v>
      </c>
      <c r="F206" s="24">
        <v>10.397772550006197</v>
      </c>
      <c r="G206" s="24" t="s">
        <v>59</v>
      </c>
      <c r="H206" s="24">
        <v>17.66959893641831</v>
      </c>
      <c r="I206" s="24">
        <v>28.169598936418314</v>
      </c>
      <c r="J206" s="24" t="s">
        <v>73</v>
      </c>
      <c r="K206" s="24">
        <v>0.9051812989749797</v>
      </c>
      <c r="M206" s="24" t="s">
        <v>68</v>
      </c>
      <c r="N206" s="24">
        <v>0.8156999619034037</v>
      </c>
      <c r="X206" s="24">
        <v>67.5</v>
      </c>
    </row>
    <row r="207" spans="1:24" ht="12.75" hidden="1">
      <c r="A207" s="24">
        <v>1365</v>
      </c>
      <c r="B207" s="24">
        <v>115.9800033569336</v>
      </c>
      <c r="C207" s="24">
        <v>130.97999572753906</v>
      </c>
      <c r="D207" s="24">
        <v>8.403281211853027</v>
      </c>
      <c r="E207" s="24">
        <v>8.508186340332031</v>
      </c>
      <c r="F207" s="24">
        <v>13.326605143003631</v>
      </c>
      <c r="G207" s="24" t="s">
        <v>56</v>
      </c>
      <c r="H207" s="24">
        <v>-10.745579351463576</v>
      </c>
      <c r="I207" s="24">
        <v>37.73442400547002</v>
      </c>
      <c r="J207" s="24" t="s">
        <v>62</v>
      </c>
      <c r="K207" s="24">
        <v>0.3009405874992102</v>
      </c>
      <c r="L207" s="24">
        <v>0.897260689269071</v>
      </c>
      <c r="M207" s="24">
        <v>0.07124361343718408</v>
      </c>
      <c r="N207" s="24">
        <v>0.06043060339487122</v>
      </c>
      <c r="O207" s="24">
        <v>0.0120864113123852</v>
      </c>
      <c r="P207" s="24">
        <v>0.02573956759786916</v>
      </c>
      <c r="Q207" s="24">
        <v>0.0014711291324325626</v>
      </c>
      <c r="R207" s="24">
        <v>0.0009301322625321654</v>
      </c>
      <c r="S207" s="24">
        <v>0.00015862132867665023</v>
      </c>
      <c r="T207" s="24">
        <v>0.0003787481030202834</v>
      </c>
      <c r="U207" s="24">
        <v>3.217513557465699E-05</v>
      </c>
      <c r="V207" s="24">
        <v>3.4512751041156266E-05</v>
      </c>
      <c r="W207" s="24">
        <v>9.901414087819283E-06</v>
      </c>
      <c r="X207" s="24">
        <v>67.5</v>
      </c>
    </row>
    <row r="208" spans="1:24" ht="12.75" hidden="1">
      <c r="A208" s="24">
        <v>1367</v>
      </c>
      <c r="B208" s="24">
        <v>102.19999694824219</v>
      </c>
      <c r="C208" s="24">
        <v>87.80000305175781</v>
      </c>
      <c r="D208" s="24">
        <v>8.991527557373047</v>
      </c>
      <c r="E208" s="24">
        <v>9.743447303771973</v>
      </c>
      <c r="F208" s="24">
        <v>18.037528880134456</v>
      </c>
      <c r="G208" s="24" t="s">
        <v>57</v>
      </c>
      <c r="H208" s="24">
        <v>13.00447167328808</v>
      </c>
      <c r="I208" s="24">
        <v>47.70446862153027</v>
      </c>
      <c r="J208" s="24" t="s">
        <v>60</v>
      </c>
      <c r="K208" s="24">
        <v>0.18036886434336794</v>
      </c>
      <c r="L208" s="24">
        <v>0.004882542449135604</v>
      </c>
      <c r="M208" s="24">
        <v>-0.04204859902785648</v>
      </c>
      <c r="N208" s="24">
        <v>-0.0006252287042150975</v>
      </c>
      <c r="O208" s="24">
        <v>0.007347619577679656</v>
      </c>
      <c r="P208" s="24">
        <v>0.0005585543330336291</v>
      </c>
      <c r="Q208" s="24">
        <v>-0.0008368157483516204</v>
      </c>
      <c r="R208" s="24">
        <v>-5.023344485275063E-05</v>
      </c>
      <c r="S208" s="24">
        <v>0.00010471357423208243</v>
      </c>
      <c r="T208" s="24">
        <v>3.9771763158539695E-05</v>
      </c>
      <c r="U208" s="24">
        <v>-1.617163468951189E-05</v>
      </c>
      <c r="V208" s="24">
        <v>-3.960184054991191E-06</v>
      </c>
      <c r="W208" s="24">
        <v>6.781131470665193E-06</v>
      </c>
      <c r="X208" s="24">
        <v>67.5</v>
      </c>
    </row>
    <row r="209" spans="1:24" ht="12.75" hidden="1">
      <c r="A209" s="24">
        <v>1368</v>
      </c>
      <c r="B209" s="24">
        <v>98.9800033569336</v>
      </c>
      <c r="C209" s="24">
        <v>111.18000030517578</v>
      </c>
      <c r="D209" s="24">
        <v>8.93550968170166</v>
      </c>
      <c r="E209" s="24">
        <v>9.5098295211792</v>
      </c>
      <c r="F209" s="24">
        <v>10.152721040942389</v>
      </c>
      <c r="G209" s="24" t="s">
        <v>58</v>
      </c>
      <c r="H209" s="24">
        <v>-4.4640799491737795</v>
      </c>
      <c r="I209" s="24">
        <v>27.015923407759818</v>
      </c>
      <c r="J209" s="24" t="s">
        <v>61</v>
      </c>
      <c r="K209" s="24">
        <v>0.24089896218093912</v>
      </c>
      <c r="L209" s="24">
        <v>0.8972474047256089</v>
      </c>
      <c r="M209" s="24">
        <v>0.05751145777479008</v>
      </c>
      <c r="N209" s="24">
        <v>-0.060427368929448236</v>
      </c>
      <c r="O209" s="24">
        <v>0.00959655276408417</v>
      </c>
      <c r="P209" s="24">
        <v>0.02573350650770946</v>
      </c>
      <c r="Q209" s="24">
        <v>0.0012099422827567031</v>
      </c>
      <c r="R209" s="24">
        <v>-0.00092877479876525</v>
      </c>
      <c r="S209" s="24">
        <v>0.0001191461005769306</v>
      </c>
      <c r="T209" s="24">
        <v>0.00037665412834153865</v>
      </c>
      <c r="U209" s="24">
        <v>2.781577934763888E-05</v>
      </c>
      <c r="V209" s="24">
        <v>-3.4284791477846654E-05</v>
      </c>
      <c r="W209" s="24">
        <v>7.214863610354688E-06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1366</v>
      </c>
      <c r="B211" s="24">
        <v>78</v>
      </c>
      <c r="C211" s="24">
        <v>91.3</v>
      </c>
      <c r="D211" s="24">
        <v>8.768654649839817</v>
      </c>
      <c r="E211" s="24">
        <v>9.169453272236867</v>
      </c>
      <c r="F211" s="24">
        <v>5.98249662247541</v>
      </c>
      <c r="G211" s="24" t="s">
        <v>59</v>
      </c>
      <c r="H211" s="24">
        <v>5.7077531204997385</v>
      </c>
      <c r="I211" s="24">
        <v>16.20775312049974</v>
      </c>
      <c r="J211" s="24" t="s">
        <v>73</v>
      </c>
      <c r="K211" s="24">
        <v>0.4764281984870736</v>
      </c>
      <c r="M211" s="24" t="s">
        <v>68</v>
      </c>
      <c r="N211" s="24">
        <v>0.2528085062565364</v>
      </c>
      <c r="X211" s="24">
        <v>67.5</v>
      </c>
    </row>
    <row r="212" spans="1:24" ht="12.75" hidden="1">
      <c r="A212" s="24">
        <v>1368</v>
      </c>
      <c r="B212" s="24">
        <v>98.9800033569336</v>
      </c>
      <c r="C212" s="24">
        <v>111.18000030517578</v>
      </c>
      <c r="D212" s="24">
        <v>8.93550968170166</v>
      </c>
      <c r="E212" s="24">
        <v>9.5098295211792</v>
      </c>
      <c r="F212" s="24">
        <v>10.523149423690615</v>
      </c>
      <c r="G212" s="24" t="s">
        <v>56</v>
      </c>
      <c r="H212" s="24">
        <v>-3.4783870717638905</v>
      </c>
      <c r="I212" s="24">
        <v>28.001616285169707</v>
      </c>
      <c r="J212" s="24" t="s">
        <v>62</v>
      </c>
      <c r="K212" s="24">
        <v>0.6654249293700256</v>
      </c>
      <c r="L212" s="24">
        <v>0.0658466870706922</v>
      </c>
      <c r="M212" s="24">
        <v>0.15753051466774234</v>
      </c>
      <c r="N212" s="24">
        <v>0.06129295461478319</v>
      </c>
      <c r="O212" s="24">
        <v>0.026724817050185697</v>
      </c>
      <c r="P212" s="24">
        <v>0.001888914848410407</v>
      </c>
      <c r="Q212" s="24">
        <v>0.0032529860634457823</v>
      </c>
      <c r="R212" s="24">
        <v>0.0009434395264492965</v>
      </c>
      <c r="S212" s="24">
        <v>0.0003506342813723137</v>
      </c>
      <c r="T212" s="24">
        <v>2.778750069187996E-05</v>
      </c>
      <c r="U212" s="24">
        <v>7.114653182273785E-05</v>
      </c>
      <c r="V212" s="24">
        <v>3.5016968755415505E-05</v>
      </c>
      <c r="W212" s="24">
        <v>2.1867546372984127E-05</v>
      </c>
      <c r="X212" s="24">
        <v>67.5</v>
      </c>
    </row>
    <row r="213" spans="1:24" ht="12.75" hidden="1">
      <c r="A213" s="24">
        <v>1365</v>
      </c>
      <c r="B213" s="24">
        <v>115.9800033569336</v>
      </c>
      <c r="C213" s="24">
        <v>130.97999572753906</v>
      </c>
      <c r="D213" s="24">
        <v>8.403281211853027</v>
      </c>
      <c r="E213" s="24">
        <v>8.508186340332031</v>
      </c>
      <c r="F213" s="24">
        <v>17.28092999122798</v>
      </c>
      <c r="G213" s="24" t="s">
        <v>57</v>
      </c>
      <c r="H213" s="24">
        <v>0.45113345551860107</v>
      </c>
      <c r="I213" s="24">
        <v>48.9311368124522</v>
      </c>
      <c r="J213" s="24" t="s">
        <v>60</v>
      </c>
      <c r="K213" s="24">
        <v>0.20464562541703393</v>
      </c>
      <c r="L213" s="24">
        <v>-0.0003578008735801623</v>
      </c>
      <c r="M213" s="24">
        <v>-0.04674011482272497</v>
      </c>
      <c r="N213" s="24">
        <v>-0.0006338719119383891</v>
      </c>
      <c r="O213" s="24">
        <v>0.008492717991112153</v>
      </c>
      <c r="P213" s="24">
        <v>-4.103371881089968E-05</v>
      </c>
      <c r="Q213" s="24">
        <v>-0.0008833143644132322</v>
      </c>
      <c r="R213" s="24">
        <v>-5.095701414105146E-05</v>
      </c>
      <c r="S213" s="24">
        <v>0.00013362560825698014</v>
      </c>
      <c r="T213" s="24">
        <v>-2.9262383247152373E-06</v>
      </c>
      <c r="U213" s="24">
        <v>-1.3832530173653488E-05</v>
      </c>
      <c r="V213" s="24">
        <v>-4.018144667020319E-06</v>
      </c>
      <c r="W213" s="24">
        <v>9.000550644325835E-06</v>
      </c>
      <c r="X213" s="24">
        <v>67.5</v>
      </c>
    </row>
    <row r="214" spans="1:24" ht="12.75" hidden="1">
      <c r="A214" s="24">
        <v>1367</v>
      </c>
      <c r="B214" s="24">
        <v>102.19999694824219</v>
      </c>
      <c r="C214" s="24">
        <v>87.80000305175781</v>
      </c>
      <c r="D214" s="24">
        <v>8.991527557373047</v>
      </c>
      <c r="E214" s="24">
        <v>9.743447303771973</v>
      </c>
      <c r="F214" s="24">
        <v>18.037528880134456</v>
      </c>
      <c r="G214" s="24" t="s">
        <v>58</v>
      </c>
      <c r="H214" s="24">
        <v>13.00447167328808</v>
      </c>
      <c r="I214" s="24">
        <v>47.70446862153027</v>
      </c>
      <c r="J214" s="24" t="s">
        <v>61</v>
      </c>
      <c r="K214" s="24">
        <v>0.6331749399848154</v>
      </c>
      <c r="L214" s="24">
        <v>-0.06584571494577707</v>
      </c>
      <c r="M214" s="24">
        <v>0.15043677980414988</v>
      </c>
      <c r="N214" s="24">
        <v>-0.06128967687799576</v>
      </c>
      <c r="O214" s="24">
        <v>0.025339486725056926</v>
      </c>
      <c r="P214" s="24">
        <v>-0.0018884690991556783</v>
      </c>
      <c r="Q214" s="24">
        <v>0.0031307625369219132</v>
      </c>
      <c r="R214" s="24">
        <v>-0.0009420623773279036</v>
      </c>
      <c r="S214" s="24">
        <v>0.0003241737128322266</v>
      </c>
      <c r="T214" s="24">
        <v>-2.7632993395001508E-05</v>
      </c>
      <c r="U214" s="24">
        <v>6.97888966770418E-05</v>
      </c>
      <c r="V214" s="24">
        <v>-3.4785666793273374E-05</v>
      </c>
      <c r="W214" s="24">
        <v>1.992936708662714E-05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1366</v>
      </c>
      <c r="B216" s="24">
        <v>78</v>
      </c>
      <c r="C216" s="24">
        <v>91.3</v>
      </c>
      <c r="D216" s="24">
        <v>8.768654649839817</v>
      </c>
      <c r="E216" s="24">
        <v>9.169453272236867</v>
      </c>
      <c r="F216" s="24">
        <v>13.432452360121285</v>
      </c>
      <c r="G216" s="24" t="s">
        <v>59</v>
      </c>
      <c r="H216" s="24">
        <v>25.891139919379818</v>
      </c>
      <c r="I216" s="24">
        <v>36.39113991937982</v>
      </c>
      <c r="J216" s="24" t="s">
        <v>73</v>
      </c>
      <c r="K216" s="24">
        <v>1.5778494410154</v>
      </c>
      <c r="M216" s="24" t="s">
        <v>68</v>
      </c>
      <c r="N216" s="24">
        <v>1.1729281594209477</v>
      </c>
      <c r="X216" s="24">
        <v>67.5</v>
      </c>
    </row>
    <row r="217" spans="1:24" ht="12.75" hidden="1">
      <c r="A217" s="24">
        <v>1368</v>
      </c>
      <c r="B217" s="24">
        <v>98.9800033569336</v>
      </c>
      <c r="C217" s="24">
        <v>111.18000030517578</v>
      </c>
      <c r="D217" s="24">
        <v>8.93550968170166</v>
      </c>
      <c r="E217" s="24">
        <v>9.5098295211792</v>
      </c>
      <c r="F217" s="24">
        <v>10.523149423690615</v>
      </c>
      <c r="G217" s="24" t="s">
        <v>56</v>
      </c>
      <c r="H217" s="24">
        <v>-3.4783870717638905</v>
      </c>
      <c r="I217" s="24">
        <v>28.001616285169707</v>
      </c>
      <c r="J217" s="24" t="s">
        <v>62</v>
      </c>
      <c r="K217" s="24">
        <v>0.840334612687223</v>
      </c>
      <c r="L217" s="24">
        <v>0.9089198460115663</v>
      </c>
      <c r="M217" s="24">
        <v>0.1989371629760848</v>
      </c>
      <c r="N217" s="24">
        <v>0.06433382341875753</v>
      </c>
      <c r="O217" s="24">
        <v>0.0337490273599331</v>
      </c>
      <c r="P217" s="24">
        <v>0.026073946705721763</v>
      </c>
      <c r="Q217" s="24">
        <v>0.0041080416630675685</v>
      </c>
      <c r="R217" s="24">
        <v>0.0009902501625045064</v>
      </c>
      <c r="S217" s="24">
        <v>0.00044279344706596354</v>
      </c>
      <c r="T217" s="24">
        <v>0.00038367951325775715</v>
      </c>
      <c r="U217" s="24">
        <v>8.987585905781873E-05</v>
      </c>
      <c r="V217" s="24">
        <v>3.674851193374458E-05</v>
      </c>
      <c r="W217" s="24">
        <v>2.7613460884877285E-05</v>
      </c>
      <c r="X217" s="24">
        <v>67.5</v>
      </c>
    </row>
    <row r="218" spans="1:24" ht="12.75" hidden="1">
      <c r="A218" s="24">
        <v>1367</v>
      </c>
      <c r="B218" s="24">
        <v>102.19999694824219</v>
      </c>
      <c r="C218" s="24">
        <v>87.80000305175781</v>
      </c>
      <c r="D218" s="24">
        <v>8.991527557373047</v>
      </c>
      <c r="E218" s="24">
        <v>9.743447303771973</v>
      </c>
      <c r="F218" s="24">
        <v>15.230447761685916</v>
      </c>
      <c r="G218" s="24" t="s">
        <v>57</v>
      </c>
      <c r="H218" s="24">
        <v>5.58048837585315</v>
      </c>
      <c r="I218" s="24">
        <v>40.28048532409534</v>
      </c>
      <c r="J218" s="24" t="s">
        <v>60</v>
      </c>
      <c r="K218" s="24">
        <v>0.779979378715185</v>
      </c>
      <c r="L218" s="24">
        <v>0.00494631818863202</v>
      </c>
      <c r="M218" s="24">
        <v>-0.1854786500332639</v>
      </c>
      <c r="N218" s="24">
        <v>-0.0006652593259622908</v>
      </c>
      <c r="O218" s="24">
        <v>0.031187790438757544</v>
      </c>
      <c r="P218" s="24">
        <v>0.0005657560481275058</v>
      </c>
      <c r="Q218" s="24">
        <v>-0.0038677590964533316</v>
      </c>
      <c r="R218" s="24">
        <v>-5.344122074750038E-05</v>
      </c>
      <c r="S218" s="24">
        <v>0.0003968488324567018</v>
      </c>
      <c r="T218" s="24">
        <v>4.027654014752752E-05</v>
      </c>
      <c r="U218" s="24">
        <v>-8.675016615077735E-05</v>
      </c>
      <c r="V218" s="24">
        <v>-4.2085914592090895E-06</v>
      </c>
      <c r="W218" s="24">
        <v>2.4331473159899558E-05</v>
      </c>
      <c r="X218" s="24">
        <v>67.5</v>
      </c>
    </row>
    <row r="219" spans="1:24" ht="12.75" hidden="1">
      <c r="A219" s="24">
        <v>1365</v>
      </c>
      <c r="B219" s="24">
        <v>115.9800033569336</v>
      </c>
      <c r="C219" s="24">
        <v>130.97999572753906</v>
      </c>
      <c r="D219" s="24">
        <v>8.403281211853027</v>
      </c>
      <c r="E219" s="24">
        <v>8.508186340332031</v>
      </c>
      <c r="F219" s="24">
        <v>13.049580861909302</v>
      </c>
      <c r="G219" s="24" t="s">
        <v>58</v>
      </c>
      <c r="H219" s="24">
        <v>-11.52997654568162</v>
      </c>
      <c r="I219" s="24">
        <v>36.950026811251966</v>
      </c>
      <c r="J219" s="24" t="s">
        <v>61</v>
      </c>
      <c r="K219" s="24">
        <v>-0.31272100994218327</v>
      </c>
      <c r="L219" s="24">
        <v>0.9089063870443789</v>
      </c>
      <c r="M219" s="24">
        <v>-0.07192819471397388</v>
      </c>
      <c r="N219" s="24">
        <v>-0.06433038369001925</v>
      </c>
      <c r="O219" s="24">
        <v>-0.012896455919734564</v>
      </c>
      <c r="P219" s="24">
        <v>0.026067808057196253</v>
      </c>
      <c r="Q219" s="24">
        <v>-0.0013843575684415724</v>
      </c>
      <c r="R219" s="24">
        <v>-0.000988807069283598</v>
      </c>
      <c r="S219" s="24">
        <v>-0.0001964103890895562</v>
      </c>
      <c r="T219" s="24">
        <v>0.000381559653537234</v>
      </c>
      <c r="U219" s="24">
        <v>-2.349635533850775E-05</v>
      </c>
      <c r="V219" s="24">
        <v>-3.650672386388623E-05</v>
      </c>
      <c r="W219" s="24">
        <v>-1.3056899934890185E-05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1366</v>
      </c>
      <c r="B221" s="24">
        <v>78</v>
      </c>
      <c r="C221" s="24">
        <v>91.3</v>
      </c>
      <c r="D221" s="24">
        <v>8.768654649839817</v>
      </c>
      <c r="E221" s="24">
        <v>9.169453272236867</v>
      </c>
      <c r="F221" s="24">
        <v>10.397772550006197</v>
      </c>
      <c r="G221" s="24" t="s">
        <v>59</v>
      </c>
      <c r="H221" s="24">
        <v>17.66959893641831</v>
      </c>
      <c r="I221" s="24">
        <v>28.169598936418314</v>
      </c>
      <c r="J221" s="24" t="s">
        <v>73</v>
      </c>
      <c r="K221" s="24">
        <v>1.9660438512380343</v>
      </c>
      <c r="M221" s="24" t="s">
        <v>68</v>
      </c>
      <c r="N221" s="24">
        <v>1.0228627001038901</v>
      </c>
      <c r="X221" s="24">
        <v>67.5</v>
      </c>
    </row>
    <row r="222" spans="1:24" ht="12.75" hidden="1">
      <c r="A222" s="24">
        <v>1367</v>
      </c>
      <c r="B222" s="24">
        <v>102.19999694824219</v>
      </c>
      <c r="C222" s="24">
        <v>87.80000305175781</v>
      </c>
      <c r="D222" s="24">
        <v>8.991527557373047</v>
      </c>
      <c r="E222" s="24">
        <v>9.743447303771973</v>
      </c>
      <c r="F222" s="24">
        <v>11.17060076682054</v>
      </c>
      <c r="G222" s="24" t="s">
        <v>56</v>
      </c>
      <c r="H222" s="24">
        <v>-5.156727617634175</v>
      </c>
      <c r="I222" s="24">
        <v>29.543269330608005</v>
      </c>
      <c r="J222" s="24" t="s">
        <v>62</v>
      </c>
      <c r="K222" s="24">
        <v>1.360430050128712</v>
      </c>
      <c r="L222" s="24">
        <v>0.06861326465591468</v>
      </c>
      <c r="M222" s="24">
        <v>0.32206384886088474</v>
      </c>
      <c r="N222" s="24">
        <v>0.0616948097530732</v>
      </c>
      <c r="O222" s="24">
        <v>0.05463727684798206</v>
      </c>
      <c r="P222" s="24">
        <v>0.0019682969097826173</v>
      </c>
      <c r="Q222" s="24">
        <v>0.006650596920196543</v>
      </c>
      <c r="R222" s="24">
        <v>0.0009496396767947153</v>
      </c>
      <c r="S222" s="24">
        <v>0.0007168408697516053</v>
      </c>
      <c r="T222" s="24">
        <v>2.892745194945032E-05</v>
      </c>
      <c r="U222" s="24">
        <v>0.00014545360436727232</v>
      </c>
      <c r="V222" s="24">
        <v>3.5257803173144276E-05</v>
      </c>
      <c r="W222" s="24">
        <v>4.4699378566456056E-05</v>
      </c>
      <c r="X222" s="24">
        <v>67.5</v>
      </c>
    </row>
    <row r="223" spans="1:24" ht="12.75" hidden="1">
      <c r="A223" s="24">
        <v>1365</v>
      </c>
      <c r="B223" s="24">
        <v>115.9800033569336</v>
      </c>
      <c r="C223" s="24">
        <v>130.97999572753906</v>
      </c>
      <c r="D223" s="24">
        <v>8.403281211853027</v>
      </c>
      <c r="E223" s="24">
        <v>8.508186340332031</v>
      </c>
      <c r="F223" s="24">
        <v>13.049580861909302</v>
      </c>
      <c r="G223" s="24" t="s">
        <v>57</v>
      </c>
      <c r="H223" s="24">
        <v>-11.52997654568162</v>
      </c>
      <c r="I223" s="24">
        <v>36.950026811251966</v>
      </c>
      <c r="J223" s="24" t="s">
        <v>60</v>
      </c>
      <c r="K223" s="24">
        <v>1.126055584437236</v>
      </c>
      <c r="L223" s="24">
        <v>-0.00037273024577410245</v>
      </c>
      <c r="M223" s="24">
        <v>-0.2645069273342838</v>
      </c>
      <c r="N223" s="24">
        <v>-0.0006376781857296797</v>
      </c>
      <c r="O223" s="24">
        <v>0.04555237520731556</v>
      </c>
      <c r="P223" s="24">
        <v>-4.290180904969188E-05</v>
      </c>
      <c r="Q223" s="24">
        <v>-0.005360584038555618</v>
      </c>
      <c r="R223" s="24">
        <v>-5.125020220298756E-05</v>
      </c>
      <c r="S223" s="24">
        <v>0.0006230055040176263</v>
      </c>
      <c r="T223" s="24">
        <v>-3.0686684156093795E-06</v>
      </c>
      <c r="U223" s="24">
        <v>-0.00011004610410963972</v>
      </c>
      <c r="V223" s="24">
        <v>-4.03287273943778E-06</v>
      </c>
      <c r="W223" s="24">
        <v>3.9559671714112906E-05</v>
      </c>
      <c r="X223" s="24">
        <v>67.5</v>
      </c>
    </row>
    <row r="224" spans="1:24" ht="12.75" hidden="1">
      <c r="A224" s="24">
        <v>1368</v>
      </c>
      <c r="B224" s="24">
        <v>98.9800033569336</v>
      </c>
      <c r="C224" s="24">
        <v>111.18000030517578</v>
      </c>
      <c r="D224" s="24">
        <v>8.93550968170166</v>
      </c>
      <c r="E224" s="24">
        <v>9.5098295211792</v>
      </c>
      <c r="F224" s="24">
        <v>17.394122351262748</v>
      </c>
      <c r="G224" s="24" t="s">
        <v>58</v>
      </c>
      <c r="H224" s="24">
        <v>14.8049556498096</v>
      </c>
      <c r="I224" s="24">
        <v>46.28495900674319</v>
      </c>
      <c r="J224" s="24" t="s">
        <v>61</v>
      </c>
      <c r="K224" s="24">
        <v>0.763392914593085</v>
      </c>
      <c r="L224" s="24">
        <v>-0.06861225225064745</v>
      </c>
      <c r="M224" s="24">
        <v>0.18374223285696384</v>
      </c>
      <c r="N224" s="24">
        <v>-0.06169151414092006</v>
      </c>
      <c r="O224" s="24">
        <v>0.030169738718374393</v>
      </c>
      <c r="P224" s="24">
        <v>-0.001967829301499514</v>
      </c>
      <c r="Q224" s="24">
        <v>0.003936315302476478</v>
      </c>
      <c r="R224" s="24">
        <v>-0.000948255731602464</v>
      </c>
      <c r="S224" s="24">
        <v>0.0003545771770855838</v>
      </c>
      <c r="T224" s="24">
        <v>-2.876422692239092E-05</v>
      </c>
      <c r="U224" s="24">
        <v>9.511364777844091E-05</v>
      </c>
      <c r="V224" s="24">
        <v>-3.502639893085903E-05</v>
      </c>
      <c r="W224" s="24">
        <v>2.081025752120733E-05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1366</v>
      </c>
      <c r="B226" s="100">
        <v>78</v>
      </c>
      <c r="C226" s="100">
        <v>91.3</v>
      </c>
      <c r="D226" s="100">
        <v>8.768654649839817</v>
      </c>
      <c r="E226" s="100">
        <v>9.169453272236867</v>
      </c>
      <c r="F226" s="100">
        <v>13.432452360121285</v>
      </c>
      <c r="G226" s="100" t="s">
        <v>59</v>
      </c>
      <c r="H226" s="100">
        <v>25.891139919379818</v>
      </c>
      <c r="I226" s="100">
        <v>36.39113991937982</v>
      </c>
      <c r="J226" s="100" t="s">
        <v>73</v>
      </c>
      <c r="K226" s="100">
        <v>1.7565785431845689</v>
      </c>
      <c r="M226" s="100" t="s">
        <v>68</v>
      </c>
      <c r="N226" s="100">
        <v>1.0245434412481418</v>
      </c>
      <c r="X226" s="100">
        <v>67.5</v>
      </c>
    </row>
    <row r="227" spans="1:24" s="100" customFormat="1" ht="12.75" hidden="1">
      <c r="A227" s="100">
        <v>1367</v>
      </c>
      <c r="B227" s="100">
        <v>102.19999694824219</v>
      </c>
      <c r="C227" s="100">
        <v>87.80000305175781</v>
      </c>
      <c r="D227" s="100">
        <v>8.991527557373047</v>
      </c>
      <c r="E227" s="100">
        <v>9.743447303771973</v>
      </c>
      <c r="F227" s="100">
        <v>11.17060076682054</v>
      </c>
      <c r="G227" s="100" t="s">
        <v>56</v>
      </c>
      <c r="H227" s="100">
        <v>-5.156727617634175</v>
      </c>
      <c r="I227" s="100">
        <v>29.543269330608005</v>
      </c>
      <c r="J227" s="100" t="s">
        <v>62</v>
      </c>
      <c r="K227" s="100">
        <v>1.187281316617408</v>
      </c>
      <c r="L227" s="100">
        <v>0.51102480080739</v>
      </c>
      <c r="M227" s="100">
        <v>0.2810726507552152</v>
      </c>
      <c r="N227" s="100">
        <v>0.06534289664705743</v>
      </c>
      <c r="O227" s="100">
        <v>0.047683132844308695</v>
      </c>
      <c r="P227" s="100">
        <v>0.014659632325063808</v>
      </c>
      <c r="Q227" s="100">
        <v>0.00580410656467003</v>
      </c>
      <c r="R227" s="100">
        <v>0.0010057884889429344</v>
      </c>
      <c r="S227" s="100">
        <v>0.0006256144743235906</v>
      </c>
      <c r="T227" s="100">
        <v>0.00021573990536216775</v>
      </c>
      <c r="U227" s="100">
        <v>0.0001269503985497735</v>
      </c>
      <c r="V227" s="100">
        <v>3.7334873390226114E-05</v>
      </c>
      <c r="W227" s="100">
        <v>3.901349041332337E-05</v>
      </c>
      <c r="X227" s="100">
        <v>67.5</v>
      </c>
    </row>
    <row r="228" spans="1:24" s="100" customFormat="1" ht="12.75" hidden="1">
      <c r="A228" s="100">
        <v>1368</v>
      </c>
      <c r="B228" s="100">
        <v>98.9800033569336</v>
      </c>
      <c r="C228" s="100">
        <v>111.18000030517578</v>
      </c>
      <c r="D228" s="100">
        <v>8.93550968170166</v>
      </c>
      <c r="E228" s="100">
        <v>9.5098295211792</v>
      </c>
      <c r="F228" s="100">
        <v>10.152721040942389</v>
      </c>
      <c r="G228" s="100" t="s">
        <v>57</v>
      </c>
      <c r="H228" s="100">
        <v>-4.4640799491737795</v>
      </c>
      <c r="I228" s="100">
        <v>27.015923407759818</v>
      </c>
      <c r="J228" s="100" t="s">
        <v>60</v>
      </c>
      <c r="K228" s="100">
        <v>1.1683557212482656</v>
      </c>
      <c r="L228" s="100">
        <v>0.0027812894595419034</v>
      </c>
      <c r="M228" s="100">
        <v>-0.2760060569012202</v>
      </c>
      <c r="N228" s="100">
        <v>-0.000675492165884092</v>
      </c>
      <c r="O228" s="100">
        <v>0.04701176220865153</v>
      </c>
      <c r="P228" s="100">
        <v>0.0003179666706359085</v>
      </c>
      <c r="Q228" s="100">
        <v>-0.0056687337730908175</v>
      </c>
      <c r="R228" s="100">
        <v>-5.4271162842766164E-05</v>
      </c>
      <c r="S228" s="100">
        <v>0.0006224595009254812</v>
      </c>
      <c r="T228" s="100">
        <v>2.2627863899434894E-05</v>
      </c>
      <c r="U228" s="100">
        <v>-0.00012144289811094065</v>
      </c>
      <c r="V228" s="100">
        <v>-4.270597469895861E-06</v>
      </c>
      <c r="W228" s="100">
        <v>3.892500851003669E-05</v>
      </c>
      <c r="X228" s="100">
        <v>67.5</v>
      </c>
    </row>
    <row r="229" spans="1:24" s="100" customFormat="1" ht="12.75" hidden="1">
      <c r="A229" s="100">
        <v>1365</v>
      </c>
      <c r="B229" s="100">
        <v>115.9800033569336</v>
      </c>
      <c r="C229" s="100">
        <v>130.97999572753906</v>
      </c>
      <c r="D229" s="100">
        <v>8.403281211853027</v>
      </c>
      <c r="E229" s="100">
        <v>8.508186340332031</v>
      </c>
      <c r="F229" s="100">
        <v>17.28092999122798</v>
      </c>
      <c r="G229" s="100" t="s">
        <v>58</v>
      </c>
      <c r="H229" s="100">
        <v>0.45113345551860107</v>
      </c>
      <c r="I229" s="100">
        <v>48.9311368124522</v>
      </c>
      <c r="J229" s="100" t="s">
        <v>61</v>
      </c>
      <c r="K229" s="100">
        <v>0.21114410580267515</v>
      </c>
      <c r="L229" s="100">
        <v>0.511017232066762</v>
      </c>
      <c r="M229" s="100">
        <v>0.053127126370655225</v>
      </c>
      <c r="N229" s="100">
        <v>-0.06533940505209593</v>
      </c>
      <c r="O229" s="100">
        <v>0.007973416575420741</v>
      </c>
      <c r="P229" s="100">
        <v>0.014656183579036544</v>
      </c>
      <c r="Q229" s="100">
        <v>0.0012462385100233734</v>
      </c>
      <c r="R229" s="100">
        <v>-0.001004323217581773</v>
      </c>
      <c r="S229" s="100">
        <v>6.275061904701434E-05</v>
      </c>
      <c r="T229" s="100">
        <v>0.00021454996280826</v>
      </c>
      <c r="U229" s="100">
        <v>3.69868380692649E-05</v>
      </c>
      <c r="V229" s="100">
        <v>-3.708982027880875E-05</v>
      </c>
      <c r="W229" s="100">
        <v>2.626051546342119E-06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2004-08-06T08:44:03Z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