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<sst xmlns="http://schemas.openxmlformats.org/spreadsheetml/2006/main" count="625" uniqueCount="145">
  <si>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</si>
  <si>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</si>
  <si>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</si>
  <si>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</si>
  <si>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</si>
  <si>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</si>
  <si>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</si>
  <si>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</si>
  <si>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</si>
  <si>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</si>
  <si>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</si>
  <si>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</si>
  <si>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</si>
  <si>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</si>
  <si>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</si>
  <si>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</si>
  <si>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</si>
  <si>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</si>
  <si>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</si>
  <si>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</si>
  <si>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</si>
  <si>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</si>
  <si>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</si>
  <si>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</si>
  <si>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</si>
  <si>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</si>
  <si>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</si>
  <si>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</si>
  <si>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</si>
  <si>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</si>
  <si>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</si>
  <si>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</si>
  <si>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</si>
  <si>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</si>
  <si>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</si>
  <si>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</si>
  <si>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</si>
  <si>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</si>
  <si>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</si>
  <si>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</si>
  <si>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</si>
  <si>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</si>
  <si>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</si>
  <si>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</si>
  <si>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</si>
  <si>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</si>
  <si>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</si>
  <si>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</si>
  <si>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</si>
  <si>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</si>
  <si>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</si>
  <si>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</si>
  <si>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</si>
  <si>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</si>
  <si>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</si>
  <si>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</si>
  <si>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</si>
  <si>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</si>
  <si>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</si>
  <si>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</si>
  <si>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</si>
  <si>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</si>
  <si>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</si>
  <si>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</si>
  <si>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</si>
  <si>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</si>
  <si>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</si>
  <si>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</si>
  <si>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</si>
  <si>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</si>
  <si>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</si>
  <si>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</si>
  <si>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</si>
  <si>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</si>
  <si>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</si>
  <si>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</si>
  <si>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</si>
  <si>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</si>
  <si>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</si>
  <si>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</si>
  <si>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</si>
  <si>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</si>
  <si>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</si>
  <si>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</si>
  <si>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</si>
  <si>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</si>
  <si>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</si>
  <si>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</si>
  <si>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</si>
  <si>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</si>
  <si>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</si>
  <si>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</si>
  <si>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</si>
  <si>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</si>
  <si>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</si>
  <si>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</si>
  <si>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</si>
  <si>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</si>
  <si>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</si>
  <si>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</si>
  <si>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</si>
  <si>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</si>
  <si>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</si>
  <si>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</si>
  <si>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</si>
  <si>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</si>
  <si>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</si>
  <si>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</si>
  <si>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</si>
  <si>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</si>
  <si>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</si>
  <si>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</si>
  <si>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</si>
  <si>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</si>
  <si>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</si>
  <si>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</si>
  <si>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</si>
  <si>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</si>
  <si>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</si>
  <si>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</si>
  <si>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</si>
  <si>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</si>
  <si>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</si>
  <si>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</si>
  <si>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</si>
  <si>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</si>
  <si>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</si>
  <si>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</si>
  <si>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</si>
  <si>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</si>
  <si>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</si>
  <si>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</si>
  <si>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</si>
  <si>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</si>
  <si>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</si>
  <si>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</si>
  <si>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</si>
  <si>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</si>
  <si>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</si>
  <si>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</si>
  <si>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</si>
  <si>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</si>
  <si>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</si>
  <si>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  313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</si>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</sst>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85.87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99.70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5.691584387379564</v>
      </c>
      <c r="C41" s="77">
        <f aca="true" t="shared" si="0" ref="C41:C55">($B$41*H41+$B$42*J41+$B$43*L41+$B$44*N41+$B$45*P41+$B$46*R41+$B$47*T41+$B$48*V41)/100</f>
        <v>4.631012251816381E-08</v>
      </c>
      <c r="D41" s="77">
        <f aca="true" t="shared" si="1" ref="D41:D55">($B$41*I41+$B$42*K41+$B$43*M41+$B$44*O41+$B$45*Q41+$B$46*S41+$B$47*U41+$B$48*W41)/100</f>
        <v>-7.910933163534985E-08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19.500260977663224</v>
      </c>
      <c r="C42" s="77">
        <f t="shared" si="0"/>
        <v>-6.453691406123881E-11</v>
      </c>
      <c r="D42" s="77">
        <f t="shared" si="1"/>
        <v>-2.4054656148325123E-08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-19.066905856199</v>
      </c>
      <c r="C43" s="77">
        <f t="shared" si="0"/>
        <v>-0.5629118625399323</v>
      </c>
      <c r="D43" s="77">
        <f t="shared" si="1"/>
        <v>-0.9500829247883353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4.96098204793843</v>
      </c>
      <c r="C44" s="77">
        <f t="shared" si="0"/>
        <v>0.004026440531784373</v>
      </c>
      <c r="D44" s="77">
        <f t="shared" si="1"/>
        <v>0.7398878544115487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5.691584387379564</v>
      </c>
      <c r="C45" s="77">
        <f t="shared" si="0"/>
        <v>0.1306970363532674</v>
      </c>
      <c r="D45" s="77">
        <f t="shared" si="1"/>
        <v>-0.22641986244627582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19.500260977663224</v>
      </c>
      <c r="C46" s="77">
        <f t="shared" si="0"/>
        <v>-0.00044832303617323523</v>
      </c>
      <c r="D46" s="77">
        <f t="shared" si="1"/>
        <v>-0.0433185513785257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-19.066905856199</v>
      </c>
      <c r="C47" s="77">
        <f t="shared" si="0"/>
        <v>-0.023017925442032395</v>
      </c>
      <c r="D47" s="77">
        <f t="shared" si="1"/>
        <v>-0.03791087568171139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4.96098204793843</v>
      </c>
      <c r="C48" s="77">
        <f t="shared" si="0"/>
        <v>0.0004607656375401538</v>
      </c>
      <c r="D48" s="77">
        <f t="shared" si="1"/>
        <v>0.021220252683591036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0.0025752684213564024</v>
      </c>
      <c r="D49" s="77">
        <f t="shared" si="1"/>
        <v>-0.004744884119993433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-3.6024502359442435E-05</v>
      </c>
      <c r="D50" s="77">
        <f t="shared" si="1"/>
        <v>-0.0006658394657509849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-0.00033485784561552274</v>
      </c>
      <c r="D51" s="77">
        <f t="shared" si="1"/>
        <v>-0.0004758492261112038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3.281349194001164E-05</v>
      </c>
      <c r="D52" s="77">
        <f t="shared" si="1"/>
        <v>0.00031056065476044067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4.789459028153508E-05</v>
      </c>
      <c r="D53" s="77">
        <f t="shared" si="1"/>
        <v>-0.00010793255573253763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-2.8474526318633473E-06</v>
      </c>
      <c r="D54" s="77">
        <f t="shared" si="1"/>
        <v>-2.4565404584199482E-05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-2.18468603410546E-05</v>
      </c>
      <c r="D55" s="77">
        <f t="shared" si="1"/>
        <v>-2.895812556015095E-05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1370</v>
      </c>
      <c r="B3" s="11">
        <v>128.56666666666666</v>
      </c>
      <c r="C3" s="11">
        <v>144.61666666666667</v>
      </c>
      <c r="D3" s="11">
        <v>8.651889386495702</v>
      </c>
      <c r="E3" s="11">
        <v>8.929370543301289</v>
      </c>
      <c r="F3" s="12" t="s">
        <v>69</v>
      </c>
      <c r="H3" s="102">
        <v>0.0625</v>
      </c>
    </row>
    <row r="4" spans="1:9" ht="16.5" customHeight="1">
      <c r="A4" s="13">
        <v>1369</v>
      </c>
      <c r="B4" s="14">
        <v>137.31</v>
      </c>
      <c r="C4" s="14">
        <v>138.77666666666667</v>
      </c>
      <c r="D4" s="14">
        <v>8.444662668449068</v>
      </c>
      <c r="E4" s="14">
        <v>8.96743139553678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1371</v>
      </c>
      <c r="B5" s="26">
        <v>99.70333333333332</v>
      </c>
      <c r="C5" s="26">
        <v>85.87</v>
      </c>
      <c r="D5" s="26">
        <v>8.965327235977076</v>
      </c>
      <c r="E5" s="26">
        <v>9.669371651893135</v>
      </c>
      <c r="F5" s="15" t="s">
        <v>71</v>
      </c>
      <c r="I5" s="75">
        <v>2197</v>
      </c>
    </row>
    <row r="6" spans="1:6" s="2" customFormat="1" ht="13.5" thickBot="1">
      <c r="A6" s="16">
        <v>1372</v>
      </c>
      <c r="B6" s="17">
        <v>130.04666666666665</v>
      </c>
      <c r="C6" s="17">
        <v>135.68</v>
      </c>
      <c r="D6" s="17">
        <v>8.34099097582587</v>
      </c>
      <c r="E6" s="17">
        <v>9.038966811681666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2356</v>
      </c>
      <c r="K15" s="75">
        <v>952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5.691584387379564</v>
      </c>
      <c r="C19" s="34">
        <v>75.50158438737957</v>
      </c>
      <c r="D19" s="35">
        <v>26.772081114411748</v>
      </c>
      <c r="K19" s="97" t="s">
        <v>131</v>
      </c>
    </row>
    <row r="20" spans="1:11" ht="12.75">
      <c r="A20" s="33" t="s">
        <v>57</v>
      </c>
      <c r="B20" s="34">
        <v>19.500260977663224</v>
      </c>
      <c r="C20" s="34">
        <v>51.70359431099654</v>
      </c>
      <c r="D20" s="35">
        <v>19.49471888752446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-19.066905856199</v>
      </c>
      <c r="C21" s="34">
        <v>43.47976081046765</v>
      </c>
      <c r="D21" s="35">
        <v>15.232845332873929</v>
      </c>
      <c r="F21" s="24" t="s">
        <v>134</v>
      </c>
    </row>
    <row r="22" spans="1:11" ht="16.5" thickBot="1">
      <c r="A22" s="36" t="s">
        <v>59</v>
      </c>
      <c r="B22" s="37">
        <v>4.96098204793843</v>
      </c>
      <c r="C22" s="37">
        <v>66.02764871460509</v>
      </c>
      <c r="D22" s="38">
        <v>23.996064662655755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12.58515453338623</v>
      </c>
      <c r="I23" s="75">
        <v>2359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-0.5629118625399323</v>
      </c>
      <c r="C27" s="44">
        <v>0.004026440531784373</v>
      </c>
      <c r="D27" s="44">
        <v>0.1306970363532674</v>
      </c>
      <c r="E27" s="44">
        <v>-0.00044832303617323523</v>
      </c>
      <c r="F27" s="44">
        <v>-0.023017925442032395</v>
      </c>
      <c r="G27" s="44">
        <v>0.0004607656375401538</v>
      </c>
      <c r="H27" s="44">
        <v>0.0025752684213564024</v>
      </c>
      <c r="I27" s="45">
        <v>-3.6024502359442435E-05</v>
      </c>
    </row>
    <row r="28" spans="1:9" ht="13.5" thickBot="1">
      <c r="A28" s="46" t="s">
        <v>61</v>
      </c>
      <c r="B28" s="47">
        <v>-0.9500829247883353</v>
      </c>
      <c r="C28" s="47">
        <v>0.7398878544115487</v>
      </c>
      <c r="D28" s="47">
        <v>-0.22641986244627582</v>
      </c>
      <c r="E28" s="47">
        <v>-0.0433185513785257</v>
      </c>
      <c r="F28" s="47">
        <v>-0.03791087568171139</v>
      </c>
      <c r="G28" s="47">
        <v>0.021220252683591036</v>
      </c>
      <c r="H28" s="47">
        <v>-0.004744884119993433</v>
      </c>
      <c r="I28" s="48">
        <v>-0.0006658394657509849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1370</v>
      </c>
      <c r="B39" s="50">
        <v>128.56666666666666</v>
      </c>
      <c r="C39" s="50">
        <v>144.61666666666667</v>
      </c>
      <c r="D39" s="50">
        <v>8.651889386495702</v>
      </c>
      <c r="E39" s="50">
        <v>8.929370543301289</v>
      </c>
      <c r="F39" s="54">
        <f>I39*D39/(23678+B39)*1000</f>
        <v>23.996064662655755</v>
      </c>
      <c r="G39" s="59" t="s">
        <v>59</v>
      </c>
      <c r="H39" s="58">
        <f>I39-B39+X39</f>
        <v>4.96098204793843</v>
      </c>
      <c r="I39" s="58">
        <f>(B39+C42-2*X39)*(23678+B39)*E42/((23678+C42)*D39+E42*(23678+B39))</f>
        <v>66.02764871460509</v>
      </c>
      <c r="J39" s="24" t="s">
        <v>73</v>
      </c>
      <c r="K39" s="24">
        <f>(K40*K40+L40*L40+M40*M40+N40*N40+O40*O40+P40*P40+Q40*Q40+R40*R40+S40*S40+T40*T40+U40*U40+V40*V40+W40*W40)</f>
        <v>1.839649558946323</v>
      </c>
      <c r="M39" s="24" t="s">
        <v>68</v>
      </c>
      <c r="N39" s="24">
        <f>(K44*K44+L44*L44+M44*M44+N44*N44+O44*O44+P44*P44+Q44*Q44+R44*R44+S44*S44+T44*T44+U44*U44+V44*V44+W44*W44)</f>
        <v>1.186537993729591</v>
      </c>
      <c r="X39" s="55">
        <f>(1-$H$2)*1000</f>
        <v>67.5</v>
      </c>
    </row>
    <row r="40" spans="1:24" ht="12.75">
      <c r="A40" s="49">
        <v>1369</v>
      </c>
      <c r="B40" s="50">
        <v>137.31</v>
      </c>
      <c r="C40" s="50">
        <v>138.77666666666667</v>
      </c>
      <c r="D40" s="50">
        <v>8.444662668449068</v>
      </c>
      <c r="E40" s="50">
        <v>8.96743139553678</v>
      </c>
      <c r="F40" s="54">
        <f>I40*D40/(23678+B40)*1000</f>
        <v>26.772081114411748</v>
      </c>
      <c r="G40" s="59" t="s">
        <v>56</v>
      </c>
      <c r="H40" s="58">
        <f>I40-B40+X40</f>
        <v>5.691584387379564</v>
      </c>
      <c r="I40" s="58">
        <f>(B40+C39-2*X40)*(23678+B40)*E39/((23678+C39)*D40+E39*(23678+B40))</f>
        <v>75.50158438737957</v>
      </c>
      <c r="J40" s="24" t="s">
        <v>62</v>
      </c>
      <c r="K40" s="52">
        <f aca="true" t="shared" si="0" ref="K40:W40">SQRT(K41*K41+K42*K42)</f>
        <v>1.1043221128649618</v>
      </c>
      <c r="L40" s="52">
        <f t="shared" si="0"/>
        <v>0.7398988101957463</v>
      </c>
      <c r="M40" s="52">
        <f t="shared" si="0"/>
        <v>0.2614338719862401</v>
      </c>
      <c r="N40" s="52">
        <f t="shared" si="0"/>
        <v>0.04332087126407702</v>
      </c>
      <c r="O40" s="52">
        <f t="shared" si="0"/>
        <v>0.044351543226917575</v>
      </c>
      <c r="P40" s="52">
        <f t="shared" si="0"/>
        <v>0.02122525450797211</v>
      </c>
      <c r="Q40" s="52">
        <f t="shared" si="0"/>
        <v>0.005398697320113562</v>
      </c>
      <c r="R40" s="52">
        <f t="shared" si="0"/>
        <v>0.0006668132864016751</v>
      </c>
      <c r="S40" s="52">
        <f t="shared" si="0"/>
        <v>0.0005818610338911696</v>
      </c>
      <c r="T40" s="52">
        <f t="shared" si="0"/>
        <v>0.0003122893618721759</v>
      </c>
      <c r="U40" s="52">
        <f t="shared" si="0"/>
        <v>0.00011808187145025039</v>
      </c>
      <c r="V40" s="52">
        <f t="shared" si="0"/>
        <v>2.4729882508336235E-05</v>
      </c>
      <c r="W40" s="52">
        <f t="shared" si="0"/>
        <v>3.62747617872125E-05</v>
      </c>
      <c r="X40" s="55">
        <f>(1-$H$2)*1000</f>
        <v>67.5</v>
      </c>
    </row>
    <row r="41" spans="1:24" ht="12.75">
      <c r="A41" s="49">
        <v>1371</v>
      </c>
      <c r="B41" s="50">
        <v>99.70333333333332</v>
      </c>
      <c r="C41" s="50">
        <v>85.87</v>
      </c>
      <c r="D41" s="50">
        <v>8.965327235977076</v>
      </c>
      <c r="E41" s="50">
        <v>9.669371651893135</v>
      </c>
      <c r="F41" s="54">
        <f>I41*D41/(23678+B41)*1000</f>
        <v>19.49471888752446</v>
      </c>
      <c r="G41" s="59" t="s">
        <v>57</v>
      </c>
      <c r="H41" s="58">
        <f>I41-B41+X41</f>
        <v>19.500260977663224</v>
      </c>
      <c r="I41" s="58">
        <f>(B41+C40-2*X41)*(23678+B41)*E40/((23678+C40)*D41+E40*(23678+B41))</f>
        <v>51.70359431099654</v>
      </c>
      <c r="J41" s="24" t="s">
        <v>60</v>
      </c>
      <c r="K41" s="52">
        <f>'calcul config'!C43</f>
        <v>-0.5629118625399323</v>
      </c>
      <c r="L41" s="52">
        <f>'calcul config'!C44</f>
        <v>0.004026440531784373</v>
      </c>
      <c r="M41" s="52">
        <f>'calcul config'!C45</f>
        <v>0.1306970363532674</v>
      </c>
      <c r="N41" s="52">
        <f>'calcul config'!C46</f>
        <v>-0.00044832303617323523</v>
      </c>
      <c r="O41" s="52">
        <f>'calcul config'!C47</f>
        <v>-0.023017925442032395</v>
      </c>
      <c r="P41" s="52">
        <f>'calcul config'!C48</f>
        <v>0.0004607656375401538</v>
      </c>
      <c r="Q41" s="52">
        <f>'calcul config'!C49</f>
        <v>0.0025752684213564024</v>
      </c>
      <c r="R41" s="52">
        <f>'calcul config'!C50</f>
        <v>-3.6024502359442435E-05</v>
      </c>
      <c r="S41" s="52">
        <f>'calcul config'!C51</f>
        <v>-0.00033485784561552274</v>
      </c>
      <c r="T41" s="52">
        <f>'calcul config'!C52</f>
        <v>3.281349194001164E-05</v>
      </c>
      <c r="U41" s="52">
        <f>'calcul config'!C53</f>
        <v>4.789459028153508E-05</v>
      </c>
      <c r="V41" s="52">
        <f>'calcul config'!C54</f>
        <v>-2.8474526318633473E-06</v>
      </c>
      <c r="W41" s="52">
        <f>'calcul config'!C55</f>
        <v>-2.18468603410546E-05</v>
      </c>
      <c r="X41" s="55">
        <f>(1-$H$2)*1000</f>
        <v>67.5</v>
      </c>
    </row>
    <row r="42" spans="1:24" ht="12.75">
      <c r="A42" s="49">
        <v>1372</v>
      </c>
      <c r="B42" s="50">
        <v>130.04666666666665</v>
      </c>
      <c r="C42" s="50">
        <v>135.68</v>
      </c>
      <c r="D42" s="50">
        <v>8.34099097582587</v>
      </c>
      <c r="E42" s="50">
        <v>9.038966811681666</v>
      </c>
      <c r="F42" s="54">
        <f>I42*D42/(23678+B42)*1000</f>
        <v>15.232845332873929</v>
      </c>
      <c r="G42" s="59" t="s">
        <v>58</v>
      </c>
      <c r="H42" s="58">
        <f>I42-B42+X42</f>
        <v>-19.066905856199</v>
      </c>
      <c r="I42" s="58">
        <f>(B42+C41-2*X42)*(23678+B42)*E41/((23678+C41)*D42+E41*(23678+B42))</f>
        <v>43.47976081046765</v>
      </c>
      <c r="J42" s="24" t="s">
        <v>61</v>
      </c>
      <c r="K42" s="52">
        <f>'calcul config'!D43</f>
        <v>-0.9500829247883353</v>
      </c>
      <c r="L42" s="52">
        <f>'calcul config'!D44</f>
        <v>0.7398878544115487</v>
      </c>
      <c r="M42" s="52">
        <f>'calcul config'!D45</f>
        <v>-0.22641986244627582</v>
      </c>
      <c r="N42" s="52">
        <f>'calcul config'!D46</f>
        <v>-0.0433185513785257</v>
      </c>
      <c r="O42" s="52">
        <f>'calcul config'!D47</f>
        <v>-0.03791087568171139</v>
      </c>
      <c r="P42" s="52">
        <f>'calcul config'!D48</f>
        <v>0.021220252683591036</v>
      </c>
      <c r="Q42" s="52">
        <f>'calcul config'!D49</f>
        <v>-0.004744884119993433</v>
      </c>
      <c r="R42" s="52">
        <f>'calcul config'!D50</f>
        <v>-0.0006658394657509849</v>
      </c>
      <c r="S42" s="52">
        <f>'calcul config'!D51</f>
        <v>-0.0004758492261112038</v>
      </c>
      <c r="T42" s="52">
        <f>'calcul config'!D52</f>
        <v>0.00031056065476044067</v>
      </c>
      <c r="U42" s="52">
        <f>'calcul config'!D53</f>
        <v>-0.00010793255573253763</v>
      </c>
      <c r="V42" s="52">
        <f>'calcul config'!D54</f>
        <v>-2.4565404584199482E-05</v>
      </c>
      <c r="W42" s="52">
        <f>'calcul config'!D55</f>
        <v>-2.895812556015095E-05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0.7362147419099746</v>
      </c>
      <c r="L44" s="52">
        <f>L40/(L43*1.5)</f>
        <v>0.7046655335197586</v>
      </c>
      <c r="M44" s="52">
        <f aca="true" t="shared" si="1" ref="M44:W44">M40/(M43*1.5)</f>
        <v>0.2904820799847112</v>
      </c>
      <c r="N44" s="52">
        <f t="shared" si="1"/>
        <v>0.057761161685436026</v>
      </c>
      <c r="O44" s="52">
        <f t="shared" si="1"/>
        <v>0.19711796989741145</v>
      </c>
      <c r="P44" s="52">
        <f t="shared" si="1"/>
        <v>0.14150169671981405</v>
      </c>
      <c r="Q44" s="52">
        <f t="shared" si="1"/>
        <v>0.03599131546742374</v>
      </c>
      <c r="R44" s="52">
        <f t="shared" si="1"/>
        <v>0.0014818073031148337</v>
      </c>
      <c r="S44" s="52">
        <f t="shared" si="1"/>
        <v>0.007758147118548928</v>
      </c>
      <c r="T44" s="52">
        <f t="shared" si="1"/>
        <v>0.004163858158295678</v>
      </c>
      <c r="U44" s="52">
        <f t="shared" si="1"/>
        <v>0.001574424952670005</v>
      </c>
      <c r="V44" s="52">
        <f t="shared" si="1"/>
        <v>0.0003297317667778164</v>
      </c>
      <c r="W44" s="52">
        <f t="shared" si="1"/>
        <v>0.0004836634904961666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1370</v>
      </c>
      <c r="B51" s="24">
        <v>137.4</v>
      </c>
      <c r="C51" s="24">
        <v>149.2</v>
      </c>
      <c r="D51" s="24">
        <v>8.660532638118742</v>
      </c>
      <c r="E51" s="24">
        <v>8.781816876336482</v>
      </c>
      <c r="F51" s="24">
        <v>18.168790117889518</v>
      </c>
      <c r="G51" s="24" t="s">
        <v>59</v>
      </c>
      <c r="H51" s="24">
        <v>-19.938060907582084</v>
      </c>
      <c r="I51" s="24">
        <v>49.96193909241792</v>
      </c>
      <c r="J51" s="24" t="s">
        <v>73</v>
      </c>
      <c r="K51" s="24">
        <v>1.7356264959788108</v>
      </c>
      <c r="M51" s="24" t="s">
        <v>68</v>
      </c>
      <c r="N51" s="24">
        <v>1.1535623162153887</v>
      </c>
      <c r="X51" s="24">
        <v>67.5</v>
      </c>
    </row>
    <row r="52" spans="1:24" ht="12.75" hidden="1">
      <c r="A52" s="24">
        <v>1369</v>
      </c>
      <c r="B52" s="24">
        <v>144.10000610351562</v>
      </c>
      <c r="C52" s="24">
        <v>141.5</v>
      </c>
      <c r="D52" s="24">
        <v>8.222128868103027</v>
      </c>
      <c r="E52" s="24">
        <v>8.71711540222168</v>
      </c>
      <c r="F52" s="24">
        <v>28.214663674734187</v>
      </c>
      <c r="G52" s="24" t="s">
        <v>56</v>
      </c>
      <c r="H52" s="24">
        <v>5.146771462276192</v>
      </c>
      <c r="I52" s="24">
        <v>81.74677756579182</v>
      </c>
      <c r="J52" s="24" t="s">
        <v>62</v>
      </c>
      <c r="K52" s="24">
        <v>1.0358405649762883</v>
      </c>
      <c r="L52" s="24">
        <v>0.774291689697246</v>
      </c>
      <c r="M52" s="24">
        <v>0.24522069138415423</v>
      </c>
      <c r="N52" s="24">
        <v>0.027381702615678592</v>
      </c>
      <c r="O52" s="24">
        <v>0.04160103791539718</v>
      </c>
      <c r="P52" s="24">
        <v>0.022211927969564223</v>
      </c>
      <c r="Q52" s="24">
        <v>0.005063786667228033</v>
      </c>
      <c r="R52" s="24">
        <v>0.00042147464345027773</v>
      </c>
      <c r="S52" s="24">
        <v>0.0005457896978342398</v>
      </c>
      <c r="T52" s="24">
        <v>0.00032686178073467294</v>
      </c>
      <c r="U52" s="24">
        <v>0.00011076612633102407</v>
      </c>
      <c r="V52" s="24">
        <v>1.5640000981847625E-05</v>
      </c>
      <c r="W52" s="24">
        <v>3.4034248570201626E-05</v>
      </c>
      <c r="X52" s="24">
        <v>67.5</v>
      </c>
    </row>
    <row r="53" spans="1:24" ht="12.75" hidden="1">
      <c r="A53" s="24">
        <v>1372</v>
      </c>
      <c r="B53" s="24">
        <v>138.0399932861328</v>
      </c>
      <c r="C53" s="24">
        <v>140.24000549316406</v>
      </c>
      <c r="D53" s="24">
        <v>8.266146659851074</v>
      </c>
      <c r="E53" s="24">
        <v>8.978632926940918</v>
      </c>
      <c r="F53" s="24">
        <v>25.74794433466129</v>
      </c>
      <c r="G53" s="24" t="s">
        <v>57</v>
      </c>
      <c r="H53" s="24">
        <v>3.643794789827396</v>
      </c>
      <c r="I53" s="24">
        <v>74.18378807596021</v>
      </c>
      <c r="J53" s="24" t="s">
        <v>60</v>
      </c>
      <c r="K53" s="24">
        <v>-0.9050540855038168</v>
      </c>
      <c r="L53" s="24">
        <v>-0.004212928966591479</v>
      </c>
      <c r="M53" s="24">
        <v>0.21560097133023284</v>
      </c>
      <c r="N53" s="24">
        <v>-0.0002833549306364952</v>
      </c>
      <c r="O53" s="24">
        <v>-0.03612798003180855</v>
      </c>
      <c r="P53" s="24">
        <v>-0.0004819008020327041</v>
      </c>
      <c r="Q53" s="24">
        <v>0.0045139176644706435</v>
      </c>
      <c r="R53" s="24">
        <v>-2.2815494376124522E-05</v>
      </c>
      <c r="S53" s="24">
        <v>-0.0004546470532026009</v>
      </c>
      <c r="T53" s="24">
        <v>-3.4308542888107276E-05</v>
      </c>
      <c r="U53" s="24">
        <v>0.00010240426556810324</v>
      </c>
      <c r="V53" s="24">
        <v>-1.8089488846159995E-06</v>
      </c>
      <c r="W53" s="24">
        <v>-2.7710650127202287E-05</v>
      </c>
      <c r="X53" s="24">
        <v>67.5</v>
      </c>
    </row>
    <row r="54" spans="1:24" ht="12.75" hidden="1">
      <c r="A54" s="24">
        <v>1371</v>
      </c>
      <c r="B54" s="24">
        <v>106.04000091552734</v>
      </c>
      <c r="C54" s="24">
        <v>92.94000244140625</v>
      </c>
      <c r="D54" s="24">
        <v>8.632258415222168</v>
      </c>
      <c r="E54" s="24">
        <v>9.517577171325684</v>
      </c>
      <c r="F54" s="24">
        <v>20.576847172690726</v>
      </c>
      <c r="G54" s="24" t="s">
        <v>58</v>
      </c>
      <c r="H54" s="24">
        <v>18.154381099843086</v>
      </c>
      <c r="I54" s="24">
        <v>56.69438201537043</v>
      </c>
      <c r="J54" s="24" t="s">
        <v>61</v>
      </c>
      <c r="K54" s="24">
        <v>0.503828123831179</v>
      </c>
      <c r="L54" s="24">
        <v>-0.7742802283177188</v>
      </c>
      <c r="M54" s="24">
        <v>0.11683068365965649</v>
      </c>
      <c r="N54" s="24">
        <v>-0.027380236451074413</v>
      </c>
      <c r="O54" s="24">
        <v>0.020625600947840435</v>
      </c>
      <c r="P54" s="24">
        <v>-0.022206699794028596</v>
      </c>
      <c r="Q54" s="24">
        <v>0.0022948818552544887</v>
      </c>
      <c r="R54" s="24">
        <v>-0.00042085666002560985</v>
      </c>
      <c r="S54" s="24">
        <v>0.0003019643211973597</v>
      </c>
      <c r="T54" s="24">
        <v>-0.00032505622219846265</v>
      </c>
      <c r="U54" s="24">
        <v>4.22196771166925E-05</v>
      </c>
      <c r="V54" s="24">
        <v>-1.5535035714314955E-05</v>
      </c>
      <c r="W54" s="24">
        <v>1.975980630639014E-05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1370</v>
      </c>
      <c r="B56" s="100">
        <v>137.4</v>
      </c>
      <c r="C56" s="100">
        <v>149.2</v>
      </c>
      <c r="D56" s="100">
        <v>8.660532638118742</v>
      </c>
      <c r="E56" s="100">
        <v>8.781816876336482</v>
      </c>
      <c r="F56" s="100">
        <v>26.40187813676964</v>
      </c>
      <c r="G56" s="100" t="s">
        <v>59</v>
      </c>
      <c r="H56" s="100">
        <v>2.7019189409817415</v>
      </c>
      <c r="I56" s="100">
        <v>72.60191894098175</v>
      </c>
      <c r="J56" s="100" t="s">
        <v>73</v>
      </c>
      <c r="K56" s="100">
        <v>1.746489046586926</v>
      </c>
      <c r="M56" s="100" t="s">
        <v>68</v>
      </c>
      <c r="N56" s="100">
        <v>1.0991777627512382</v>
      </c>
      <c r="X56" s="100">
        <v>67.5</v>
      </c>
    </row>
    <row r="57" spans="1:24" s="100" customFormat="1" ht="12.75">
      <c r="A57" s="100">
        <v>1369</v>
      </c>
      <c r="B57" s="100">
        <v>144.10000610351562</v>
      </c>
      <c r="C57" s="100">
        <v>141.5</v>
      </c>
      <c r="D57" s="100">
        <v>8.222128868103027</v>
      </c>
      <c r="E57" s="100">
        <v>8.71711540222168</v>
      </c>
      <c r="F57" s="100">
        <v>28.214663674734187</v>
      </c>
      <c r="G57" s="100" t="s">
        <v>56</v>
      </c>
      <c r="H57" s="100">
        <v>5.146771462276192</v>
      </c>
      <c r="I57" s="100">
        <v>81.74677756579182</v>
      </c>
      <c r="J57" s="100" t="s">
        <v>62</v>
      </c>
      <c r="K57" s="100">
        <v>1.1028386726443187</v>
      </c>
      <c r="L57" s="100">
        <v>0.6775103564871748</v>
      </c>
      <c r="M57" s="100">
        <v>0.26108268254074574</v>
      </c>
      <c r="N57" s="100">
        <v>0.02612038154952205</v>
      </c>
      <c r="O57" s="100">
        <v>0.04429198372959246</v>
      </c>
      <c r="P57" s="100">
        <v>0.019435541170847503</v>
      </c>
      <c r="Q57" s="100">
        <v>0.005391428911872274</v>
      </c>
      <c r="R57" s="100">
        <v>0.00040205435306111257</v>
      </c>
      <c r="S57" s="100">
        <v>0.0005810829894491882</v>
      </c>
      <c r="T57" s="100">
        <v>0.0002859555409590236</v>
      </c>
      <c r="U57" s="100">
        <v>0.00011792111251092106</v>
      </c>
      <c r="V57" s="100">
        <v>1.49047435332079E-05</v>
      </c>
      <c r="W57" s="100">
        <v>3.6227438734905526E-05</v>
      </c>
      <c r="X57" s="100">
        <v>67.5</v>
      </c>
    </row>
    <row r="58" spans="1:24" s="100" customFormat="1" ht="12.75">
      <c r="A58" s="100">
        <v>1371</v>
      </c>
      <c r="B58" s="100">
        <v>106.04000091552734</v>
      </c>
      <c r="C58" s="100">
        <v>92.94000244140625</v>
      </c>
      <c r="D58" s="100">
        <v>8.632258415222168</v>
      </c>
      <c r="E58" s="100">
        <v>9.517577171325684</v>
      </c>
      <c r="F58" s="100">
        <v>20.50749744696677</v>
      </c>
      <c r="G58" s="100" t="s">
        <v>57</v>
      </c>
      <c r="H58" s="100">
        <v>17.963305187685215</v>
      </c>
      <c r="I58" s="100">
        <v>56.50330610321256</v>
      </c>
      <c r="J58" s="100" t="s">
        <v>60</v>
      </c>
      <c r="K58" s="100">
        <v>-0.5906130059233023</v>
      </c>
      <c r="L58" s="100">
        <v>0.003686794255470871</v>
      </c>
      <c r="M58" s="100">
        <v>0.1373047994162641</v>
      </c>
      <c r="N58" s="100">
        <v>-0.0002704355868044931</v>
      </c>
      <c r="O58" s="100">
        <v>-0.02412225716409212</v>
      </c>
      <c r="P58" s="100">
        <v>0.0004219230540725506</v>
      </c>
      <c r="Q58" s="100">
        <v>0.002714029360408008</v>
      </c>
      <c r="R58" s="100">
        <v>-2.1726526792044287E-05</v>
      </c>
      <c r="S58" s="100">
        <v>-0.0003486411725303053</v>
      </c>
      <c r="T58" s="100">
        <v>3.0048745676303454E-05</v>
      </c>
      <c r="U58" s="100">
        <v>5.1072705288959215E-05</v>
      </c>
      <c r="V58" s="100">
        <v>-1.7196268989400092E-06</v>
      </c>
      <c r="W58" s="100">
        <v>-2.268398486559862E-05</v>
      </c>
      <c r="X58" s="100">
        <v>67.5</v>
      </c>
    </row>
    <row r="59" spans="1:24" s="100" customFormat="1" ht="12.75">
      <c r="A59" s="100">
        <v>1372</v>
      </c>
      <c r="B59" s="100">
        <v>138.0399932861328</v>
      </c>
      <c r="C59" s="100">
        <v>140.24000549316406</v>
      </c>
      <c r="D59" s="100">
        <v>8.266146659851074</v>
      </c>
      <c r="E59" s="100">
        <v>8.978632926940918</v>
      </c>
      <c r="F59" s="100">
        <v>17.84433725344947</v>
      </c>
      <c r="G59" s="100" t="s">
        <v>58</v>
      </c>
      <c r="H59" s="100">
        <v>-19.127712912983128</v>
      </c>
      <c r="I59" s="100">
        <v>51.412280373149684</v>
      </c>
      <c r="J59" s="100" t="s">
        <v>61</v>
      </c>
      <c r="K59" s="100">
        <v>-0.9313589077869625</v>
      </c>
      <c r="L59" s="100">
        <v>0.6775003252364508</v>
      </c>
      <c r="M59" s="100">
        <v>-0.22206206155021463</v>
      </c>
      <c r="N59" s="100">
        <v>-0.02611898154381219</v>
      </c>
      <c r="O59" s="100">
        <v>-0.03714695858360264</v>
      </c>
      <c r="P59" s="100">
        <v>0.01943096090110189</v>
      </c>
      <c r="Q59" s="100">
        <v>-0.004658492282124717</v>
      </c>
      <c r="R59" s="100">
        <v>-0.00040146688636666454</v>
      </c>
      <c r="S59" s="100">
        <v>-0.00046487285728884963</v>
      </c>
      <c r="T59" s="100">
        <v>0.0002843723690664209</v>
      </c>
      <c r="U59" s="100">
        <v>-0.00010628719372662173</v>
      </c>
      <c r="V59" s="100">
        <v>-1.48052106745951E-05</v>
      </c>
      <c r="W59" s="100">
        <v>-2.8246489125351953E-05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1370</v>
      </c>
      <c r="B61" s="24">
        <v>137.4</v>
      </c>
      <c r="C61" s="24">
        <v>149.2</v>
      </c>
      <c r="D61" s="24">
        <v>8.660532638118742</v>
      </c>
      <c r="E61" s="24">
        <v>8.781816876336482</v>
      </c>
      <c r="F61" s="24">
        <v>18.168790117889518</v>
      </c>
      <c r="G61" s="24" t="s">
        <v>59</v>
      </c>
      <c r="H61" s="24">
        <v>-19.938060907582084</v>
      </c>
      <c r="I61" s="24">
        <v>49.96193909241792</v>
      </c>
      <c r="J61" s="24" t="s">
        <v>73</v>
      </c>
      <c r="K61" s="24">
        <v>1.6247947751902843</v>
      </c>
      <c r="M61" s="24" t="s">
        <v>68</v>
      </c>
      <c r="N61" s="24">
        <v>1.1622427766670775</v>
      </c>
      <c r="X61" s="24">
        <v>67.5</v>
      </c>
    </row>
    <row r="62" spans="1:24" ht="12.75" hidden="1">
      <c r="A62" s="24">
        <v>1372</v>
      </c>
      <c r="B62" s="24">
        <v>138.0399932861328</v>
      </c>
      <c r="C62" s="24">
        <v>140.24000549316406</v>
      </c>
      <c r="D62" s="24">
        <v>8.266146659851074</v>
      </c>
      <c r="E62" s="24">
        <v>8.978632926940918</v>
      </c>
      <c r="F62" s="24">
        <v>27.21294325466291</v>
      </c>
      <c r="G62" s="24" t="s">
        <v>56</v>
      </c>
      <c r="H62" s="24">
        <v>7.864682018739458</v>
      </c>
      <c r="I62" s="24">
        <v>78.40467530487227</v>
      </c>
      <c r="J62" s="24" t="s">
        <v>62</v>
      </c>
      <c r="K62" s="24">
        <v>0.906592112624143</v>
      </c>
      <c r="L62" s="24">
        <v>0.8683624696622829</v>
      </c>
      <c r="M62" s="24">
        <v>0.21462294079432218</v>
      </c>
      <c r="N62" s="24">
        <v>0.028331832055434263</v>
      </c>
      <c r="O62" s="24">
        <v>0.03641013585640272</v>
      </c>
      <c r="P62" s="24">
        <v>0.02491053936377656</v>
      </c>
      <c r="Q62" s="24">
        <v>0.004431942314454481</v>
      </c>
      <c r="R62" s="24">
        <v>0.0004361114365744757</v>
      </c>
      <c r="S62" s="24">
        <v>0.00047768757158874923</v>
      </c>
      <c r="T62" s="24">
        <v>0.00036656934742422813</v>
      </c>
      <c r="U62" s="24">
        <v>9.694864764623999E-05</v>
      </c>
      <c r="V62" s="24">
        <v>1.6184642469940743E-05</v>
      </c>
      <c r="W62" s="24">
        <v>2.9788466230902308E-05</v>
      </c>
      <c r="X62" s="24">
        <v>67.5</v>
      </c>
    </row>
    <row r="63" spans="1:24" ht="12.75" hidden="1">
      <c r="A63" s="24">
        <v>1369</v>
      </c>
      <c r="B63" s="24">
        <v>144.10000610351562</v>
      </c>
      <c r="C63" s="24">
        <v>141.5</v>
      </c>
      <c r="D63" s="24">
        <v>8.222128868103027</v>
      </c>
      <c r="E63" s="24">
        <v>8.71711540222168</v>
      </c>
      <c r="F63" s="24">
        <v>26.907700857295893</v>
      </c>
      <c r="G63" s="24" t="s">
        <v>57</v>
      </c>
      <c r="H63" s="24">
        <v>1.3600880569530887</v>
      </c>
      <c r="I63" s="24">
        <v>77.96009416046871</v>
      </c>
      <c r="J63" s="24" t="s">
        <v>60</v>
      </c>
      <c r="K63" s="24">
        <v>-0.8176538185270161</v>
      </c>
      <c r="L63" s="24">
        <v>-0.004724699340881039</v>
      </c>
      <c r="M63" s="24">
        <v>0.19460950509956468</v>
      </c>
      <c r="N63" s="24">
        <v>-0.00029309322358619423</v>
      </c>
      <c r="O63" s="24">
        <v>-0.032666629826885216</v>
      </c>
      <c r="P63" s="24">
        <v>-0.0005404688151677452</v>
      </c>
      <c r="Q63" s="24">
        <v>0.004066324746842598</v>
      </c>
      <c r="R63" s="24">
        <v>-2.3599577094926997E-05</v>
      </c>
      <c r="S63" s="24">
        <v>-0.00041336752407576877</v>
      </c>
      <c r="T63" s="24">
        <v>-3.848066391034082E-05</v>
      </c>
      <c r="U63" s="24">
        <v>9.172522306451188E-05</v>
      </c>
      <c r="V63" s="24">
        <v>-1.870326878455902E-06</v>
      </c>
      <c r="W63" s="24">
        <v>-2.5268754510939288E-05</v>
      </c>
      <c r="X63" s="24">
        <v>67.5</v>
      </c>
    </row>
    <row r="64" spans="1:24" ht="12.75" hidden="1">
      <c r="A64" s="24">
        <v>1371</v>
      </c>
      <c r="B64" s="24">
        <v>106.04000091552734</v>
      </c>
      <c r="C64" s="24">
        <v>92.94000244140625</v>
      </c>
      <c r="D64" s="24">
        <v>8.632258415222168</v>
      </c>
      <c r="E64" s="24">
        <v>9.517577171325684</v>
      </c>
      <c r="F64" s="24">
        <v>20.50749744696677</v>
      </c>
      <c r="G64" s="24" t="s">
        <v>58</v>
      </c>
      <c r="H64" s="24">
        <v>17.963305187685215</v>
      </c>
      <c r="I64" s="24">
        <v>56.50330610321256</v>
      </c>
      <c r="J64" s="24" t="s">
        <v>61</v>
      </c>
      <c r="K64" s="24">
        <v>0.3916011896311043</v>
      </c>
      <c r="L64" s="24">
        <v>-0.8683496161881559</v>
      </c>
      <c r="M64" s="24">
        <v>0.09049943226399618</v>
      </c>
      <c r="N64" s="24">
        <v>-0.028330315987994563</v>
      </c>
      <c r="O64" s="24">
        <v>0.016080711701754874</v>
      </c>
      <c r="P64" s="24">
        <v>-0.02490467556211268</v>
      </c>
      <c r="Q64" s="24">
        <v>0.0017627012599608657</v>
      </c>
      <c r="R64" s="24">
        <v>-0.00043547243893499567</v>
      </c>
      <c r="S64" s="24">
        <v>0.00023940072282644658</v>
      </c>
      <c r="T64" s="24">
        <v>-0.00036454399594019354</v>
      </c>
      <c r="U64" s="24">
        <v>3.1393052323728116E-05</v>
      </c>
      <c r="V64" s="24">
        <v>-1.607621003991721E-05</v>
      </c>
      <c r="W64" s="24">
        <v>1.5774750896780988E-05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1370</v>
      </c>
      <c r="B66" s="24">
        <v>137.4</v>
      </c>
      <c r="C66" s="24">
        <v>149.2</v>
      </c>
      <c r="D66" s="24">
        <v>8.660532638118742</v>
      </c>
      <c r="E66" s="24">
        <v>8.781816876336482</v>
      </c>
      <c r="F66" s="24">
        <v>26.247748416393595</v>
      </c>
      <c r="G66" s="24" t="s">
        <v>59</v>
      </c>
      <c r="H66" s="24">
        <v>2.2780811591705543</v>
      </c>
      <c r="I66" s="24">
        <v>72.17808115917056</v>
      </c>
      <c r="J66" s="24" t="s">
        <v>73</v>
      </c>
      <c r="K66" s="24">
        <v>2.2239379625222715</v>
      </c>
      <c r="M66" s="24" t="s">
        <v>68</v>
      </c>
      <c r="N66" s="24">
        <v>1.3427398337509782</v>
      </c>
      <c r="X66" s="24">
        <v>67.5</v>
      </c>
    </row>
    <row r="67" spans="1:24" ht="12.75" hidden="1">
      <c r="A67" s="24">
        <v>1372</v>
      </c>
      <c r="B67" s="24">
        <v>138.0399932861328</v>
      </c>
      <c r="C67" s="24">
        <v>140.24000549316406</v>
      </c>
      <c r="D67" s="24">
        <v>8.266146659851074</v>
      </c>
      <c r="E67" s="24">
        <v>8.978632926940918</v>
      </c>
      <c r="F67" s="24">
        <v>27.21294325466291</v>
      </c>
      <c r="G67" s="24" t="s">
        <v>56</v>
      </c>
      <c r="H67" s="24">
        <v>7.864682018739458</v>
      </c>
      <c r="I67" s="24">
        <v>78.40467530487227</v>
      </c>
      <c r="J67" s="24" t="s">
        <v>62</v>
      </c>
      <c r="K67" s="24">
        <v>1.294086117853859</v>
      </c>
      <c r="L67" s="24">
        <v>0.6720607180410499</v>
      </c>
      <c r="M67" s="24">
        <v>0.30635796084281336</v>
      </c>
      <c r="N67" s="24">
        <v>0.02539028741299083</v>
      </c>
      <c r="O67" s="24">
        <v>0.051972850269646785</v>
      </c>
      <c r="P67" s="24">
        <v>0.019279186365080192</v>
      </c>
      <c r="Q67" s="24">
        <v>0.006326374071703256</v>
      </c>
      <c r="R67" s="24">
        <v>0.00039082522712267096</v>
      </c>
      <c r="S67" s="24">
        <v>0.0006818591086871462</v>
      </c>
      <c r="T67" s="24">
        <v>0.0002836520026301982</v>
      </c>
      <c r="U67" s="24">
        <v>0.0001383723590664942</v>
      </c>
      <c r="V67" s="24">
        <v>1.4487102503675775E-05</v>
      </c>
      <c r="W67" s="24">
        <v>4.2512054996838615E-05</v>
      </c>
      <c r="X67" s="24">
        <v>67.5</v>
      </c>
    </row>
    <row r="68" spans="1:24" ht="12.75" hidden="1">
      <c r="A68" s="24">
        <v>1371</v>
      </c>
      <c r="B68" s="24">
        <v>106.04000091552734</v>
      </c>
      <c r="C68" s="24">
        <v>92.94000244140625</v>
      </c>
      <c r="D68" s="24">
        <v>8.632258415222168</v>
      </c>
      <c r="E68" s="24">
        <v>9.517577171325684</v>
      </c>
      <c r="F68" s="24">
        <v>20.576847172690726</v>
      </c>
      <c r="G68" s="24" t="s">
        <v>57</v>
      </c>
      <c r="H68" s="24">
        <v>18.154381099843086</v>
      </c>
      <c r="I68" s="24">
        <v>56.69438201537043</v>
      </c>
      <c r="J68" s="24" t="s">
        <v>60</v>
      </c>
      <c r="K68" s="24">
        <v>-0.615070193576969</v>
      </c>
      <c r="L68" s="24">
        <v>0.003657202318731432</v>
      </c>
      <c r="M68" s="24">
        <v>0.14253678826217167</v>
      </c>
      <c r="N68" s="24">
        <v>-0.0002628568573846445</v>
      </c>
      <c r="O68" s="24">
        <v>-0.025194199501785697</v>
      </c>
      <c r="P68" s="24">
        <v>0.0004185458671673726</v>
      </c>
      <c r="Q68" s="24">
        <v>0.0027954145570966878</v>
      </c>
      <c r="R68" s="24">
        <v>-2.1117289086814577E-05</v>
      </c>
      <c r="S68" s="24">
        <v>-0.00037003578294567683</v>
      </c>
      <c r="T68" s="24">
        <v>2.980797810809357E-05</v>
      </c>
      <c r="U68" s="24">
        <v>5.108386942484717E-05</v>
      </c>
      <c r="V68" s="24">
        <v>-1.6720425432330049E-06</v>
      </c>
      <c r="W68" s="24">
        <v>-2.4240946193778888E-05</v>
      </c>
      <c r="X68" s="24">
        <v>67.5</v>
      </c>
    </row>
    <row r="69" spans="1:24" ht="12.75" hidden="1">
      <c r="A69" s="24">
        <v>1369</v>
      </c>
      <c r="B69" s="24">
        <v>144.10000610351562</v>
      </c>
      <c r="C69" s="24">
        <v>141.5</v>
      </c>
      <c r="D69" s="24">
        <v>8.222128868103027</v>
      </c>
      <c r="E69" s="24">
        <v>8.71711540222168</v>
      </c>
      <c r="F69" s="24">
        <v>18.914166722036434</v>
      </c>
      <c r="G69" s="24" t="s">
        <v>58</v>
      </c>
      <c r="H69" s="24">
        <v>-21.79970092556701</v>
      </c>
      <c r="I69" s="24">
        <v>54.80030517794861</v>
      </c>
      <c r="J69" s="24" t="s">
        <v>61</v>
      </c>
      <c r="K69" s="24">
        <v>-1.1385725876707473</v>
      </c>
      <c r="L69" s="24">
        <v>0.6720507671337423</v>
      </c>
      <c r="M69" s="24">
        <v>-0.27117976355855095</v>
      </c>
      <c r="N69" s="24">
        <v>-0.02538892674349994</v>
      </c>
      <c r="O69" s="24">
        <v>-0.04545799683900892</v>
      </c>
      <c r="P69" s="24">
        <v>0.019274642571434915</v>
      </c>
      <c r="Q69" s="24">
        <v>-0.005675267953946418</v>
      </c>
      <c r="R69" s="24">
        <v>-0.000390254299472935</v>
      </c>
      <c r="S69" s="24">
        <v>-0.0005727175249976286</v>
      </c>
      <c r="T69" s="24">
        <v>0.00028208144752398976</v>
      </c>
      <c r="U69" s="24">
        <v>-0.00012859762065532926</v>
      </c>
      <c r="V69" s="24">
        <v>-1.439028883259915E-05</v>
      </c>
      <c r="W69" s="24">
        <v>-3.492350709313926E-05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1370</v>
      </c>
      <c r="B71" s="24">
        <v>137.4</v>
      </c>
      <c r="C71" s="24">
        <v>149.2</v>
      </c>
      <c r="D71" s="24">
        <v>8.660532638118742</v>
      </c>
      <c r="E71" s="24">
        <v>8.781816876336482</v>
      </c>
      <c r="F71" s="24">
        <v>26.40187813676964</v>
      </c>
      <c r="G71" s="24" t="s">
        <v>59</v>
      </c>
      <c r="H71" s="24">
        <v>2.7019189409817415</v>
      </c>
      <c r="I71" s="24">
        <v>72.60191894098175</v>
      </c>
      <c r="J71" s="24" t="s">
        <v>73</v>
      </c>
      <c r="K71" s="24">
        <v>2.2371626774076256</v>
      </c>
      <c r="M71" s="24" t="s">
        <v>68</v>
      </c>
      <c r="N71" s="24">
        <v>1.4840303952871878</v>
      </c>
      <c r="X71" s="24">
        <v>67.5</v>
      </c>
    </row>
    <row r="72" spans="1:24" ht="12.75" hidden="1">
      <c r="A72" s="24">
        <v>1371</v>
      </c>
      <c r="B72" s="24">
        <v>106.04000091552734</v>
      </c>
      <c r="C72" s="24">
        <v>92.94000244140625</v>
      </c>
      <c r="D72" s="24">
        <v>8.632258415222168</v>
      </c>
      <c r="E72" s="24">
        <v>9.517577171325684</v>
      </c>
      <c r="F72" s="24">
        <v>21.987773115432876</v>
      </c>
      <c r="G72" s="24" t="s">
        <v>56</v>
      </c>
      <c r="H72" s="24">
        <v>22.0418364384522</v>
      </c>
      <c r="I72" s="24">
        <v>60.581837353979545</v>
      </c>
      <c r="J72" s="24" t="s">
        <v>62</v>
      </c>
      <c r="K72" s="24">
        <v>1.1784855914741665</v>
      </c>
      <c r="L72" s="24">
        <v>0.8757459638036803</v>
      </c>
      <c r="M72" s="24">
        <v>0.2789900250881295</v>
      </c>
      <c r="N72" s="24">
        <v>0.025744064018082685</v>
      </c>
      <c r="O72" s="24">
        <v>0.04733048396676157</v>
      </c>
      <c r="P72" s="24">
        <v>0.02512253093336027</v>
      </c>
      <c r="Q72" s="24">
        <v>0.0057611478443211515</v>
      </c>
      <c r="R72" s="24">
        <v>0.000396366679223762</v>
      </c>
      <c r="S72" s="24">
        <v>0.0006209779587409304</v>
      </c>
      <c r="T72" s="24">
        <v>0.0003696491241874757</v>
      </c>
      <c r="U72" s="24">
        <v>0.00012598466384919528</v>
      </c>
      <c r="V72" s="24">
        <v>1.4725645332828188E-05</v>
      </c>
      <c r="W72" s="24">
        <v>3.871687138135564E-05</v>
      </c>
      <c r="X72" s="24">
        <v>67.5</v>
      </c>
    </row>
    <row r="73" spans="1:24" ht="12.75" hidden="1">
      <c r="A73" s="24">
        <v>1369</v>
      </c>
      <c r="B73" s="24">
        <v>144.10000610351562</v>
      </c>
      <c r="C73" s="24">
        <v>141.5</v>
      </c>
      <c r="D73" s="24">
        <v>8.222128868103027</v>
      </c>
      <c r="E73" s="24">
        <v>8.71711540222168</v>
      </c>
      <c r="F73" s="24">
        <v>18.914166722036434</v>
      </c>
      <c r="G73" s="24" t="s">
        <v>57</v>
      </c>
      <c r="H73" s="24">
        <v>-21.79970092556701</v>
      </c>
      <c r="I73" s="24">
        <v>54.80030517794861</v>
      </c>
      <c r="J73" s="24" t="s">
        <v>60</v>
      </c>
      <c r="K73" s="24">
        <v>0.9396242069247208</v>
      </c>
      <c r="L73" s="24">
        <v>-0.004764207233752514</v>
      </c>
      <c r="M73" s="24">
        <v>-0.2243428040193194</v>
      </c>
      <c r="N73" s="24">
        <v>-0.00026542706667107176</v>
      </c>
      <c r="O73" s="24">
        <v>0.03742682617515675</v>
      </c>
      <c r="P73" s="24">
        <v>-0.0005452665070844335</v>
      </c>
      <c r="Q73" s="24">
        <v>-0.004720946174162426</v>
      </c>
      <c r="R73" s="24">
        <v>-2.1347922132117424E-05</v>
      </c>
      <c r="S73" s="24">
        <v>0.0004642222496195942</v>
      </c>
      <c r="T73" s="24">
        <v>-3.8843749879223834E-05</v>
      </c>
      <c r="U73" s="24">
        <v>-0.00010863243959051133</v>
      </c>
      <c r="V73" s="24">
        <v>-1.678323245734721E-06</v>
      </c>
      <c r="W73" s="24">
        <v>2.8066801793593506E-05</v>
      </c>
      <c r="X73" s="24">
        <v>67.5</v>
      </c>
    </row>
    <row r="74" spans="1:24" ht="12.75" hidden="1">
      <c r="A74" s="24">
        <v>1372</v>
      </c>
      <c r="B74" s="24">
        <v>138.0399932861328</v>
      </c>
      <c r="C74" s="24">
        <v>140.24000549316406</v>
      </c>
      <c r="D74" s="24">
        <v>8.266146659851074</v>
      </c>
      <c r="E74" s="24">
        <v>8.978632926940918</v>
      </c>
      <c r="F74" s="24">
        <v>25.74794433466129</v>
      </c>
      <c r="G74" s="24" t="s">
        <v>58</v>
      </c>
      <c r="H74" s="24">
        <v>3.643794789827396</v>
      </c>
      <c r="I74" s="24">
        <v>74.18378807596021</v>
      </c>
      <c r="J74" s="24" t="s">
        <v>61</v>
      </c>
      <c r="K74" s="24">
        <v>-0.7112908259448493</v>
      </c>
      <c r="L74" s="24">
        <v>-0.8757330046583095</v>
      </c>
      <c r="M74" s="24">
        <v>-0.16584854652189254</v>
      </c>
      <c r="N74" s="24">
        <v>-0.02574269567546138</v>
      </c>
      <c r="O74" s="24">
        <v>-0.028972528280812426</v>
      </c>
      <c r="P74" s="24">
        <v>-0.025116612927182192</v>
      </c>
      <c r="Q74" s="24">
        <v>-0.003302043564943898</v>
      </c>
      <c r="R74" s="24">
        <v>-0.0003957913725935846</v>
      </c>
      <c r="S74" s="24">
        <v>-0.00041244554573928406</v>
      </c>
      <c r="T74" s="24">
        <v>-0.0003676025545448346</v>
      </c>
      <c r="U74" s="24">
        <v>-6.380539627499101E-05</v>
      </c>
      <c r="V74" s="24">
        <v>-1.4629691095545081E-05</v>
      </c>
      <c r="W74" s="24">
        <v>-2.6669285079273723E-05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1370</v>
      </c>
      <c r="B76" s="24">
        <v>137.4</v>
      </c>
      <c r="C76" s="24">
        <v>149.2</v>
      </c>
      <c r="D76" s="24">
        <v>8.660532638118742</v>
      </c>
      <c r="E76" s="24">
        <v>8.781816876336482</v>
      </c>
      <c r="F76" s="24">
        <v>26.247748416393595</v>
      </c>
      <c r="G76" s="24" t="s">
        <v>59</v>
      </c>
      <c r="H76" s="24">
        <v>2.2780811591705543</v>
      </c>
      <c r="I76" s="24">
        <v>72.17808115917056</v>
      </c>
      <c r="J76" s="24" t="s">
        <v>73</v>
      </c>
      <c r="K76" s="24">
        <v>2.0069382602022277</v>
      </c>
      <c r="M76" s="24" t="s">
        <v>68</v>
      </c>
      <c r="N76" s="24">
        <v>1.3022031756799097</v>
      </c>
      <c r="X76" s="24">
        <v>67.5</v>
      </c>
    </row>
    <row r="77" spans="1:24" ht="12.75" hidden="1">
      <c r="A77" s="24">
        <v>1371</v>
      </c>
      <c r="B77" s="24">
        <v>106.04000091552734</v>
      </c>
      <c r="C77" s="24">
        <v>92.94000244140625</v>
      </c>
      <c r="D77" s="24">
        <v>8.632258415222168</v>
      </c>
      <c r="E77" s="24">
        <v>9.517577171325684</v>
      </c>
      <c r="F77" s="24">
        <v>21.987773115432876</v>
      </c>
      <c r="G77" s="24" t="s">
        <v>56</v>
      </c>
      <c r="H77" s="24">
        <v>22.0418364384522</v>
      </c>
      <c r="I77" s="24">
        <v>60.581837353979545</v>
      </c>
      <c r="J77" s="24" t="s">
        <v>62</v>
      </c>
      <c r="K77" s="24">
        <v>1.1448185758080582</v>
      </c>
      <c r="L77" s="24">
        <v>0.7871248222175752</v>
      </c>
      <c r="M77" s="24">
        <v>0.2710198053033955</v>
      </c>
      <c r="N77" s="24">
        <v>0.02560510138963742</v>
      </c>
      <c r="O77" s="24">
        <v>0.04597836591663507</v>
      </c>
      <c r="P77" s="24">
        <v>0.02258027433586233</v>
      </c>
      <c r="Q77" s="24">
        <v>0.005596571980167412</v>
      </c>
      <c r="R77" s="24">
        <v>0.00039422431325589696</v>
      </c>
      <c r="S77" s="24">
        <v>0.0006032450688255206</v>
      </c>
      <c r="T77" s="24">
        <v>0.00033224537679932465</v>
      </c>
      <c r="U77" s="24">
        <v>0.0001223894652600911</v>
      </c>
      <c r="V77" s="24">
        <v>1.4643705704372618E-05</v>
      </c>
      <c r="W77" s="24">
        <v>3.761270502200858E-05</v>
      </c>
      <c r="X77" s="24">
        <v>67.5</v>
      </c>
    </row>
    <row r="78" spans="1:24" ht="12.75" hidden="1">
      <c r="A78" s="24">
        <v>1372</v>
      </c>
      <c r="B78" s="24">
        <v>138.0399932861328</v>
      </c>
      <c r="C78" s="24">
        <v>140.24000549316406</v>
      </c>
      <c r="D78" s="24">
        <v>8.266146659851074</v>
      </c>
      <c r="E78" s="24">
        <v>8.978632926940918</v>
      </c>
      <c r="F78" s="24">
        <v>17.84433725344947</v>
      </c>
      <c r="G78" s="24" t="s">
        <v>57</v>
      </c>
      <c r="H78" s="24">
        <v>-19.127712912983128</v>
      </c>
      <c r="I78" s="24">
        <v>51.412280373149684</v>
      </c>
      <c r="J78" s="24" t="s">
        <v>60</v>
      </c>
      <c r="K78" s="24">
        <v>0.8202113885419894</v>
      </c>
      <c r="L78" s="24">
        <v>-0.004282016431425849</v>
      </c>
      <c r="M78" s="24">
        <v>-0.19631034258854588</v>
      </c>
      <c r="N78" s="24">
        <v>-0.00026405350270786935</v>
      </c>
      <c r="O78" s="24">
        <v>0.03259341298557449</v>
      </c>
      <c r="P78" s="24">
        <v>-0.0004900743542540626</v>
      </c>
      <c r="Q78" s="24">
        <v>-0.0041536590697788985</v>
      </c>
      <c r="R78" s="24">
        <v>-2.1236411039355687E-05</v>
      </c>
      <c r="S78" s="24">
        <v>0.000397893704096552</v>
      </c>
      <c r="T78" s="24">
        <v>-3.4912293280876785E-05</v>
      </c>
      <c r="U78" s="24">
        <v>-9.704509789990535E-05</v>
      </c>
      <c r="V78" s="24">
        <v>-1.6705575570515458E-06</v>
      </c>
      <c r="W78" s="24">
        <v>2.384920372189168E-05</v>
      </c>
      <c r="X78" s="24">
        <v>67.5</v>
      </c>
    </row>
    <row r="79" spans="1:24" ht="12.75" hidden="1">
      <c r="A79" s="24">
        <v>1369</v>
      </c>
      <c r="B79" s="24">
        <v>144.10000610351562</v>
      </c>
      <c r="C79" s="24">
        <v>141.5</v>
      </c>
      <c r="D79" s="24">
        <v>8.222128868103027</v>
      </c>
      <c r="E79" s="24">
        <v>8.71711540222168</v>
      </c>
      <c r="F79" s="24">
        <v>26.907700857295893</v>
      </c>
      <c r="G79" s="24" t="s">
        <v>58</v>
      </c>
      <c r="H79" s="24">
        <v>1.3600880569530887</v>
      </c>
      <c r="I79" s="24">
        <v>77.96009416046871</v>
      </c>
      <c r="J79" s="24" t="s">
        <v>61</v>
      </c>
      <c r="K79" s="24">
        <v>-0.7986631640567958</v>
      </c>
      <c r="L79" s="24">
        <v>-0.7871131748905811</v>
      </c>
      <c r="M79" s="24">
        <v>-0.18685284118647524</v>
      </c>
      <c r="N79" s="24">
        <v>-0.025603739822950083</v>
      </c>
      <c r="O79" s="24">
        <v>-0.03242960934571635</v>
      </c>
      <c r="P79" s="24">
        <v>-0.022574955508485622</v>
      </c>
      <c r="Q79" s="24">
        <v>-0.003750831142725368</v>
      </c>
      <c r="R79" s="24">
        <v>-0.00039365190715688283</v>
      </c>
      <c r="S79" s="24">
        <v>-0.0004534150563254738</v>
      </c>
      <c r="T79" s="24">
        <v>-0.0003304059959843272</v>
      </c>
      <c r="U79" s="24">
        <v>-7.45749970180947E-05</v>
      </c>
      <c r="V79" s="24">
        <v>-1.4548104832068441E-05</v>
      </c>
      <c r="W79" s="24">
        <v>-2.908489403288823E-05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1370</v>
      </c>
      <c r="B81" s="24">
        <v>138.86</v>
      </c>
      <c r="C81" s="24">
        <v>147.46</v>
      </c>
      <c r="D81" s="24">
        <v>8.57589019142132</v>
      </c>
      <c r="E81" s="24">
        <v>8.883133891835485</v>
      </c>
      <c r="F81" s="24">
        <v>18.104085778549727</v>
      </c>
      <c r="G81" s="24" t="s">
        <v>59</v>
      </c>
      <c r="H81" s="24">
        <v>-21.081548808188757</v>
      </c>
      <c r="I81" s="24">
        <v>50.278451191811264</v>
      </c>
      <c r="J81" s="24" t="s">
        <v>73</v>
      </c>
      <c r="K81" s="24">
        <v>2.111770489552351</v>
      </c>
      <c r="M81" s="24" t="s">
        <v>68</v>
      </c>
      <c r="N81" s="24">
        <v>1.2477469130584584</v>
      </c>
      <c r="X81" s="24">
        <v>67.5</v>
      </c>
    </row>
    <row r="82" spans="1:24" ht="12.75" hidden="1">
      <c r="A82" s="24">
        <v>1369</v>
      </c>
      <c r="B82" s="24">
        <v>138.4600067138672</v>
      </c>
      <c r="C82" s="24">
        <v>140.66000366210938</v>
      </c>
      <c r="D82" s="24">
        <v>8.485637664794922</v>
      </c>
      <c r="E82" s="24">
        <v>8.93560791015625</v>
      </c>
      <c r="F82" s="24">
        <v>27.49609515212184</v>
      </c>
      <c r="G82" s="24" t="s">
        <v>56</v>
      </c>
      <c r="H82" s="24">
        <v>6.212702798369008</v>
      </c>
      <c r="I82" s="24">
        <v>77.1727095122362</v>
      </c>
      <c r="J82" s="24" t="s">
        <v>62</v>
      </c>
      <c r="K82" s="24">
        <v>1.2857092269245398</v>
      </c>
      <c r="L82" s="24">
        <v>0.6010001500696867</v>
      </c>
      <c r="M82" s="24">
        <v>0.30437388965567647</v>
      </c>
      <c r="N82" s="24">
        <v>0.04328502970679928</v>
      </c>
      <c r="O82" s="24">
        <v>0.05163620211483098</v>
      </c>
      <c r="P82" s="24">
        <v>0.017240757182863185</v>
      </c>
      <c r="Q82" s="24">
        <v>0.006285290966087953</v>
      </c>
      <c r="R82" s="24">
        <v>0.0006662598887322861</v>
      </c>
      <c r="S82" s="24">
        <v>0.0006774481429305457</v>
      </c>
      <c r="T82" s="24">
        <v>0.00025372641016407536</v>
      </c>
      <c r="U82" s="24">
        <v>0.0001374717678274879</v>
      </c>
      <c r="V82" s="24">
        <v>2.4718299730740383E-05</v>
      </c>
      <c r="W82" s="24">
        <v>4.224232666188294E-05</v>
      </c>
      <c r="X82" s="24">
        <v>67.5</v>
      </c>
    </row>
    <row r="83" spans="1:24" ht="12.75" hidden="1">
      <c r="A83" s="24">
        <v>1372</v>
      </c>
      <c r="B83" s="24">
        <v>124</v>
      </c>
      <c r="C83" s="24">
        <v>131.39999389648438</v>
      </c>
      <c r="D83" s="24">
        <v>8.158905982971191</v>
      </c>
      <c r="E83" s="24">
        <v>8.826955795288086</v>
      </c>
      <c r="F83" s="24">
        <v>23.22452259831369</v>
      </c>
      <c r="G83" s="24" t="s">
        <v>57</v>
      </c>
      <c r="H83" s="24">
        <v>11.252966885366092</v>
      </c>
      <c r="I83" s="24">
        <v>67.75296688536609</v>
      </c>
      <c r="J83" s="24" t="s">
        <v>60</v>
      </c>
      <c r="K83" s="24">
        <v>-1.2423747825502056</v>
      </c>
      <c r="L83" s="24">
        <v>-0.0032698898923810443</v>
      </c>
      <c r="M83" s="24">
        <v>0.29498692555174266</v>
      </c>
      <c r="N83" s="24">
        <v>-0.0004479862172093199</v>
      </c>
      <c r="O83" s="24">
        <v>-0.049749483453477926</v>
      </c>
      <c r="P83" s="24">
        <v>-0.0003739546227498725</v>
      </c>
      <c r="Q83" s="24">
        <v>0.006130006631001332</v>
      </c>
      <c r="R83" s="24">
        <v>-3.604942940309683E-05</v>
      </c>
      <c r="S83" s="24">
        <v>-0.0006389613309343597</v>
      </c>
      <c r="T83" s="24">
        <v>-2.6619177646339144E-05</v>
      </c>
      <c r="U83" s="24">
        <v>0.00013605982671798466</v>
      </c>
      <c r="V83" s="24">
        <v>-2.856096769485114E-06</v>
      </c>
      <c r="W83" s="24">
        <v>-3.935397768051458E-05</v>
      </c>
      <c r="X83" s="24">
        <v>67.5</v>
      </c>
    </row>
    <row r="84" spans="1:24" ht="12.75" hidden="1">
      <c r="A84" s="24">
        <v>1371</v>
      </c>
      <c r="B84" s="24">
        <v>101.33999633789062</v>
      </c>
      <c r="C84" s="24">
        <v>90.33999633789062</v>
      </c>
      <c r="D84" s="24">
        <v>8.938440322875977</v>
      </c>
      <c r="E84" s="24">
        <v>9.797106742858887</v>
      </c>
      <c r="F84" s="24">
        <v>18.242911886778145</v>
      </c>
      <c r="G84" s="24" t="s">
        <v>58</v>
      </c>
      <c r="H84" s="24">
        <v>14.69245324044401</v>
      </c>
      <c r="I84" s="24">
        <v>48.532449578334635</v>
      </c>
      <c r="J84" s="24" t="s">
        <v>61</v>
      </c>
      <c r="K84" s="24">
        <v>0.3309880902422732</v>
      </c>
      <c r="L84" s="24">
        <v>-0.6009912546816947</v>
      </c>
      <c r="M84" s="24">
        <v>0.07500785597293488</v>
      </c>
      <c r="N84" s="24">
        <v>-0.04328271138766247</v>
      </c>
      <c r="O84" s="24">
        <v>0.01383062778603348</v>
      </c>
      <c r="P84" s="24">
        <v>-0.017236701139677874</v>
      </c>
      <c r="Q84" s="24">
        <v>0.0013884888304435644</v>
      </c>
      <c r="R84" s="24">
        <v>-0.0006652839077967161</v>
      </c>
      <c r="S84" s="24">
        <v>0.0002250875472580317</v>
      </c>
      <c r="T84" s="24">
        <v>-0.00025232619879073445</v>
      </c>
      <c r="U84" s="24">
        <v>1.965223913671749E-05</v>
      </c>
      <c r="V84" s="24">
        <v>-2.4552740230411284E-05</v>
      </c>
      <c r="W84" s="24">
        <v>1.535182733523235E-05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1370</v>
      </c>
      <c r="B86" s="100">
        <v>138.86</v>
      </c>
      <c r="C86" s="100">
        <v>147.46</v>
      </c>
      <c r="D86" s="100">
        <v>8.57589019142132</v>
      </c>
      <c r="E86" s="100">
        <v>8.883133891835485</v>
      </c>
      <c r="F86" s="100">
        <v>24.707100725365006</v>
      </c>
      <c r="G86" s="100" t="s">
        <v>59</v>
      </c>
      <c r="H86" s="100">
        <v>-2.743734417384019</v>
      </c>
      <c r="I86" s="100">
        <v>68.616265582616</v>
      </c>
      <c r="J86" s="100" t="s">
        <v>73</v>
      </c>
      <c r="K86" s="100">
        <v>1.5891696206716062</v>
      </c>
      <c r="M86" s="100" t="s">
        <v>68</v>
      </c>
      <c r="N86" s="100">
        <v>0.9157962075522462</v>
      </c>
      <c r="X86" s="100">
        <v>67.5</v>
      </c>
    </row>
    <row r="87" spans="1:24" s="100" customFormat="1" ht="12.75">
      <c r="A87" s="100">
        <v>1369</v>
      </c>
      <c r="B87" s="100">
        <v>138.4600067138672</v>
      </c>
      <c r="C87" s="100">
        <v>140.66000366210938</v>
      </c>
      <c r="D87" s="100">
        <v>8.485637664794922</v>
      </c>
      <c r="E87" s="100">
        <v>8.93560791015625</v>
      </c>
      <c r="F87" s="100">
        <v>27.49609515212184</v>
      </c>
      <c r="G87" s="100" t="s">
        <v>56</v>
      </c>
      <c r="H87" s="100">
        <v>6.212702798369008</v>
      </c>
      <c r="I87" s="100">
        <v>77.1727095122362</v>
      </c>
      <c r="J87" s="100" t="s">
        <v>62</v>
      </c>
      <c r="K87" s="100">
        <v>1.1382188581011932</v>
      </c>
      <c r="L87" s="100">
        <v>0.4660737205283122</v>
      </c>
      <c r="M87" s="100">
        <v>0.26945855785517747</v>
      </c>
      <c r="N87" s="100">
        <v>0.03866091606518884</v>
      </c>
      <c r="O87" s="100">
        <v>0.04571287194278199</v>
      </c>
      <c r="P87" s="100">
        <v>0.013370109872903196</v>
      </c>
      <c r="Q87" s="100">
        <v>0.005564373787435291</v>
      </c>
      <c r="R87" s="100">
        <v>0.0005950828584406658</v>
      </c>
      <c r="S87" s="100">
        <v>0.0005997262027876108</v>
      </c>
      <c r="T87" s="100">
        <v>0.0001966984534988101</v>
      </c>
      <c r="U87" s="100">
        <v>0.00012169491175800841</v>
      </c>
      <c r="V87" s="100">
        <v>2.2067749839757178E-05</v>
      </c>
      <c r="W87" s="100">
        <v>3.738936984547507E-05</v>
      </c>
      <c r="X87" s="100">
        <v>67.5</v>
      </c>
    </row>
    <row r="88" spans="1:24" s="100" customFormat="1" ht="12.75">
      <c r="A88" s="100">
        <v>1371</v>
      </c>
      <c r="B88" s="100">
        <v>101.33999633789062</v>
      </c>
      <c r="C88" s="100">
        <v>90.33999633789062</v>
      </c>
      <c r="D88" s="100">
        <v>8.938440322875977</v>
      </c>
      <c r="E88" s="100">
        <v>9.797106742858887</v>
      </c>
      <c r="F88" s="100">
        <v>20.090370000300595</v>
      </c>
      <c r="G88" s="100" t="s">
        <v>57</v>
      </c>
      <c r="H88" s="100">
        <v>19.607330223849125</v>
      </c>
      <c r="I88" s="100">
        <v>53.44732656173975</v>
      </c>
      <c r="J88" s="100" t="s">
        <v>60</v>
      </c>
      <c r="K88" s="100">
        <v>-0.8625647109334034</v>
      </c>
      <c r="L88" s="100">
        <v>0.0025363969925636504</v>
      </c>
      <c r="M88" s="100">
        <v>0.20218926537950044</v>
      </c>
      <c r="N88" s="100">
        <v>-0.00040019399262095794</v>
      </c>
      <c r="O88" s="100">
        <v>-0.03496187424701154</v>
      </c>
      <c r="P88" s="100">
        <v>0.00029033274580842156</v>
      </c>
      <c r="Q88" s="100">
        <v>0.00407723843181912</v>
      </c>
      <c r="R88" s="100">
        <v>-3.2168236612707354E-05</v>
      </c>
      <c r="S88" s="100">
        <v>-0.0004837133619039135</v>
      </c>
      <c r="T88" s="100">
        <v>2.068037873248118E-05</v>
      </c>
      <c r="U88" s="100">
        <v>8.23081337453842E-05</v>
      </c>
      <c r="V88" s="100">
        <v>-2.5460532466673663E-06</v>
      </c>
      <c r="W88" s="100">
        <v>-3.087355213302633E-05</v>
      </c>
      <c r="X88" s="100">
        <v>67.5</v>
      </c>
    </row>
    <row r="89" spans="1:24" s="100" customFormat="1" ht="12.75">
      <c r="A89" s="100">
        <v>1372</v>
      </c>
      <c r="B89" s="100">
        <v>124</v>
      </c>
      <c r="C89" s="100">
        <v>131.39999389648438</v>
      </c>
      <c r="D89" s="100">
        <v>8.158905982971191</v>
      </c>
      <c r="E89" s="100">
        <v>8.826955795288086</v>
      </c>
      <c r="F89" s="100">
        <v>14.848334580359094</v>
      </c>
      <c r="G89" s="100" t="s">
        <v>58</v>
      </c>
      <c r="H89" s="100">
        <v>-13.182910623146597</v>
      </c>
      <c r="I89" s="100">
        <v>43.31708937685341</v>
      </c>
      <c r="J89" s="100" t="s">
        <v>61</v>
      </c>
      <c r="K89" s="100">
        <v>-0.7426468126839019</v>
      </c>
      <c r="L89" s="100">
        <v>0.46606681887622015</v>
      </c>
      <c r="M89" s="100">
        <v>-0.17812191152884577</v>
      </c>
      <c r="N89" s="100">
        <v>-0.038658844728830764</v>
      </c>
      <c r="O89" s="100">
        <v>-0.02945053497635205</v>
      </c>
      <c r="P89" s="100">
        <v>0.013366957204622706</v>
      </c>
      <c r="Q89" s="100">
        <v>-0.0037866056589502596</v>
      </c>
      <c r="R89" s="100">
        <v>-0.0005942127674184916</v>
      </c>
      <c r="S89" s="100">
        <v>-0.000354531947538808</v>
      </c>
      <c r="T89" s="100">
        <v>0.00019560829109295112</v>
      </c>
      <c r="U89" s="100">
        <v>-8.963828795298022E-05</v>
      </c>
      <c r="V89" s="100">
        <v>-2.1920383113787897E-05</v>
      </c>
      <c r="W89" s="100">
        <v>-2.109001555549511E-05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1370</v>
      </c>
      <c r="B91" s="24">
        <v>138.86</v>
      </c>
      <c r="C91" s="24">
        <v>147.46</v>
      </c>
      <c r="D91" s="24">
        <v>8.57589019142132</v>
      </c>
      <c r="E91" s="24">
        <v>8.883133891835485</v>
      </c>
      <c r="F91" s="24">
        <v>18.104085778549727</v>
      </c>
      <c r="G91" s="24" t="s">
        <v>59</v>
      </c>
      <c r="H91" s="24">
        <v>-21.081548808188757</v>
      </c>
      <c r="I91" s="24">
        <v>50.278451191811264</v>
      </c>
      <c r="J91" s="24" t="s">
        <v>73</v>
      </c>
      <c r="K91" s="24">
        <v>1.863774213113856</v>
      </c>
      <c r="M91" s="24" t="s">
        <v>68</v>
      </c>
      <c r="N91" s="24">
        <v>1.5041594622201073</v>
      </c>
      <c r="X91" s="24">
        <v>67.5</v>
      </c>
    </row>
    <row r="92" spans="1:24" ht="12.75" hidden="1">
      <c r="A92" s="24">
        <v>1372</v>
      </c>
      <c r="B92" s="24">
        <v>124</v>
      </c>
      <c r="C92" s="24">
        <v>131.39999389648438</v>
      </c>
      <c r="D92" s="24">
        <v>8.158905982971191</v>
      </c>
      <c r="E92" s="24">
        <v>8.826955795288086</v>
      </c>
      <c r="F92" s="24">
        <v>24.37045245983929</v>
      </c>
      <c r="G92" s="24" t="s">
        <v>56</v>
      </c>
      <c r="H92" s="24">
        <v>14.595991381660085</v>
      </c>
      <c r="I92" s="24">
        <v>71.09599138166008</v>
      </c>
      <c r="J92" s="24" t="s">
        <v>62</v>
      </c>
      <c r="K92" s="24">
        <v>0.7517155267626328</v>
      </c>
      <c r="L92" s="24">
        <v>1.123938974103259</v>
      </c>
      <c r="M92" s="24">
        <v>0.1779581613921346</v>
      </c>
      <c r="N92" s="24">
        <v>0.0427169132125207</v>
      </c>
      <c r="O92" s="24">
        <v>0.030189912485656833</v>
      </c>
      <c r="P92" s="24">
        <v>0.032242261757686866</v>
      </c>
      <c r="Q92" s="24">
        <v>0.003674812523775741</v>
      </c>
      <c r="R92" s="24">
        <v>0.000657559700919361</v>
      </c>
      <c r="S92" s="24">
        <v>0.0003960854582412162</v>
      </c>
      <c r="T92" s="24">
        <v>0.00047445301813805926</v>
      </c>
      <c r="U92" s="24">
        <v>8.039214224769204E-05</v>
      </c>
      <c r="V92" s="24">
        <v>2.440550104663865E-05</v>
      </c>
      <c r="W92" s="24">
        <v>2.470228422501992E-05</v>
      </c>
      <c r="X92" s="24">
        <v>67.5</v>
      </c>
    </row>
    <row r="93" spans="1:24" ht="12.75" hidden="1">
      <c r="A93" s="24">
        <v>1369</v>
      </c>
      <c r="B93" s="24">
        <v>138.4600067138672</v>
      </c>
      <c r="C93" s="24">
        <v>140.66000366210938</v>
      </c>
      <c r="D93" s="24">
        <v>8.485637664794922</v>
      </c>
      <c r="E93" s="24">
        <v>8.93560791015625</v>
      </c>
      <c r="F93" s="24">
        <v>24.50204634799888</v>
      </c>
      <c r="G93" s="24" t="s">
        <v>57</v>
      </c>
      <c r="H93" s="24">
        <v>-2.1906307421831457</v>
      </c>
      <c r="I93" s="24">
        <v>68.76937597168404</v>
      </c>
      <c r="J93" s="24" t="s">
        <v>60</v>
      </c>
      <c r="K93" s="24">
        <v>-0.72582842139913</v>
      </c>
      <c r="L93" s="24">
        <v>-0.006115042696482001</v>
      </c>
      <c r="M93" s="24">
        <v>0.17234505070922151</v>
      </c>
      <c r="N93" s="24">
        <v>-0.0004416976773539738</v>
      </c>
      <c r="O93" s="24">
        <v>-0.029063831050651093</v>
      </c>
      <c r="P93" s="24">
        <v>-0.0006995690925450619</v>
      </c>
      <c r="Q93" s="24">
        <v>0.003581710590609633</v>
      </c>
      <c r="R93" s="24">
        <v>-3.5551463840020055E-05</v>
      </c>
      <c r="S93" s="24">
        <v>-0.00037322123588862555</v>
      </c>
      <c r="T93" s="24">
        <v>-4.981311851234486E-05</v>
      </c>
      <c r="U93" s="24">
        <v>7.95328154275844E-05</v>
      </c>
      <c r="V93" s="24">
        <v>-2.8132066129598872E-06</v>
      </c>
      <c r="W93" s="24">
        <v>-2.2990057543038424E-05</v>
      </c>
      <c r="X93" s="24">
        <v>67.5</v>
      </c>
    </row>
    <row r="94" spans="1:24" ht="12.75" hidden="1">
      <c r="A94" s="24">
        <v>1371</v>
      </c>
      <c r="B94" s="24">
        <v>101.33999633789062</v>
      </c>
      <c r="C94" s="24">
        <v>90.33999633789062</v>
      </c>
      <c r="D94" s="24">
        <v>8.938440322875977</v>
      </c>
      <c r="E94" s="24">
        <v>9.797106742858887</v>
      </c>
      <c r="F94" s="24">
        <v>20.090370000300595</v>
      </c>
      <c r="G94" s="24" t="s">
        <v>58</v>
      </c>
      <c r="H94" s="24">
        <v>19.607330223849125</v>
      </c>
      <c r="I94" s="24">
        <v>53.44732656173975</v>
      </c>
      <c r="J94" s="24" t="s">
        <v>61</v>
      </c>
      <c r="K94" s="24">
        <v>0.19557437425508867</v>
      </c>
      <c r="L94" s="24">
        <v>-1.123922338847799</v>
      </c>
      <c r="M94" s="24">
        <v>0.04434287656551952</v>
      </c>
      <c r="N94" s="24">
        <v>-0.042714629549696966</v>
      </c>
      <c r="O94" s="24">
        <v>0.00816850907759964</v>
      </c>
      <c r="P94" s="24">
        <v>-0.032234671494152885</v>
      </c>
      <c r="Q94" s="24">
        <v>0.0008219466710278885</v>
      </c>
      <c r="R94" s="24">
        <v>-0.0006565979391469268</v>
      </c>
      <c r="S94" s="24">
        <v>0.0001326257867532599</v>
      </c>
      <c r="T94" s="24">
        <v>-0.0004718308167599788</v>
      </c>
      <c r="U94" s="24">
        <v>1.172296060451221E-05</v>
      </c>
      <c r="V94" s="24">
        <v>-2.4242820584459204E-05</v>
      </c>
      <c r="W94" s="24">
        <v>9.036597816736665E-06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1370</v>
      </c>
      <c r="B96" s="24">
        <v>138.86</v>
      </c>
      <c r="C96" s="24">
        <v>147.46</v>
      </c>
      <c r="D96" s="24">
        <v>8.57589019142132</v>
      </c>
      <c r="E96" s="24">
        <v>8.883133891835485</v>
      </c>
      <c r="F96" s="24">
        <v>26.552621223848803</v>
      </c>
      <c r="G96" s="24" t="s">
        <v>59</v>
      </c>
      <c r="H96" s="24">
        <v>2.38162310917194</v>
      </c>
      <c r="I96" s="24">
        <v>73.74162310917195</v>
      </c>
      <c r="J96" s="24" t="s">
        <v>73</v>
      </c>
      <c r="K96" s="24">
        <v>2.387284166508655</v>
      </c>
      <c r="M96" s="24" t="s">
        <v>68</v>
      </c>
      <c r="N96" s="24">
        <v>1.323301519520487</v>
      </c>
      <c r="X96" s="24">
        <v>67.5</v>
      </c>
    </row>
    <row r="97" spans="1:24" ht="12.75" hidden="1">
      <c r="A97" s="24">
        <v>1372</v>
      </c>
      <c r="B97" s="24">
        <v>124</v>
      </c>
      <c r="C97" s="24">
        <v>131.39999389648438</v>
      </c>
      <c r="D97" s="24">
        <v>8.158905982971191</v>
      </c>
      <c r="E97" s="24">
        <v>8.826955795288086</v>
      </c>
      <c r="F97" s="24">
        <v>24.37045245983929</v>
      </c>
      <c r="G97" s="24" t="s">
        <v>56</v>
      </c>
      <c r="H97" s="24">
        <v>14.595991381660085</v>
      </c>
      <c r="I97" s="24">
        <v>71.09599138166008</v>
      </c>
      <c r="J97" s="24" t="s">
        <v>62</v>
      </c>
      <c r="K97" s="24">
        <v>1.4358993734496501</v>
      </c>
      <c r="L97" s="24">
        <v>0.4522447608280959</v>
      </c>
      <c r="M97" s="24">
        <v>0.33993023822172086</v>
      </c>
      <c r="N97" s="24">
        <v>0.04306931302627661</v>
      </c>
      <c r="O97" s="24">
        <v>0.05766838057322785</v>
      </c>
      <c r="P97" s="24">
        <v>0.012973315680393149</v>
      </c>
      <c r="Q97" s="24">
        <v>0.007019665666778891</v>
      </c>
      <c r="R97" s="24">
        <v>0.0006629759125520578</v>
      </c>
      <c r="S97" s="24">
        <v>0.0007565991413570437</v>
      </c>
      <c r="T97" s="24">
        <v>0.00019086405165550087</v>
      </c>
      <c r="U97" s="24">
        <v>0.00015354096440955536</v>
      </c>
      <c r="V97" s="24">
        <v>2.4589683511168537E-05</v>
      </c>
      <c r="W97" s="24">
        <v>4.7174376626511234E-05</v>
      </c>
      <c r="X97" s="24">
        <v>67.5</v>
      </c>
    </row>
    <row r="98" spans="1:24" ht="12.75" hidden="1">
      <c r="A98" s="24">
        <v>1371</v>
      </c>
      <c r="B98" s="24">
        <v>101.33999633789062</v>
      </c>
      <c r="C98" s="24">
        <v>90.33999633789062</v>
      </c>
      <c r="D98" s="24">
        <v>8.938440322875977</v>
      </c>
      <c r="E98" s="24">
        <v>9.797106742858887</v>
      </c>
      <c r="F98" s="24">
        <v>18.242911886778145</v>
      </c>
      <c r="G98" s="24" t="s">
        <v>57</v>
      </c>
      <c r="H98" s="24">
        <v>14.69245324044401</v>
      </c>
      <c r="I98" s="24">
        <v>48.532449578334635</v>
      </c>
      <c r="J98" s="24" t="s">
        <v>60</v>
      </c>
      <c r="K98" s="24">
        <v>-0.4787705920391763</v>
      </c>
      <c r="L98" s="24">
        <v>0.0024614798215824535</v>
      </c>
      <c r="M98" s="24">
        <v>0.1096928925984595</v>
      </c>
      <c r="N98" s="24">
        <v>-0.00044551701980853305</v>
      </c>
      <c r="O98" s="24">
        <v>-0.019813640637877886</v>
      </c>
      <c r="P98" s="24">
        <v>0.00028170333530052124</v>
      </c>
      <c r="Q98" s="24">
        <v>0.00209002264721462</v>
      </c>
      <c r="R98" s="24">
        <v>-3.5805161163092664E-05</v>
      </c>
      <c r="S98" s="24">
        <v>-0.00030731531551115914</v>
      </c>
      <c r="T98" s="24">
        <v>2.005985699426163E-05</v>
      </c>
      <c r="U98" s="24">
        <v>3.392916643508275E-05</v>
      </c>
      <c r="V98" s="24">
        <v>-2.8303668604188537E-06</v>
      </c>
      <c r="W98" s="24">
        <v>-2.057979578109176E-05</v>
      </c>
      <c r="X98" s="24">
        <v>67.5</v>
      </c>
    </row>
    <row r="99" spans="1:24" ht="12.75" hidden="1">
      <c r="A99" s="24">
        <v>1369</v>
      </c>
      <c r="B99" s="24">
        <v>138.4600067138672</v>
      </c>
      <c r="C99" s="24">
        <v>140.66000366210938</v>
      </c>
      <c r="D99" s="24">
        <v>8.485637664794922</v>
      </c>
      <c r="E99" s="24">
        <v>8.93560791015625</v>
      </c>
      <c r="F99" s="24">
        <v>17.92561369833216</v>
      </c>
      <c r="G99" s="24" t="s">
        <v>58</v>
      </c>
      <c r="H99" s="24">
        <v>-20.64856535768621</v>
      </c>
      <c r="I99" s="24">
        <v>50.31144135618097</v>
      </c>
      <c r="J99" s="24" t="s">
        <v>61</v>
      </c>
      <c r="K99" s="24">
        <v>-1.3537303021176539</v>
      </c>
      <c r="L99" s="24">
        <v>0.45223806210175366</v>
      </c>
      <c r="M99" s="24">
        <v>-0.32174529704544047</v>
      </c>
      <c r="N99" s="24">
        <v>-0.04306700870899279</v>
      </c>
      <c r="O99" s="24">
        <v>-0.054157748869498604</v>
      </c>
      <c r="P99" s="24">
        <v>0.012970256858444067</v>
      </c>
      <c r="Q99" s="24">
        <v>-0.006701306694032465</v>
      </c>
      <c r="R99" s="24">
        <v>-0.000662008346668166</v>
      </c>
      <c r="S99" s="24">
        <v>-0.000691375120722819</v>
      </c>
      <c r="T99" s="24">
        <v>0.00018980697656230522</v>
      </c>
      <c r="U99" s="24">
        <v>-0.0001497452483948549</v>
      </c>
      <c r="V99" s="24">
        <v>-2.4426247329765507E-05</v>
      </c>
      <c r="W99" s="24">
        <v>-4.24487198359207E-05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1370</v>
      </c>
      <c r="B101" s="24">
        <v>138.86</v>
      </c>
      <c r="C101" s="24">
        <v>147.46</v>
      </c>
      <c r="D101" s="24">
        <v>8.57589019142132</v>
      </c>
      <c r="E101" s="24">
        <v>8.883133891835485</v>
      </c>
      <c r="F101" s="24">
        <v>24.707100725365006</v>
      </c>
      <c r="G101" s="24" t="s">
        <v>59</v>
      </c>
      <c r="H101" s="24">
        <v>-2.743734417384019</v>
      </c>
      <c r="I101" s="24">
        <v>68.616265582616</v>
      </c>
      <c r="J101" s="24" t="s">
        <v>73</v>
      </c>
      <c r="K101" s="24">
        <v>1.9771959377845199</v>
      </c>
      <c r="M101" s="24" t="s">
        <v>68</v>
      </c>
      <c r="N101" s="24">
        <v>1.5626416503787526</v>
      </c>
      <c r="X101" s="24">
        <v>67.5</v>
      </c>
    </row>
    <row r="102" spans="1:24" ht="12.75" hidden="1">
      <c r="A102" s="24">
        <v>1371</v>
      </c>
      <c r="B102" s="24">
        <v>101.33999633789062</v>
      </c>
      <c r="C102" s="24">
        <v>90.33999633789062</v>
      </c>
      <c r="D102" s="24">
        <v>8.938440322875977</v>
      </c>
      <c r="E102" s="24">
        <v>9.797106742858887</v>
      </c>
      <c r="F102" s="24">
        <v>21.301102525418468</v>
      </c>
      <c r="G102" s="24" t="s">
        <v>56</v>
      </c>
      <c r="H102" s="24">
        <v>22.82829711733723</v>
      </c>
      <c r="I102" s="24">
        <v>56.668293455227854</v>
      </c>
      <c r="J102" s="24" t="s">
        <v>62</v>
      </c>
      <c r="K102" s="24">
        <v>0.8200393181567561</v>
      </c>
      <c r="L102" s="24">
        <v>1.1239030207495384</v>
      </c>
      <c r="M102" s="24">
        <v>0.19413291872259217</v>
      </c>
      <c r="N102" s="24">
        <v>0.041770361757667324</v>
      </c>
      <c r="O102" s="24">
        <v>0.032934652131836134</v>
      </c>
      <c r="P102" s="24">
        <v>0.03224135056206175</v>
      </c>
      <c r="Q102" s="24">
        <v>0.00400885179411058</v>
      </c>
      <c r="R102" s="24">
        <v>0.0006430492655107932</v>
      </c>
      <c r="S102" s="24">
        <v>0.0004321071545651936</v>
      </c>
      <c r="T102" s="24">
        <v>0.00047440530473759395</v>
      </c>
      <c r="U102" s="24">
        <v>8.765461578506977E-05</v>
      </c>
      <c r="V102" s="24">
        <v>2.3880602335328152E-05</v>
      </c>
      <c r="W102" s="24">
        <v>2.693861139884157E-05</v>
      </c>
      <c r="X102" s="24">
        <v>67.5</v>
      </c>
    </row>
    <row r="103" spans="1:24" ht="12.75" hidden="1">
      <c r="A103" s="24">
        <v>1369</v>
      </c>
      <c r="B103" s="24">
        <v>138.4600067138672</v>
      </c>
      <c r="C103" s="24">
        <v>140.66000366210938</v>
      </c>
      <c r="D103" s="24">
        <v>8.485637664794922</v>
      </c>
      <c r="E103" s="24">
        <v>8.93560791015625</v>
      </c>
      <c r="F103" s="24">
        <v>17.92561369833216</v>
      </c>
      <c r="G103" s="24" t="s">
        <v>57</v>
      </c>
      <c r="H103" s="24">
        <v>-20.64856535768621</v>
      </c>
      <c r="I103" s="24">
        <v>50.31144135618097</v>
      </c>
      <c r="J103" s="24" t="s">
        <v>60</v>
      </c>
      <c r="K103" s="24">
        <v>0.6869208068804078</v>
      </c>
      <c r="L103" s="24">
        <v>-0.0061143839330838785</v>
      </c>
      <c r="M103" s="24">
        <v>-0.1638138494281746</v>
      </c>
      <c r="N103" s="24">
        <v>-0.0004312263964921237</v>
      </c>
      <c r="O103" s="24">
        <v>0.027392570844273035</v>
      </c>
      <c r="P103" s="24">
        <v>-0.0006997221197866833</v>
      </c>
      <c r="Q103" s="24">
        <v>-0.003438037420660719</v>
      </c>
      <c r="R103" s="24">
        <v>-3.4687912776879026E-05</v>
      </c>
      <c r="S103" s="24">
        <v>0.00034234168649954126</v>
      </c>
      <c r="T103" s="24">
        <v>-4.98406419158806E-05</v>
      </c>
      <c r="U103" s="24">
        <v>-7.850826642734107E-05</v>
      </c>
      <c r="V103" s="24">
        <v>-2.733227101317516E-06</v>
      </c>
      <c r="W103" s="24">
        <v>2.0778820263744392E-05</v>
      </c>
      <c r="X103" s="24">
        <v>67.5</v>
      </c>
    </row>
    <row r="104" spans="1:24" ht="12.75" hidden="1">
      <c r="A104" s="24">
        <v>1372</v>
      </c>
      <c r="B104" s="24">
        <v>124</v>
      </c>
      <c r="C104" s="24">
        <v>131.39999389648438</v>
      </c>
      <c r="D104" s="24">
        <v>8.158905982971191</v>
      </c>
      <c r="E104" s="24">
        <v>8.826955795288086</v>
      </c>
      <c r="F104" s="24">
        <v>23.22452259831369</v>
      </c>
      <c r="G104" s="24" t="s">
        <v>58</v>
      </c>
      <c r="H104" s="24">
        <v>11.252966885366092</v>
      </c>
      <c r="I104" s="24">
        <v>67.75296688536609</v>
      </c>
      <c r="J104" s="24" t="s">
        <v>61</v>
      </c>
      <c r="K104" s="24">
        <v>-0.44788870090432836</v>
      </c>
      <c r="L104" s="24">
        <v>-1.1238863885460382</v>
      </c>
      <c r="M104" s="24">
        <v>-0.10417587468927689</v>
      </c>
      <c r="N104" s="24">
        <v>-0.04176813576353828</v>
      </c>
      <c r="O104" s="24">
        <v>-0.018284922028451236</v>
      </c>
      <c r="P104" s="24">
        <v>-0.03223375676245077</v>
      </c>
      <c r="Q104" s="24">
        <v>-0.0020617447468782852</v>
      </c>
      <c r="R104" s="24">
        <v>-0.0006421130014110867</v>
      </c>
      <c r="S104" s="24">
        <v>-0.0002636641096377698</v>
      </c>
      <c r="T104" s="24">
        <v>-0.00047177993129909874</v>
      </c>
      <c r="U104" s="24">
        <v>-3.8984404202217E-05</v>
      </c>
      <c r="V104" s="24">
        <v>-2.3723672513139777E-05</v>
      </c>
      <c r="W104" s="24">
        <v>-1.714436970392328E-05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1370</v>
      </c>
      <c r="B106" s="24">
        <v>138.86</v>
      </c>
      <c r="C106" s="24">
        <v>147.46</v>
      </c>
      <c r="D106" s="24">
        <v>8.57589019142132</v>
      </c>
      <c r="E106" s="24">
        <v>8.883133891835485</v>
      </c>
      <c r="F106" s="24">
        <v>26.552621223848803</v>
      </c>
      <c r="G106" s="24" t="s">
        <v>59</v>
      </c>
      <c r="H106" s="24">
        <v>2.38162310917194</v>
      </c>
      <c r="I106" s="24">
        <v>73.74162310917195</v>
      </c>
      <c r="J106" s="24" t="s">
        <v>73</v>
      </c>
      <c r="K106" s="24">
        <v>1.7382086373722774</v>
      </c>
      <c r="M106" s="24" t="s">
        <v>68</v>
      </c>
      <c r="N106" s="24">
        <v>1.0613423433953493</v>
      </c>
      <c r="X106" s="24">
        <v>67.5</v>
      </c>
    </row>
    <row r="107" spans="1:24" ht="12.75" hidden="1">
      <c r="A107" s="24">
        <v>1371</v>
      </c>
      <c r="B107" s="24">
        <v>101.33999633789062</v>
      </c>
      <c r="C107" s="24">
        <v>90.33999633789062</v>
      </c>
      <c r="D107" s="24">
        <v>8.938440322875977</v>
      </c>
      <c r="E107" s="24">
        <v>9.797106742858887</v>
      </c>
      <c r="F107" s="24">
        <v>21.301102525418468</v>
      </c>
      <c r="G107" s="24" t="s">
        <v>56</v>
      </c>
      <c r="H107" s="24">
        <v>22.82829711733723</v>
      </c>
      <c r="I107" s="24">
        <v>56.668293455227854</v>
      </c>
      <c r="J107" s="24" t="s">
        <v>62</v>
      </c>
      <c r="K107" s="24">
        <v>1.1332984435228095</v>
      </c>
      <c r="L107" s="24">
        <v>0.6147931567797066</v>
      </c>
      <c r="M107" s="24">
        <v>0.26829260142725603</v>
      </c>
      <c r="N107" s="24">
        <v>0.038438470658884366</v>
      </c>
      <c r="O107" s="24">
        <v>0.04551568009480015</v>
      </c>
      <c r="P107" s="24">
        <v>0.017636640227610082</v>
      </c>
      <c r="Q107" s="24">
        <v>0.005540282711796219</v>
      </c>
      <c r="R107" s="24">
        <v>0.0005917570320306473</v>
      </c>
      <c r="S107" s="24">
        <v>0.0005971862823038615</v>
      </c>
      <c r="T107" s="24">
        <v>0.00025951158083905576</v>
      </c>
      <c r="U107" s="24">
        <v>0.0001211684469402336</v>
      </c>
      <c r="V107" s="24">
        <v>2.196969435079161E-05</v>
      </c>
      <c r="W107" s="24">
        <v>3.723709760973222E-05</v>
      </c>
      <c r="X107" s="24">
        <v>67.5</v>
      </c>
    </row>
    <row r="108" spans="1:24" ht="12.75" hidden="1">
      <c r="A108" s="24">
        <v>1372</v>
      </c>
      <c r="B108" s="24">
        <v>124</v>
      </c>
      <c r="C108" s="24">
        <v>131.39999389648438</v>
      </c>
      <c r="D108" s="24">
        <v>8.158905982971191</v>
      </c>
      <c r="E108" s="24">
        <v>8.826955795288086</v>
      </c>
      <c r="F108" s="24">
        <v>14.848334580359094</v>
      </c>
      <c r="G108" s="24" t="s">
        <v>57</v>
      </c>
      <c r="H108" s="24">
        <v>-13.182910623146597</v>
      </c>
      <c r="I108" s="24">
        <v>43.31708937685341</v>
      </c>
      <c r="J108" s="24" t="s">
        <v>60</v>
      </c>
      <c r="K108" s="24">
        <v>0.5948969166933255</v>
      </c>
      <c r="L108" s="24">
        <v>-0.0033442149541966556</v>
      </c>
      <c r="M108" s="24">
        <v>-0.14342007476276258</v>
      </c>
      <c r="N108" s="24">
        <v>-0.00039689229520256734</v>
      </c>
      <c r="O108" s="24">
        <v>0.02347299862604716</v>
      </c>
      <c r="P108" s="24">
        <v>-0.00038274421174376826</v>
      </c>
      <c r="Q108" s="24">
        <v>-0.0030834676766156384</v>
      </c>
      <c r="R108" s="24">
        <v>-3.191301225125368E-05</v>
      </c>
      <c r="S108" s="24">
        <v>0.00027269927617950835</v>
      </c>
      <c r="T108" s="24">
        <v>-2.7267778803457158E-05</v>
      </c>
      <c r="U108" s="24">
        <v>-7.519636712730026E-05</v>
      </c>
      <c r="V108" s="24">
        <v>-2.5149146837458653E-06</v>
      </c>
      <c r="W108" s="24">
        <v>1.5887814217690153E-05</v>
      </c>
      <c r="X108" s="24">
        <v>67.5</v>
      </c>
    </row>
    <row r="109" spans="1:24" ht="12.75" hidden="1">
      <c r="A109" s="24">
        <v>1369</v>
      </c>
      <c r="B109" s="24">
        <v>138.4600067138672</v>
      </c>
      <c r="C109" s="24">
        <v>140.66000366210938</v>
      </c>
      <c r="D109" s="24">
        <v>8.485637664794922</v>
      </c>
      <c r="E109" s="24">
        <v>8.93560791015625</v>
      </c>
      <c r="F109" s="24">
        <v>24.50204634799888</v>
      </c>
      <c r="G109" s="24" t="s">
        <v>58</v>
      </c>
      <c r="H109" s="24">
        <v>-2.1906307421831457</v>
      </c>
      <c r="I109" s="24">
        <v>68.76937597168404</v>
      </c>
      <c r="J109" s="24" t="s">
        <v>61</v>
      </c>
      <c r="K109" s="24">
        <v>-0.9646051112242756</v>
      </c>
      <c r="L109" s="24">
        <v>-0.6147840611544</v>
      </c>
      <c r="M109" s="24">
        <v>-0.22674126694461255</v>
      </c>
      <c r="N109" s="24">
        <v>-0.03843642156991105</v>
      </c>
      <c r="O109" s="24">
        <v>-0.038996095573708076</v>
      </c>
      <c r="P109" s="24">
        <v>-0.0176324866478478</v>
      </c>
      <c r="Q109" s="24">
        <v>-0.004602929460017242</v>
      </c>
      <c r="R109" s="24">
        <v>-0.0005908958830511276</v>
      </c>
      <c r="S109" s="24">
        <v>-0.0005312876438833107</v>
      </c>
      <c r="T109" s="24">
        <v>-0.0002580750449553608</v>
      </c>
      <c r="U109" s="24">
        <v>-9.501209872834344E-05</v>
      </c>
      <c r="V109" s="24">
        <v>-2.1825276034925293E-05</v>
      </c>
      <c r="W109" s="24">
        <v>-3.36775711383836E-05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1370</v>
      </c>
      <c r="B111" s="24">
        <v>135.62</v>
      </c>
      <c r="C111" s="24">
        <v>143.22</v>
      </c>
      <c r="D111" s="24">
        <v>8.40635049835587</v>
      </c>
      <c r="E111" s="24">
        <v>8.784245679829361</v>
      </c>
      <c r="F111" s="24">
        <v>13.841970618010095</v>
      </c>
      <c r="G111" s="24" t="s">
        <v>59</v>
      </c>
      <c r="H111" s="24">
        <v>-28.90828399875467</v>
      </c>
      <c r="I111" s="24">
        <v>39.211716001245335</v>
      </c>
      <c r="J111" s="24" t="s">
        <v>73</v>
      </c>
      <c r="K111" s="24">
        <v>3.8162820908810446</v>
      </c>
      <c r="M111" s="24" t="s">
        <v>68</v>
      </c>
      <c r="N111" s="24">
        <v>2.4169698741704657</v>
      </c>
      <c r="X111" s="24">
        <v>67.5</v>
      </c>
    </row>
    <row r="112" spans="1:24" ht="12.75" hidden="1">
      <c r="A112" s="24">
        <v>1369</v>
      </c>
      <c r="B112" s="24">
        <v>140.9600067138672</v>
      </c>
      <c r="C112" s="24">
        <v>140.9600067138672</v>
      </c>
      <c r="D112" s="24">
        <v>8.476157188415527</v>
      </c>
      <c r="E112" s="24">
        <v>9.010229110717773</v>
      </c>
      <c r="F112" s="24">
        <v>27.015943510060936</v>
      </c>
      <c r="G112" s="24" t="s">
        <v>56</v>
      </c>
      <c r="H112" s="24">
        <v>2.4578489494575564</v>
      </c>
      <c r="I112" s="24">
        <v>75.91785566332474</v>
      </c>
      <c r="J112" s="24" t="s">
        <v>62</v>
      </c>
      <c r="K112" s="24">
        <v>1.619325153629928</v>
      </c>
      <c r="L112" s="24">
        <v>1.0205208594247512</v>
      </c>
      <c r="M112" s="24">
        <v>0.3833523876948574</v>
      </c>
      <c r="N112" s="24">
        <v>0.022269983584364425</v>
      </c>
      <c r="O112" s="24">
        <v>0.06503482291207366</v>
      </c>
      <c r="P112" s="24">
        <v>0.029275403449841274</v>
      </c>
      <c r="Q112" s="24">
        <v>0.00791620796925636</v>
      </c>
      <c r="R112" s="24">
        <v>0.00034277661507095243</v>
      </c>
      <c r="S112" s="24">
        <v>0.0008532342499974429</v>
      </c>
      <c r="T112" s="24">
        <v>0.0004308048094376244</v>
      </c>
      <c r="U112" s="24">
        <v>0.00017316021508536196</v>
      </c>
      <c r="V112" s="24">
        <v>1.2718425295080256E-05</v>
      </c>
      <c r="W112" s="24">
        <v>5.320490312749849E-05</v>
      </c>
      <c r="X112" s="24">
        <v>67.5</v>
      </c>
    </row>
    <row r="113" spans="1:24" ht="12.75" hidden="1">
      <c r="A113" s="24">
        <v>1372</v>
      </c>
      <c r="B113" s="24">
        <v>134.67999267578125</v>
      </c>
      <c r="C113" s="24">
        <v>140.47999572753906</v>
      </c>
      <c r="D113" s="24">
        <v>8.383584022521973</v>
      </c>
      <c r="E113" s="24">
        <v>9.13037109375</v>
      </c>
      <c r="F113" s="24">
        <v>25.64579315024349</v>
      </c>
      <c r="G113" s="24" t="s">
        <v>57</v>
      </c>
      <c r="H113" s="24">
        <v>5.664158919110719</v>
      </c>
      <c r="I113" s="24">
        <v>72.84415159489197</v>
      </c>
      <c r="J113" s="24" t="s">
        <v>60</v>
      </c>
      <c r="K113" s="24">
        <v>-1.3261229924791866</v>
      </c>
      <c r="L113" s="24">
        <v>-0.005552925924409935</v>
      </c>
      <c r="M113" s="24">
        <v>0.3164216260046745</v>
      </c>
      <c r="N113" s="24">
        <v>-0.00023065071993253944</v>
      </c>
      <c r="O113" s="24">
        <v>-0.05285347963666886</v>
      </c>
      <c r="P113" s="24">
        <v>-0.0006351490033424753</v>
      </c>
      <c r="Q113" s="24">
        <v>0.006649102935649995</v>
      </c>
      <c r="R113" s="24">
        <v>-1.859289040899409E-05</v>
      </c>
      <c r="S113" s="24">
        <v>-0.0006582869424703849</v>
      </c>
      <c r="T113" s="24">
        <v>-4.521596714770553E-05</v>
      </c>
      <c r="U113" s="24">
        <v>0.00015243076689738238</v>
      </c>
      <c r="V113" s="24">
        <v>-1.479414000152327E-06</v>
      </c>
      <c r="W113" s="24">
        <v>-3.990311175780832E-05</v>
      </c>
      <c r="X113" s="24">
        <v>67.5</v>
      </c>
    </row>
    <row r="114" spans="1:24" ht="12.75" hidden="1">
      <c r="A114" s="24">
        <v>1371</v>
      </c>
      <c r="B114" s="24">
        <v>87.91999816894531</v>
      </c>
      <c r="C114" s="24">
        <v>72.41999816894531</v>
      </c>
      <c r="D114" s="24">
        <v>9.030579566955566</v>
      </c>
      <c r="E114" s="24">
        <v>9.718276977539062</v>
      </c>
      <c r="F114" s="24">
        <v>17.822981493254098</v>
      </c>
      <c r="G114" s="24" t="s">
        <v>58</v>
      </c>
      <c r="H114" s="24">
        <v>26.485025939083428</v>
      </c>
      <c r="I114" s="24">
        <v>46.90502410802874</v>
      </c>
      <c r="J114" s="24" t="s">
        <v>61</v>
      </c>
      <c r="K114" s="24">
        <v>0.929307140829466</v>
      </c>
      <c r="L114" s="24">
        <v>-1.0205057518381317</v>
      </c>
      <c r="M114" s="24">
        <v>0.2164172076058329</v>
      </c>
      <c r="N114" s="24">
        <v>-0.02226878912498961</v>
      </c>
      <c r="O114" s="24">
        <v>0.03789509046698544</v>
      </c>
      <c r="P114" s="24">
        <v>-0.029268512652585055</v>
      </c>
      <c r="Q114" s="24">
        <v>0.004296018943585857</v>
      </c>
      <c r="R114" s="24">
        <v>-0.0003422719858033068</v>
      </c>
      <c r="S114" s="24">
        <v>0.0005428323744414025</v>
      </c>
      <c r="T114" s="24">
        <v>-0.00042842537290581367</v>
      </c>
      <c r="U114" s="24">
        <v>8.215425364206463E-05</v>
      </c>
      <c r="V114" s="24">
        <v>-1.2632089146403718E-05</v>
      </c>
      <c r="W114" s="24">
        <v>3.519237685707458E-05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1370</v>
      </c>
      <c r="B116" s="100">
        <v>135.62</v>
      </c>
      <c r="C116" s="100">
        <v>143.22</v>
      </c>
      <c r="D116" s="100">
        <v>8.40635049835587</v>
      </c>
      <c r="E116" s="100">
        <v>8.784245679829361</v>
      </c>
      <c r="F116" s="100">
        <v>25.930244536971795</v>
      </c>
      <c r="G116" s="100" t="s">
        <v>59</v>
      </c>
      <c r="H116" s="100">
        <v>5.335536981391954</v>
      </c>
      <c r="I116" s="100">
        <v>73.45553698139196</v>
      </c>
      <c r="J116" s="100" t="s">
        <v>73</v>
      </c>
      <c r="K116" s="100">
        <v>3.4629978362285647</v>
      </c>
      <c r="M116" s="100" t="s">
        <v>68</v>
      </c>
      <c r="N116" s="100">
        <v>2.333526539520427</v>
      </c>
      <c r="X116" s="100">
        <v>67.5</v>
      </c>
    </row>
    <row r="117" spans="1:24" s="100" customFormat="1" ht="12.75">
      <c r="A117" s="100">
        <v>1369</v>
      </c>
      <c r="B117" s="100">
        <v>140.9600067138672</v>
      </c>
      <c r="C117" s="100">
        <v>140.9600067138672</v>
      </c>
      <c r="D117" s="100">
        <v>8.476157188415527</v>
      </c>
      <c r="E117" s="100">
        <v>9.010229110717773</v>
      </c>
      <c r="F117" s="100">
        <v>27.015943510060936</v>
      </c>
      <c r="G117" s="100" t="s">
        <v>56</v>
      </c>
      <c r="H117" s="100">
        <v>2.4578489494575564</v>
      </c>
      <c r="I117" s="100">
        <v>75.91785566332474</v>
      </c>
      <c r="J117" s="100" t="s">
        <v>62</v>
      </c>
      <c r="K117" s="100">
        <v>1.4381372341482208</v>
      </c>
      <c r="L117" s="100">
        <v>1.1286720185690629</v>
      </c>
      <c r="M117" s="100">
        <v>0.3404602689335877</v>
      </c>
      <c r="N117" s="100">
        <v>0.022598618492010634</v>
      </c>
      <c r="O117" s="100">
        <v>0.05775817053783162</v>
      </c>
      <c r="P117" s="100">
        <v>0.03237793383544985</v>
      </c>
      <c r="Q117" s="100">
        <v>0.007030590243624568</v>
      </c>
      <c r="R117" s="100">
        <v>0.00034782792336393435</v>
      </c>
      <c r="S117" s="100">
        <v>0.0007577393418564267</v>
      </c>
      <c r="T117" s="100">
        <v>0.00047638798900480914</v>
      </c>
      <c r="U117" s="100">
        <v>0.00015377080316112356</v>
      </c>
      <c r="V117" s="100">
        <v>1.2884878795564626E-05</v>
      </c>
      <c r="W117" s="100">
        <v>4.7239329447530725E-05</v>
      </c>
      <c r="X117" s="100">
        <v>67.5</v>
      </c>
    </row>
    <row r="118" spans="1:24" s="100" customFormat="1" ht="12.75">
      <c r="A118" s="100">
        <v>1371</v>
      </c>
      <c r="B118" s="100">
        <v>87.91999816894531</v>
      </c>
      <c r="C118" s="100">
        <v>72.41999816894531</v>
      </c>
      <c r="D118" s="100">
        <v>9.030579566955566</v>
      </c>
      <c r="E118" s="100">
        <v>9.718276977539062</v>
      </c>
      <c r="F118" s="100">
        <v>17.79627186167986</v>
      </c>
      <c r="G118" s="100" t="s">
        <v>57</v>
      </c>
      <c r="H118" s="100">
        <v>26.414733776496576</v>
      </c>
      <c r="I118" s="100">
        <v>46.83473194544189</v>
      </c>
      <c r="J118" s="100" t="s">
        <v>60</v>
      </c>
      <c r="K118" s="100">
        <v>-0.8153655679209525</v>
      </c>
      <c r="L118" s="100">
        <v>0.006141553428758285</v>
      </c>
      <c r="M118" s="100">
        <v>0.18982700254606055</v>
      </c>
      <c r="N118" s="100">
        <v>-0.00023421755852902438</v>
      </c>
      <c r="O118" s="100">
        <v>-0.03325801245599956</v>
      </c>
      <c r="P118" s="100">
        <v>0.0007028311562658064</v>
      </c>
      <c r="Q118" s="100">
        <v>0.0037654174893216046</v>
      </c>
      <c r="R118" s="100">
        <v>-1.8804406443365853E-05</v>
      </c>
      <c r="S118" s="100">
        <v>-0.0004771406462761857</v>
      </c>
      <c r="T118" s="100">
        <v>5.005508640890976E-05</v>
      </c>
      <c r="U118" s="100">
        <v>7.176690495270221E-05</v>
      </c>
      <c r="V118" s="100">
        <v>-1.4906526653904287E-06</v>
      </c>
      <c r="W118" s="100">
        <v>-3.0944817917185E-05</v>
      </c>
      <c r="X118" s="100">
        <v>67.5</v>
      </c>
    </row>
    <row r="119" spans="1:24" s="100" customFormat="1" ht="12.75">
      <c r="A119" s="100">
        <v>1372</v>
      </c>
      <c r="B119" s="100">
        <v>134.67999267578125</v>
      </c>
      <c r="C119" s="100">
        <v>140.47999572753906</v>
      </c>
      <c r="D119" s="100">
        <v>8.383584022521973</v>
      </c>
      <c r="E119" s="100">
        <v>9.13037109375</v>
      </c>
      <c r="F119" s="100">
        <v>13.644226072836695</v>
      </c>
      <c r="G119" s="100" t="s">
        <v>58</v>
      </c>
      <c r="H119" s="100">
        <v>-28.42501767376004</v>
      </c>
      <c r="I119" s="100">
        <v>38.75497500202122</v>
      </c>
      <c r="J119" s="100" t="s">
        <v>61</v>
      </c>
      <c r="K119" s="100">
        <v>-1.1846593159606846</v>
      </c>
      <c r="L119" s="100">
        <v>1.1286553091277445</v>
      </c>
      <c r="M119" s="100">
        <v>-0.2826285615904889</v>
      </c>
      <c r="N119" s="100">
        <v>-0.02259740471564648</v>
      </c>
      <c r="O119" s="100">
        <v>-0.04722193210102503</v>
      </c>
      <c r="P119" s="100">
        <v>0.03237030472236167</v>
      </c>
      <c r="Q119" s="100">
        <v>-0.005937240967390489</v>
      </c>
      <c r="R119" s="100">
        <v>-0.00034731924589630745</v>
      </c>
      <c r="S119" s="100">
        <v>-0.0005886473595185445</v>
      </c>
      <c r="T119" s="100">
        <v>0.0004737509940809019</v>
      </c>
      <c r="U119" s="100">
        <v>-0.00013599621780890382</v>
      </c>
      <c r="V119" s="100">
        <v>-1.2798361465732842E-05</v>
      </c>
      <c r="W119" s="100">
        <v>-3.5692751235014235E-05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1370</v>
      </c>
      <c r="B121" s="24">
        <v>135.62</v>
      </c>
      <c r="C121" s="24">
        <v>143.22</v>
      </c>
      <c r="D121" s="24">
        <v>8.40635049835587</v>
      </c>
      <c r="E121" s="24">
        <v>8.784245679829361</v>
      </c>
      <c r="F121" s="24">
        <v>13.841970618010095</v>
      </c>
      <c r="G121" s="24" t="s">
        <v>59</v>
      </c>
      <c r="H121" s="24">
        <v>-28.90828399875467</v>
      </c>
      <c r="I121" s="24">
        <v>39.211716001245335</v>
      </c>
      <c r="J121" s="24" t="s">
        <v>73</v>
      </c>
      <c r="K121" s="24">
        <v>3.5208347871727117</v>
      </c>
      <c r="M121" s="24" t="s">
        <v>68</v>
      </c>
      <c r="N121" s="24">
        <v>2.3833641395048986</v>
      </c>
      <c r="X121" s="24">
        <v>67.5</v>
      </c>
    </row>
    <row r="122" spans="1:24" ht="12.75" hidden="1">
      <c r="A122" s="24">
        <v>1372</v>
      </c>
      <c r="B122" s="24">
        <v>134.67999267578125</v>
      </c>
      <c r="C122" s="24">
        <v>140.47999572753906</v>
      </c>
      <c r="D122" s="24">
        <v>8.383584022521973</v>
      </c>
      <c r="E122" s="24">
        <v>9.13037109375</v>
      </c>
      <c r="F122" s="24">
        <v>25.737518821638478</v>
      </c>
      <c r="G122" s="24" t="s">
        <v>56</v>
      </c>
      <c r="H122" s="24">
        <v>5.924695946493557</v>
      </c>
      <c r="I122" s="24">
        <v>73.10468862227481</v>
      </c>
      <c r="J122" s="24" t="s">
        <v>62</v>
      </c>
      <c r="K122" s="24">
        <v>1.4417687948989764</v>
      </c>
      <c r="L122" s="24">
        <v>1.1491802088351835</v>
      </c>
      <c r="M122" s="24">
        <v>0.3413183988414341</v>
      </c>
      <c r="N122" s="24">
        <v>0.02310550795827343</v>
      </c>
      <c r="O122" s="24">
        <v>0.05790377032329059</v>
      </c>
      <c r="P122" s="24">
        <v>0.03296625606368206</v>
      </c>
      <c r="Q122" s="24">
        <v>0.007048204583896777</v>
      </c>
      <c r="R122" s="24">
        <v>0.0003556529724311297</v>
      </c>
      <c r="S122" s="24">
        <v>0.0007596760588651777</v>
      </c>
      <c r="T122" s="24">
        <v>0.00048511199450066567</v>
      </c>
      <c r="U122" s="24">
        <v>0.00015417863252323655</v>
      </c>
      <c r="V122" s="24">
        <v>1.3198352371489134E-05</v>
      </c>
      <c r="W122" s="24">
        <v>4.737180509191315E-05</v>
      </c>
      <c r="X122" s="24">
        <v>67.5</v>
      </c>
    </row>
    <row r="123" spans="1:24" ht="12.75" hidden="1">
      <c r="A123" s="24">
        <v>1369</v>
      </c>
      <c r="B123" s="24">
        <v>140.9600067138672</v>
      </c>
      <c r="C123" s="24">
        <v>140.9600067138672</v>
      </c>
      <c r="D123" s="24">
        <v>8.476157188415527</v>
      </c>
      <c r="E123" s="24">
        <v>9.010229110717773</v>
      </c>
      <c r="F123" s="24">
        <v>27.024324574953138</v>
      </c>
      <c r="G123" s="24" t="s">
        <v>57</v>
      </c>
      <c r="H123" s="24">
        <v>2.4814006893608536</v>
      </c>
      <c r="I123" s="24">
        <v>75.94140740322804</v>
      </c>
      <c r="J123" s="24" t="s">
        <v>60</v>
      </c>
      <c r="K123" s="24">
        <v>-1.204237552636168</v>
      </c>
      <c r="L123" s="24">
        <v>-0.006252877774269595</v>
      </c>
      <c r="M123" s="24">
        <v>0.28720141672600036</v>
      </c>
      <c r="N123" s="24">
        <v>-0.00023917365643890824</v>
      </c>
      <c r="O123" s="24">
        <v>-0.04801774141593075</v>
      </c>
      <c r="P123" s="24">
        <v>-0.0007152532182673682</v>
      </c>
      <c r="Q123" s="24">
        <v>0.006028579013651172</v>
      </c>
      <c r="R123" s="24">
        <v>-1.9279730442749847E-05</v>
      </c>
      <c r="S123" s="24">
        <v>-0.0005998955419723894</v>
      </c>
      <c r="T123" s="24">
        <v>-5.092218058535898E-05</v>
      </c>
      <c r="U123" s="24">
        <v>0.00013778755408280573</v>
      </c>
      <c r="V123" s="24">
        <v>-1.5328974710425054E-06</v>
      </c>
      <c r="W123" s="24">
        <v>-3.6424573425850886E-05</v>
      </c>
      <c r="X123" s="24">
        <v>67.5</v>
      </c>
    </row>
    <row r="124" spans="1:24" ht="12.75" hidden="1">
      <c r="A124" s="24">
        <v>1371</v>
      </c>
      <c r="B124" s="24">
        <v>87.91999816894531</v>
      </c>
      <c r="C124" s="24">
        <v>72.41999816894531</v>
      </c>
      <c r="D124" s="24">
        <v>9.030579566955566</v>
      </c>
      <c r="E124" s="24">
        <v>9.718276977539062</v>
      </c>
      <c r="F124" s="24">
        <v>17.79627186167986</v>
      </c>
      <c r="G124" s="24" t="s">
        <v>58</v>
      </c>
      <c r="H124" s="24">
        <v>26.414733776496576</v>
      </c>
      <c r="I124" s="24">
        <v>46.83473194544189</v>
      </c>
      <c r="J124" s="24" t="s">
        <v>61</v>
      </c>
      <c r="K124" s="24">
        <v>0.7927857054496497</v>
      </c>
      <c r="L124" s="24">
        <v>-1.149163197243114</v>
      </c>
      <c r="M124" s="24">
        <v>0.18442775175731707</v>
      </c>
      <c r="N124" s="24">
        <v>-0.023104270037633788</v>
      </c>
      <c r="O124" s="24">
        <v>0.03235959095794007</v>
      </c>
      <c r="P124" s="24">
        <v>-0.0329584958954442</v>
      </c>
      <c r="Q124" s="24">
        <v>0.0036514959855692294</v>
      </c>
      <c r="R124" s="24">
        <v>-0.00035513001674478714</v>
      </c>
      <c r="S124" s="24">
        <v>0.00046608266770454166</v>
      </c>
      <c r="T124" s="24">
        <v>-0.00048243194207353844</v>
      </c>
      <c r="U124" s="24">
        <v>6.917832512147936E-05</v>
      </c>
      <c r="V124" s="24">
        <v>-1.3109032407667027E-05</v>
      </c>
      <c r="W124" s="24">
        <v>3.0287594298838036E-05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1370</v>
      </c>
      <c r="B126" s="24">
        <v>135.62</v>
      </c>
      <c r="C126" s="24">
        <v>143.22</v>
      </c>
      <c r="D126" s="24">
        <v>8.40635049835587</v>
      </c>
      <c r="E126" s="24">
        <v>8.784245679829361</v>
      </c>
      <c r="F126" s="24">
        <v>25.852941626284608</v>
      </c>
      <c r="G126" s="24" t="s">
        <v>59</v>
      </c>
      <c r="H126" s="24">
        <v>5.116552281627321</v>
      </c>
      <c r="I126" s="24">
        <v>73.23655228162733</v>
      </c>
      <c r="J126" s="24" t="s">
        <v>73</v>
      </c>
      <c r="K126" s="24">
        <v>4.1638311966463695</v>
      </c>
      <c r="M126" s="24" t="s">
        <v>68</v>
      </c>
      <c r="N126" s="24">
        <v>2.6863516275249073</v>
      </c>
      <c r="X126" s="24">
        <v>67.5</v>
      </c>
    </row>
    <row r="127" spans="1:24" ht="12.75" hidden="1">
      <c r="A127" s="24">
        <v>1372</v>
      </c>
      <c r="B127" s="24">
        <v>134.67999267578125</v>
      </c>
      <c r="C127" s="24">
        <v>140.47999572753906</v>
      </c>
      <c r="D127" s="24">
        <v>8.383584022521973</v>
      </c>
      <c r="E127" s="24">
        <v>9.13037109375</v>
      </c>
      <c r="F127" s="24">
        <v>25.737518821638478</v>
      </c>
      <c r="G127" s="24" t="s">
        <v>56</v>
      </c>
      <c r="H127" s="24">
        <v>5.924695946493557</v>
      </c>
      <c r="I127" s="24">
        <v>73.10468862227481</v>
      </c>
      <c r="J127" s="24" t="s">
        <v>62</v>
      </c>
      <c r="K127" s="24">
        <v>1.6588257910922686</v>
      </c>
      <c r="L127" s="24">
        <v>1.1188510626848027</v>
      </c>
      <c r="M127" s="24">
        <v>0.3927053314881591</v>
      </c>
      <c r="N127" s="24">
        <v>0.023399102641722548</v>
      </c>
      <c r="O127" s="24">
        <v>0.0666214423725004</v>
      </c>
      <c r="P127" s="24">
        <v>0.032096173015284814</v>
      </c>
      <c r="Q127" s="24">
        <v>0.008109465578816174</v>
      </c>
      <c r="R127" s="24">
        <v>0.0003601609524992375</v>
      </c>
      <c r="S127" s="24">
        <v>0.0008740294023376685</v>
      </c>
      <c r="T127" s="24">
        <v>0.00047223888811451524</v>
      </c>
      <c r="U127" s="24">
        <v>0.0001773716496418227</v>
      </c>
      <c r="V127" s="24">
        <v>1.334167611237752E-05</v>
      </c>
      <c r="W127" s="24">
        <v>5.449158289955133E-05</v>
      </c>
      <c r="X127" s="24">
        <v>67.5</v>
      </c>
    </row>
    <row r="128" spans="1:24" ht="12.75" hidden="1">
      <c r="A128" s="24">
        <v>1371</v>
      </c>
      <c r="B128" s="24">
        <v>87.91999816894531</v>
      </c>
      <c r="C128" s="24">
        <v>72.41999816894531</v>
      </c>
      <c r="D128" s="24">
        <v>9.030579566955566</v>
      </c>
      <c r="E128" s="24">
        <v>9.718276977539062</v>
      </c>
      <c r="F128" s="24">
        <v>17.822981493254098</v>
      </c>
      <c r="G128" s="24" t="s">
        <v>57</v>
      </c>
      <c r="H128" s="24">
        <v>26.485025939083428</v>
      </c>
      <c r="I128" s="24">
        <v>46.90502410802874</v>
      </c>
      <c r="J128" s="24" t="s">
        <v>60</v>
      </c>
      <c r="K128" s="24">
        <v>-0.8274762684627759</v>
      </c>
      <c r="L128" s="24">
        <v>0.006088211564723299</v>
      </c>
      <c r="M128" s="24">
        <v>0.1920130119252653</v>
      </c>
      <c r="N128" s="24">
        <v>-0.0002424528928253044</v>
      </c>
      <c r="O128" s="24">
        <v>-0.03385397825435428</v>
      </c>
      <c r="P128" s="24">
        <v>0.0006967341239227326</v>
      </c>
      <c r="Q128" s="24">
        <v>0.0037780643087688467</v>
      </c>
      <c r="R128" s="24">
        <v>-1.9466290407862793E-05</v>
      </c>
      <c r="S128" s="24">
        <v>-0.0004939399272456966</v>
      </c>
      <c r="T128" s="24">
        <v>4.9620281742005664E-05</v>
      </c>
      <c r="U128" s="24">
        <v>6.989509347367905E-05</v>
      </c>
      <c r="V128" s="24">
        <v>-1.543317355782139E-06</v>
      </c>
      <c r="W128" s="24">
        <v>-3.226639789944067E-05</v>
      </c>
      <c r="X128" s="24">
        <v>67.5</v>
      </c>
    </row>
    <row r="129" spans="1:24" ht="12.75" hidden="1">
      <c r="A129" s="24">
        <v>1369</v>
      </c>
      <c r="B129" s="24">
        <v>140.9600067138672</v>
      </c>
      <c r="C129" s="24">
        <v>140.9600067138672</v>
      </c>
      <c r="D129" s="24">
        <v>8.476157188415527</v>
      </c>
      <c r="E129" s="24">
        <v>9.010229110717773</v>
      </c>
      <c r="F129" s="24">
        <v>14.91814397193964</v>
      </c>
      <c r="G129" s="24" t="s">
        <v>58</v>
      </c>
      <c r="H129" s="24">
        <v>-31.538335519794686</v>
      </c>
      <c r="I129" s="24">
        <v>41.92167119407251</v>
      </c>
      <c r="J129" s="24" t="s">
        <v>61</v>
      </c>
      <c r="K129" s="24">
        <v>-1.4377016485779694</v>
      </c>
      <c r="L129" s="24">
        <v>1.1188344981054417</v>
      </c>
      <c r="M129" s="24">
        <v>-0.34256164500803776</v>
      </c>
      <c r="N129" s="24">
        <v>-0.02339784650416845</v>
      </c>
      <c r="O129" s="24">
        <v>-0.057378783013811815</v>
      </c>
      <c r="P129" s="24">
        <v>0.032088609876210886</v>
      </c>
      <c r="Q129" s="24">
        <v>-0.007175629732142769</v>
      </c>
      <c r="R129" s="24">
        <v>-0.00035963450229770056</v>
      </c>
      <c r="S129" s="24">
        <v>-0.0007210761016864018</v>
      </c>
      <c r="T129" s="24">
        <v>0.0004696247385812183</v>
      </c>
      <c r="U129" s="24">
        <v>-0.0001630195632584236</v>
      </c>
      <c r="V129" s="24">
        <v>-1.32521127759662E-05</v>
      </c>
      <c r="W129" s="24">
        <v>-4.391141279318676E-05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1370</v>
      </c>
      <c r="B131" s="24">
        <v>135.62</v>
      </c>
      <c r="C131" s="24">
        <v>143.22</v>
      </c>
      <c r="D131" s="24">
        <v>8.40635049835587</v>
      </c>
      <c r="E131" s="24">
        <v>8.784245679829361</v>
      </c>
      <c r="F131" s="24">
        <v>25.930244536971795</v>
      </c>
      <c r="G131" s="24" t="s">
        <v>59</v>
      </c>
      <c r="H131" s="24">
        <v>5.335536981391954</v>
      </c>
      <c r="I131" s="24">
        <v>73.45553698139196</v>
      </c>
      <c r="J131" s="24" t="s">
        <v>73</v>
      </c>
      <c r="K131" s="24">
        <v>4.158702786089003</v>
      </c>
      <c r="M131" s="24" t="s">
        <v>68</v>
      </c>
      <c r="N131" s="24">
        <v>2.713710937859812</v>
      </c>
      <c r="X131" s="24">
        <v>67.5</v>
      </c>
    </row>
    <row r="132" spans="1:24" ht="12.75" hidden="1">
      <c r="A132" s="24">
        <v>1371</v>
      </c>
      <c r="B132" s="24">
        <v>87.91999816894531</v>
      </c>
      <c r="C132" s="24">
        <v>72.41999816894531</v>
      </c>
      <c r="D132" s="24">
        <v>9.030579566955566</v>
      </c>
      <c r="E132" s="24">
        <v>9.718276977539062</v>
      </c>
      <c r="F132" s="24">
        <v>17.99185958534702</v>
      </c>
      <c r="G132" s="24" t="s">
        <v>56</v>
      </c>
      <c r="H132" s="24">
        <v>26.929465102302807</v>
      </c>
      <c r="I132" s="24">
        <v>47.34946327124812</v>
      </c>
      <c r="J132" s="24" t="s">
        <v>62</v>
      </c>
      <c r="K132" s="24">
        <v>1.6371942395493708</v>
      </c>
      <c r="L132" s="24">
        <v>1.1497725559942749</v>
      </c>
      <c r="M132" s="24">
        <v>0.387582975151672</v>
      </c>
      <c r="N132" s="24">
        <v>0.02497421501785968</v>
      </c>
      <c r="O132" s="24">
        <v>0.06575311556244405</v>
      </c>
      <c r="P132" s="24">
        <v>0.03298352140863261</v>
      </c>
      <c r="Q132" s="24">
        <v>0.008003580074436897</v>
      </c>
      <c r="R132" s="24">
        <v>0.0003845463758318047</v>
      </c>
      <c r="S132" s="24">
        <v>0.0008626712465114504</v>
      </c>
      <c r="T132" s="24">
        <v>0.0004853072837171459</v>
      </c>
      <c r="U132" s="24">
        <v>0.00017502004194426126</v>
      </c>
      <c r="V132" s="24">
        <v>1.4294415955523212E-05</v>
      </c>
      <c r="W132" s="24">
        <v>5.378459691456455E-05</v>
      </c>
      <c r="X132" s="24">
        <v>67.5</v>
      </c>
    </row>
    <row r="133" spans="1:24" ht="12.75" hidden="1">
      <c r="A133" s="24">
        <v>1369</v>
      </c>
      <c r="B133" s="24">
        <v>140.9600067138672</v>
      </c>
      <c r="C133" s="24">
        <v>140.9600067138672</v>
      </c>
      <c r="D133" s="24">
        <v>8.476157188415527</v>
      </c>
      <c r="E133" s="24">
        <v>9.010229110717773</v>
      </c>
      <c r="F133" s="24">
        <v>14.91814397193964</v>
      </c>
      <c r="G133" s="24" t="s">
        <v>57</v>
      </c>
      <c r="H133" s="24">
        <v>-31.538335519794686</v>
      </c>
      <c r="I133" s="24">
        <v>41.92167119407251</v>
      </c>
      <c r="J133" s="24" t="s">
        <v>60</v>
      </c>
      <c r="K133" s="24">
        <v>1.415054533051111</v>
      </c>
      <c r="L133" s="24">
        <v>-0.006255057841811672</v>
      </c>
      <c r="M133" s="24">
        <v>-0.3371889584389931</v>
      </c>
      <c r="N133" s="24">
        <v>-0.00025715925925301</v>
      </c>
      <c r="O133" s="24">
        <v>0.05647130763728402</v>
      </c>
      <c r="P133" s="24">
        <v>-0.0007159212037945516</v>
      </c>
      <c r="Q133" s="24">
        <v>-0.007064101798455647</v>
      </c>
      <c r="R133" s="24">
        <v>-2.0684213559892386E-05</v>
      </c>
      <c r="S133" s="24">
        <v>0.000709330213269359</v>
      </c>
      <c r="T133" s="24">
        <v>-5.100195152288905E-05</v>
      </c>
      <c r="U133" s="24">
        <v>-0.00016050858081784802</v>
      </c>
      <c r="V133" s="24">
        <v>-1.6222872886174184E-06</v>
      </c>
      <c r="W133" s="24">
        <v>4.317585869052366E-05</v>
      </c>
      <c r="X133" s="24">
        <v>67.5</v>
      </c>
    </row>
    <row r="134" spans="1:24" ht="12.75" hidden="1">
      <c r="A134" s="24">
        <v>1372</v>
      </c>
      <c r="B134" s="24">
        <v>134.67999267578125</v>
      </c>
      <c r="C134" s="24">
        <v>140.47999572753906</v>
      </c>
      <c r="D134" s="24">
        <v>8.383584022521973</v>
      </c>
      <c r="E134" s="24">
        <v>9.13037109375</v>
      </c>
      <c r="F134" s="24">
        <v>25.64579315024349</v>
      </c>
      <c r="G134" s="24" t="s">
        <v>58</v>
      </c>
      <c r="H134" s="24">
        <v>5.664158919110719</v>
      </c>
      <c r="I134" s="24">
        <v>72.84415159489197</v>
      </c>
      <c r="J134" s="24" t="s">
        <v>61</v>
      </c>
      <c r="K134" s="24">
        <v>-0.8234231272590933</v>
      </c>
      <c r="L134" s="24">
        <v>-1.1497555413082399</v>
      </c>
      <c r="M134" s="24">
        <v>-0.1911129742697983</v>
      </c>
      <c r="N134" s="24">
        <v>-0.024972890999515225</v>
      </c>
      <c r="O134" s="24">
        <v>-0.03368179953481331</v>
      </c>
      <c r="P134" s="24">
        <v>-0.03297575080788431</v>
      </c>
      <c r="Q134" s="24">
        <v>-0.003762414090577888</v>
      </c>
      <c r="R134" s="24">
        <v>-0.00038398968537551155</v>
      </c>
      <c r="S134" s="24">
        <v>-0.0004909708016785372</v>
      </c>
      <c r="T134" s="24">
        <v>-0.000482619892430649</v>
      </c>
      <c r="U134" s="24">
        <v>-6.977829580902163E-05</v>
      </c>
      <c r="V134" s="24">
        <v>-1.4202060113332393E-05</v>
      </c>
      <c r="W134" s="24">
        <v>-3.207223240745986E-05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1370</v>
      </c>
      <c r="B136" s="24">
        <v>135.62</v>
      </c>
      <c r="C136" s="24">
        <v>143.22</v>
      </c>
      <c r="D136" s="24">
        <v>8.40635049835587</v>
      </c>
      <c r="E136" s="24">
        <v>8.784245679829361</v>
      </c>
      <c r="F136" s="24">
        <v>25.852941626284608</v>
      </c>
      <c r="G136" s="24" t="s">
        <v>59</v>
      </c>
      <c r="H136" s="24">
        <v>5.116552281627321</v>
      </c>
      <c r="I136" s="24">
        <v>73.23655228162733</v>
      </c>
      <c r="J136" s="24" t="s">
        <v>73</v>
      </c>
      <c r="K136" s="24">
        <v>3.7597924197518884</v>
      </c>
      <c r="M136" s="24" t="s">
        <v>68</v>
      </c>
      <c r="N136" s="24">
        <v>2.396979551034139</v>
      </c>
      <c r="X136" s="24">
        <v>67.5</v>
      </c>
    </row>
    <row r="137" spans="1:24" ht="12.75" hidden="1">
      <c r="A137" s="24">
        <v>1371</v>
      </c>
      <c r="B137" s="24">
        <v>87.91999816894531</v>
      </c>
      <c r="C137" s="24">
        <v>72.41999816894531</v>
      </c>
      <c r="D137" s="24">
        <v>9.030579566955566</v>
      </c>
      <c r="E137" s="24">
        <v>9.718276977539062</v>
      </c>
      <c r="F137" s="24">
        <v>17.99185958534702</v>
      </c>
      <c r="G137" s="24" t="s">
        <v>56</v>
      </c>
      <c r="H137" s="24">
        <v>26.929465102302807</v>
      </c>
      <c r="I137" s="24">
        <v>47.34946327124812</v>
      </c>
      <c r="J137" s="24" t="s">
        <v>62</v>
      </c>
      <c r="K137" s="24">
        <v>1.5964090538782705</v>
      </c>
      <c r="L137" s="24">
        <v>1.030934162515832</v>
      </c>
      <c r="M137" s="24">
        <v>0.3779275792451064</v>
      </c>
      <c r="N137" s="24">
        <v>0.023847093375129986</v>
      </c>
      <c r="O137" s="24">
        <v>0.0641151280332345</v>
      </c>
      <c r="P137" s="24">
        <v>0.02957442962133674</v>
      </c>
      <c r="Q137" s="24">
        <v>0.007804204663566308</v>
      </c>
      <c r="R137" s="24">
        <v>0.00036719339790372053</v>
      </c>
      <c r="S137" s="24">
        <v>0.0008411891159908863</v>
      </c>
      <c r="T137" s="24">
        <v>0.0004351489999751187</v>
      </c>
      <c r="U137" s="24">
        <v>0.00017066444275322956</v>
      </c>
      <c r="V137" s="24">
        <v>1.3647500789371362E-05</v>
      </c>
      <c r="W137" s="24">
        <v>5.244702814149237E-05</v>
      </c>
      <c r="X137" s="24">
        <v>67.5</v>
      </c>
    </row>
    <row r="138" spans="1:24" ht="12.75" hidden="1">
      <c r="A138" s="24">
        <v>1372</v>
      </c>
      <c r="B138" s="24">
        <v>134.67999267578125</v>
      </c>
      <c r="C138" s="24">
        <v>140.47999572753906</v>
      </c>
      <c r="D138" s="24">
        <v>8.383584022521973</v>
      </c>
      <c r="E138" s="24">
        <v>9.13037109375</v>
      </c>
      <c r="F138" s="24">
        <v>13.644226072836695</v>
      </c>
      <c r="G138" s="24" t="s">
        <v>57</v>
      </c>
      <c r="H138" s="24">
        <v>-28.42501767376004</v>
      </c>
      <c r="I138" s="24">
        <v>38.75497500202122</v>
      </c>
      <c r="J138" s="24" t="s">
        <v>60</v>
      </c>
      <c r="K138" s="24">
        <v>1.2864118484491873</v>
      </c>
      <c r="L138" s="24">
        <v>-0.005608456617217652</v>
      </c>
      <c r="M138" s="24">
        <v>-0.3070645358462361</v>
      </c>
      <c r="N138" s="24">
        <v>-0.0002455747026666882</v>
      </c>
      <c r="O138" s="24">
        <v>0.05125225818595946</v>
      </c>
      <c r="P138" s="24">
        <v>-0.0006419149611935716</v>
      </c>
      <c r="Q138" s="24">
        <v>-0.006458075413143253</v>
      </c>
      <c r="R138" s="24">
        <v>-1.9751014049008126E-05</v>
      </c>
      <c r="S138" s="24">
        <v>0.0006367289108804426</v>
      </c>
      <c r="T138" s="24">
        <v>-4.573061583645338E-05</v>
      </c>
      <c r="U138" s="24">
        <v>-0.00014837285672894904</v>
      </c>
      <c r="V138" s="24">
        <v>-1.5497642372093427E-06</v>
      </c>
      <c r="W138" s="24">
        <v>3.853073237816268E-05</v>
      </c>
      <c r="X138" s="24">
        <v>67.5</v>
      </c>
    </row>
    <row r="139" spans="1:24" ht="12.75" hidden="1">
      <c r="A139" s="24">
        <v>1369</v>
      </c>
      <c r="B139" s="24">
        <v>140.9600067138672</v>
      </c>
      <c r="C139" s="24">
        <v>140.9600067138672</v>
      </c>
      <c r="D139" s="24">
        <v>8.476157188415527</v>
      </c>
      <c r="E139" s="24">
        <v>9.010229110717773</v>
      </c>
      <c r="F139" s="24">
        <v>27.024324574953138</v>
      </c>
      <c r="G139" s="24" t="s">
        <v>58</v>
      </c>
      <c r="H139" s="24">
        <v>2.4814006893608536</v>
      </c>
      <c r="I139" s="24">
        <v>75.94140740322804</v>
      </c>
      <c r="J139" s="24" t="s">
        <v>61</v>
      </c>
      <c r="K139" s="24">
        <v>-0.9453393165811202</v>
      </c>
      <c r="L139" s="24">
        <v>-1.0309189069255607</v>
      </c>
      <c r="M139" s="24">
        <v>-0.22031937268338836</v>
      </c>
      <c r="N139" s="24">
        <v>-0.023845828891183016</v>
      </c>
      <c r="O139" s="24">
        <v>-0.03852214523566677</v>
      </c>
      <c r="P139" s="24">
        <v>-0.0295674623972027</v>
      </c>
      <c r="Q139" s="24">
        <v>-0.00438165178773767</v>
      </c>
      <c r="R139" s="24">
        <v>-0.0003666618181759807</v>
      </c>
      <c r="S139" s="24">
        <v>-0.0005497048507249451</v>
      </c>
      <c r="T139" s="24">
        <v>-0.0004327393707008464</v>
      </c>
      <c r="U139" s="24">
        <v>-8.433176985194329E-05</v>
      </c>
      <c r="V139" s="24">
        <v>-1.3559222271390011E-05</v>
      </c>
      <c r="W139" s="24">
        <v>-3.5581925513902405E-05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1370</v>
      </c>
      <c r="B141" s="24">
        <v>124.22</v>
      </c>
      <c r="C141" s="24">
        <v>136.92</v>
      </c>
      <c r="D141" s="24">
        <v>8.562533606633437</v>
      </c>
      <c r="E141" s="24">
        <v>9.04917350477231</v>
      </c>
      <c r="F141" s="24">
        <v>15.333644983991306</v>
      </c>
      <c r="G141" s="24" t="s">
        <v>59</v>
      </c>
      <c r="H141" s="24">
        <v>-14.095374149993432</v>
      </c>
      <c r="I141" s="24">
        <v>42.62462585000657</v>
      </c>
      <c r="J141" s="24" t="s">
        <v>73</v>
      </c>
      <c r="K141" s="24">
        <v>1.0888612041966326</v>
      </c>
      <c r="M141" s="24" t="s">
        <v>68</v>
      </c>
      <c r="N141" s="24">
        <v>0.6684958503552598</v>
      </c>
      <c r="X141" s="24">
        <v>67.5</v>
      </c>
    </row>
    <row r="142" spans="1:24" ht="12.75" hidden="1">
      <c r="A142" s="24">
        <v>1369</v>
      </c>
      <c r="B142" s="24">
        <v>141.33999633789062</v>
      </c>
      <c r="C142" s="24">
        <v>134.13999938964844</v>
      </c>
      <c r="D142" s="24">
        <v>8.321514129638672</v>
      </c>
      <c r="E142" s="24">
        <v>9.011113166809082</v>
      </c>
      <c r="F142" s="24">
        <v>26.075225923055424</v>
      </c>
      <c r="G142" s="24" t="s">
        <v>56</v>
      </c>
      <c r="H142" s="24">
        <v>0.7972225704367162</v>
      </c>
      <c r="I142" s="24">
        <v>74.63721890832734</v>
      </c>
      <c r="J142" s="24" t="s">
        <v>62</v>
      </c>
      <c r="K142" s="24">
        <v>0.8920477531340962</v>
      </c>
      <c r="L142" s="24">
        <v>0.4964639583794725</v>
      </c>
      <c r="M142" s="24">
        <v>0.21117975428302274</v>
      </c>
      <c r="N142" s="24">
        <v>0.02308449120893995</v>
      </c>
      <c r="O142" s="24">
        <v>0.03582618316658321</v>
      </c>
      <c r="P142" s="24">
        <v>0.014241922549543868</v>
      </c>
      <c r="Q142" s="24">
        <v>0.004360850119013073</v>
      </c>
      <c r="R142" s="24">
        <v>0.0003553173324026066</v>
      </c>
      <c r="S142" s="24">
        <v>0.000470025520661787</v>
      </c>
      <c r="T142" s="24">
        <v>0.00020958025882525646</v>
      </c>
      <c r="U142" s="24">
        <v>9.538720189769783E-05</v>
      </c>
      <c r="V142" s="24">
        <v>1.318463717745202E-05</v>
      </c>
      <c r="W142" s="24">
        <v>2.9309168331597264E-05</v>
      </c>
      <c r="X142" s="24">
        <v>67.5</v>
      </c>
    </row>
    <row r="143" spans="1:24" ht="12.75" hidden="1">
      <c r="A143" s="24">
        <v>1372</v>
      </c>
      <c r="B143" s="24">
        <v>130.0399932861328</v>
      </c>
      <c r="C143" s="24">
        <v>130.63999938964844</v>
      </c>
      <c r="D143" s="24">
        <v>8.388672828674316</v>
      </c>
      <c r="E143" s="24">
        <v>9.180538177490234</v>
      </c>
      <c r="F143" s="24">
        <v>23.57020446170933</v>
      </c>
      <c r="G143" s="24" t="s">
        <v>57</v>
      </c>
      <c r="H143" s="24">
        <v>4.355018825453925</v>
      </c>
      <c r="I143" s="24">
        <v>66.89501211158674</v>
      </c>
      <c r="J143" s="24" t="s">
        <v>60</v>
      </c>
      <c r="K143" s="24">
        <v>-0.7075324324272949</v>
      </c>
      <c r="L143" s="24">
        <v>-0.002701305387816413</v>
      </c>
      <c r="M143" s="24">
        <v>0.16894960144057714</v>
      </c>
      <c r="N143" s="24">
        <v>-0.00023893859609677508</v>
      </c>
      <c r="O143" s="24">
        <v>-0.028178614325541886</v>
      </c>
      <c r="P143" s="24">
        <v>-0.00030897876964750855</v>
      </c>
      <c r="Q143" s="24">
        <v>0.0035562530673224914</v>
      </c>
      <c r="R143" s="24">
        <v>-1.9234044539791488E-05</v>
      </c>
      <c r="S143" s="24">
        <v>-0.0003492582220820071</v>
      </c>
      <c r="T143" s="24">
        <v>-2.1995879361237295E-05</v>
      </c>
      <c r="U143" s="24">
        <v>8.191719132174323E-05</v>
      </c>
      <c r="V143" s="24">
        <v>-1.5240902749061485E-06</v>
      </c>
      <c r="W143" s="24">
        <v>-2.111511135766291E-05</v>
      </c>
      <c r="X143" s="24">
        <v>67.5</v>
      </c>
    </row>
    <row r="144" spans="1:24" ht="12.75" hidden="1">
      <c r="A144" s="24">
        <v>1371</v>
      </c>
      <c r="B144" s="24">
        <v>101.45999908447266</v>
      </c>
      <c r="C144" s="24">
        <v>90.66000366210938</v>
      </c>
      <c r="D144" s="24">
        <v>9.071450233459473</v>
      </c>
      <c r="E144" s="24">
        <v>9.782753944396973</v>
      </c>
      <c r="F144" s="24">
        <v>18.620319293904988</v>
      </c>
      <c r="G144" s="24" t="s">
        <v>58</v>
      </c>
      <c r="H144" s="24">
        <v>14.850403488913479</v>
      </c>
      <c r="I144" s="24">
        <v>48.810402573386135</v>
      </c>
      <c r="J144" s="24" t="s">
        <v>61</v>
      </c>
      <c r="K144" s="24">
        <v>0.5432743790527075</v>
      </c>
      <c r="L144" s="24">
        <v>-0.49645660930137325</v>
      </c>
      <c r="M144" s="24">
        <v>0.1267001215157586</v>
      </c>
      <c r="N144" s="24">
        <v>-0.023083254595548722</v>
      </c>
      <c r="O144" s="24">
        <v>0.022124219646756708</v>
      </c>
      <c r="P144" s="24">
        <v>-0.01423857050504415</v>
      </c>
      <c r="Q144" s="24">
        <v>0.0025239013216953833</v>
      </c>
      <c r="R144" s="24">
        <v>-0.00035479636164474084</v>
      </c>
      <c r="S144" s="24">
        <v>0.0003145515607678642</v>
      </c>
      <c r="T144" s="24">
        <v>-0.0002084228062866139</v>
      </c>
      <c r="U144" s="24">
        <v>4.887015502153727E-05</v>
      </c>
      <c r="V144" s="24">
        <v>-1.3096251613915582E-05</v>
      </c>
      <c r="W144" s="24">
        <v>2.03268153099151E-05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1370</v>
      </c>
      <c r="B146" s="100">
        <v>124.22</v>
      </c>
      <c r="C146" s="100">
        <v>136.92</v>
      </c>
      <c r="D146" s="100">
        <v>8.562533606633437</v>
      </c>
      <c r="E146" s="100">
        <v>9.04917350477231</v>
      </c>
      <c r="F146" s="100">
        <v>22.3070376728109</v>
      </c>
      <c r="G146" s="100" t="s">
        <v>59</v>
      </c>
      <c r="H146" s="100">
        <v>5.289335394047157</v>
      </c>
      <c r="I146" s="100">
        <v>62.009335394047156</v>
      </c>
      <c r="J146" s="100" t="s">
        <v>73</v>
      </c>
      <c r="K146" s="100">
        <v>1.1695080354483727</v>
      </c>
      <c r="M146" s="100" t="s">
        <v>68</v>
      </c>
      <c r="N146" s="100">
        <v>0.8282577567774728</v>
      </c>
      <c r="X146" s="100">
        <v>67.5</v>
      </c>
    </row>
    <row r="147" spans="1:24" s="100" customFormat="1" ht="12.75">
      <c r="A147" s="100">
        <v>1369</v>
      </c>
      <c r="B147" s="100">
        <v>141.33999633789062</v>
      </c>
      <c r="C147" s="100">
        <v>134.13999938964844</v>
      </c>
      <c r="D147" s="100">
        <v>8.321514129638672</v>
      </c>
      <c r="E147" s="100">
        <v>9.011113166809082</v>
      </c>
      <c r="F147" s="100">
        <v>26.075225923055424</v>
      </c>
      <c r="G147" s="100" t="s">
        <v>56</v>
      </c>
      <c r="H147" s="100">
        <v>0.7972225704367162</v>
      </c>
      <c r="I147" s="100">
        <v>74.63721890832734</v>
      </c>
      <c r="J147" s="100" t="s">
        <v>62</v>
      </c>
      <c r="K147" s="100">
        <v>0.7809887840099019</v>
      </c>
      <c r="L147" s="100">
        <v>0.7234827554802393</v>
      </c>
      <c r="M147" s="100">
        <v>0.18488893242756485</v>
      </c>
      <c r="N147" s="100">
        <v>0.022886784023659117</v>
      </c>
      <c r="O147" s="100">
        <v>0.03136589471002974</v>
      </c>
      <c r="P147" s="100">
        <v>0.020754371777408975</v>
      </c>
      <c r="Q147" s="100">
        <v>0.0038180146111008594</v>
      </c>
      <c r="R147" s="100">
        <v>0.0003522700232930004</v>
      </c>
      <c r="S147" s="100">
        <v>0.00041148915131324136</v>
      </c>
      <c r="T147" s="100">
        <v>0.00030536969505008996</v>
      </c>
      <c r="U147" s="100">
        <v>8.350779445635449E-05</v>
      </c>
      <c r="V147" s="100">
        <v>1.3059596955527885E-05</v>
      </c>
      <c r="W147" s="100">
        <v>2.5651990844467885E-05</v>
      </c>
      <c r="X147" s="100">
        <v>67.5</v>
      </c>
    </row>
    <row r="148" spans="1:24" s="100" customFormat="1" ht="12.75">
      <c r="A148" s="100">
        <v>1371</v>
      </c>
      <c r="B148" s="100">
        <v>101.45999908447266</v>
      </c>
      <c r="C148" s="100">
        <v>90.66000366210938</v>
      </c>
      <c r="D148" s="100">
        <v>9.071450233459473</v>
      </c>
      <c r="E148" s="100">
        <v>9.782753944396973</v>
      </c>
      <c r="F148" s="100">
        <v>19.11137079586686</v>
      </c>
      <c r="G148" s="100" t="s">
        <v>57</v>
      </c>
      <c r="H148" s="100">
        <v>16.137622097612123</v>
      </c>
      <c r="I148" s="100">
        <v>50.09762118208478</v>
      </c>
      <c r="J148" s="100" t="s">
        <v>60</v>
      </c>
      <c r="K148" s="100">
        <v>-0.4198133785504762</v>
      </c>
      <c r="L148" s="100">
        <v>0.003936830073684677</v>
      </c>
      <c r="M148" s="100">
        <v>0.097606931457165</v>
      </c>
      <c r="N148" s="100">
        <v>-0.0002369900430435586</v>
      </c>
      <c r="O148" s="100">
        <v>-0.017144893088739222</v>
      </c>
      <c r="P148" s="100">
        <v>0.00045049941506265746</v>
      </c>
      <c r="Q148" s="100">
        <v>0.0019297984581478477</v>
      </c>
      <c r="R148" s="100">
        <v>-1.903473194207925E-05</v>
      </c>
      <c r="S148" s="100">
        <v>-0.000247668669030561</v>
      </c>
      <c r="T148" s="100">
        <v>3.20829058792987E-05</v>
      </c>
      <c r="U148" s="100">
        <v>3.634033914850157E-05</v>
      </c>
      <c r="V148" s="100">
        <v>-1.505292074625247E-06</v>
      </c>
      <c r="W148" s="100">
        <v>-1.6108918811435527E-05</v>
      </c>
      <c r="X148" s="100">
        <v>67.5</v>
      </c>
    </row>
    <row r="149" spans="1:24" s="100" customFormat="1" ht="12.75">
      <c r="A149" s="100">
        <v>1372</v>
      </c>
      <c r="B149" s="100">
        <v>130.0399932861328</v>
      </c>
      <c r="C149" s="100">
        <v>130.63999938964844</v>
      </c>
      <c r="D149" s="100">
        <v>8.388672828674316</v>
      </c>
      <c r="E149" s="100">
        <v>9.180538177490234</v>
      </c>
      <c r="F149" s="100">
        <v>16.26875309611144</v>
      </c>
      <c r="G149" s="100" t="s">
        <v>58</v>
      </c>
      <c r="H149" s="100">
        <v>-16.367358798690418</v>
      </c>
      <c r="I149" s="100">
        <v>46.1726344874424</v>
      </c>
      <c r="J149" s="100" t="s">
        <v>61</v>
      </c>
      <c r="K149" s="100">
        <v>-0.6585591909155165</v>
      </c>
      <c r="L149" s="100">
        <v>0.7234720442741728</v>
      </c>
      <c r="M149" s="100">
        <v>-0.15702485238242045</v>
      </c>
      <c r="N149" s="100">
        <v>-0.02288555698830851</v>
      </c>
      <c r="O149" s="100">
        <v>-0.026265414368259528</v>
      </c>
      <c r="P149" s="100">
        <v>0.02074948187671052</v>
      </c>
      <c r="Q149" s="100">
        <v>-0.003294406392889292</v>
      </c>
      <c r="R149" s="100">
        <v>-0.0003517553813244998</v>
      </c>
      <c r="S149" s="100">
        <v>-0.0003286085087594691</v>
      </c>
      <c r="T149" s="100">
        <v>0.0003036796631408251</v>
      </c>
      <c r="U149" s="100">
        <v>-7.518597931487382E-05</v>
      </c>
      <c r="V149" s="100">
        <v>-1.2972554428905034E-05</v>
      </c>
      <c r="W149" s="100">
        <v>-1.9963150277730284E-05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1370</v>
      </c>
      <c r="B151" s="24">
        <v>124.22</v>
      </c>
      <c r="C151" s="24">
        <v>136.92</v>
      </c>
      <c r="D151" s="24">
        <v>8.562533606633437</v>
      </c>
      <c r="E151" s="24">
        <v>9.04917350477231</v>
      </c>
      <c r="F151" s="24">
        <v>15.333644983991306</v>
      </c>
      <c r="G151" s="24" t="s">
        <v>59</v>
      </c>
      <c r="H151" s="24">
        <v>-14.095374149993432</v>
      </c>
      <c r="I151" s="24">
        <v>42.62462585000657</v>
      </c>
      <c r="J151" s="24" t="s">
        <v>73</v>
      </c>
      <c r="K151" s="24">
        <v>0.9501181889392678</v>
      </c>
      <c r="M151" s="24" t="s">
        <v>68</v>
      </c>
      <c r="N151" s="24">
        <v>0.728857977822784</v>
      </c>
      <c r="X151" s="24">
        <v>67.5</v>
      </c>
    </row>
    <row r="152" spans="1:24" ht="12.75" hidden="1">
      <c r="A152" s="24">
        <v>1372</v>
      </c>
      <c r="B152" s="24">
        <v>130.0399932861328</v>
      </c>
      <c r="C152" s="24">
        <v>130.63999938964844</v>
      </c>
      <c r="D152" s="24">
        <v>8.388672828674316</v>
      </c>
      <c r="E152" s="24">
        <v>9.180538177490234</v>
      </c>
      <c r="F152" s="24">
        <v>24.125015284187615</v>
      </c>
      <c r="G152" s="24" t="s">
        <v>56</v>
      </c>
      <c r="H152" s="24">
        <v>5.92963718524021</v>
      </c>
      <c r="I152" s="24">
        <v>68.46963047137302</v>
      </c>
      <c r="J152" s="24" t="s">
        <v>62</v>
      </c>
      <c r="K152" s="24">
        <v>0.6095414546579279</v>
      </c>
      <c r="L152" s="24">
        <v>0.7457473604598829</v>
      </c>
      <c r="M152" s="24">
        <v>0.1443003037897826</v>
      </c>
      <c r="N152" s="24">
        <v>0.02344233269538257</v>
      </c>
      <c r="O152" s="24">
        <v>0.02448012075386855</v>
      </c>
      <c r="P152" s="24">
        <v>0.021393105494353134</v>
      </c>
      <c r="Q152" s="24">
        <v>0.002979791885237896</v>
      </c>
      <c r="R152" s="24">
        <v>0.0003608503872047133</v>
      </c>
      <c r="S152" s="24">
        <v>0.0003211643511549073</v>
      </c>
      <c r="T152" s="24">
        <v>0.00031480118365854765</v>
      </c>
      <c r="U152" s="24">
        <v>6.518825101778808E-05</v>
      </c>
      <c r="V152" s="24">
        <v>1.339445555390596E-05</v>
      </c>
      <c r="W152" s="24">
        <v>2.0027858717020027E-05</v>
      </c>
      <c r="X152" s="24">
        <v>67.5</v>
      </c>
    </row>
    <row r="153" spans="1:24" ht="12.75" hidden="1">
      <c r="A153" s="24">
        <v>1369</v>
      </c>
      <c r="B153" s="24">
        <v>141.33999633789062</v>
      </c>
      <c r="C153" s="24">
        <v>134.13999938964844</v>
      </c>
      <c r="D153" s="24">
        <v>8.321514129638672</v>
      </c>
      <c r="E153" s="24">
        <v>9.011113166809082</v>
      </c>
      <c r="F153" s="24">
        <v>25.107398239766262</v>
      </c>
      <c r="G153" s="24" t="s">
        <v>57</v>
      </c>
      <c r="H153" s="24">
        <v>-1.9730685432951987</v>
      </c>
      <c r="I153" s="24">
        <v>71.86692779459543</v>
      </c>
      <c r="J153" s="24" t="s">
        <v>60</v>
      </c>
      <c r="K153" s="24">
        <v>-0.46471798002036524</v>
      </c>
      <c r="L153" s="24">
        <v>-0.004057546288393146</v>
      </c>
      <c r="M153" s="24">
        <v>0.11106977238785637</v>
      </c>
      <c r="N153" s="24">
        <v>-0.00024242880084194464</v>
      </c>
      <c r="O153" s="24">
        <v>-0.018491748705486283</v>
      </c>
      <c r="P153" s="24">
        <v>-0.0004641925803908075</v>
      </c>
      <c r="Q153" s="24">
        <v>0.0023427088233909494</v>
      </c>
      <c r="R153" s="24">
        <v>-1.95180721323702E-05</v>
      </c>
      <c r="S153" s="24">
        <v>-0.00022785475450718372</v>
      </c>
      <c r="T153" s="24">
        <v>-3.305219291200111E-05</v>
      </c>
      <c r="U153" s="24">
        <v>5.428228564913369E-05</v>
      </c>
      <c r="V153" s="24">
        <v>-1.544920921473384E-06</v>
      </c>
      <c r="W153" s="24">
        <v>-1.3734662049102607E-05</v>
      </c>
      <c r="X153" s="24">
        <v>67.5</v>
      </c>
    </row>
    <row r="154" spans="1:24" ht="12.75" hidden="1">
      <c r="A154" s="24">
        <v>1371</v>
      </c>
      <c r="B154" s="24">
        <v>101.45999908447266</v>
      </c>
      <c r="C154" s="24">
        <v>90.66000366210938</v>
      </c>
      <c r="D154" s="24">
        <v>9.071450233459473</v>
      </c>
      <c r="E154" s="24">
        <v>9.782753944396973</v>
      </c>
      <c r="F154" s="24">
        <v>19.11137079586686</v>
      </c>
      <c r="G154" s="24" t="s">
        <v>58</v>
      </c>
      <c r="H154" s="24">
        <v>16.137622097612123</v>
      </c>
      <c r="I154" s="24">
        <v>50.09762118208478</v>
      </c>
      <c r="J154" s="24" t="s">
        <v>61</v>
      </c>
      <c r="K154" s="24">
        <v>0.3944337510815907</v>
      </c>
      <c r="L154" s="24">
        <v>-0.7457363220006117</v>
      </c>
      <c r="M154" s="24">
        <v>0.09211993994534151</v>
      </c>
      <c r="N154" s="24">
        <v>-0.023441079123571188</v>
      </c>
      <c r="O154" s="24">
        <v>0.016041556718010004</v>
      </c>
      <c r="P154" s="24">
        <v>-0.0213880688221455</v>
      </c>
      <c r="Q154" s="24">
        <v>0.001841432879074284</v>
      </c>
      <c r="R154" s="24">
        <v>-0.00036032214309701687</v>
      </c>
      <c r="S154" s="24">
        <v>0.00022633769306331563</v>
      </c>
      <c r="T154" s="24">
        <v>-0.0003130612364642587</v>
      </c>
      <c r="U154" s="24">
        <v>3.609628146310924E-05</v>
      </c>
      <c r="V154" s="24">
        <v>-1.3305061402787889E-05</v>
      </c>
      <c r="W154" s="24">
        <v>1.4576494200796557E-05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1370</v>
      </c>
      <c r="B156" s="24">
        <v>124.22</v>
      </c>
      <c r="C156" s="24">
        <v>136.92</v>
      </c>
      <c r="D156" s="24">
        <v>8.562533606633437</v>
      </c>
      <c r="E156" s="24">
        <v>9.04917350477231</v>
      </c>
      <c r="F156" s="24">
        <v>22.750322245768757</v>
      </c>
      <c r="G156" s="24" t="s">
        <v>59</v>
      </c>
      <c r="H156" s="24">
        <v>6.521582461664501</v>
      </c>
      <c r="I156" s="24">
        <v>63.2415824616645</v>
      </c>
      <c r="J156" s="24" t="s">
        <v>73</v>
      </c>
      <c r="K156" s="24">
        <v>1.7942879526112132</v>
      </c>
      <c r="M156" s="24" t="s">
        <v>68</v>
      </c>
      <c r="N156" s="24">
        <v>1.1489861204902445</v>
      </c>
      <c r="X156" s="24">
        <v>67.5</v>
      </c>
    </row>
    <row r="157" spans="1:24" ht="12.75" hidden="1">
      <c r="A157" s="24">
        <v>1372</v>
      </c>
      <c r="B157" s="24">
        <v>130.0399932861328</v>
      </c>
      <c r="C157" s="24">
        <v>130.63999938964844</v>
      </c>
      <c r="D157" s="24">
        <v>8.388672828674316</v>
      </c>
      <c r="E157" s="24">
        <v>9.180538177490234</v>
      </c>
      <c r="F157" s="24">
        <v>24.125015284187615</v>
      </c>
      <c r="G157" s="24" t="s">
        <v>56</v>
      </c>
      <c r="H157" s="24">
        <v>5.92963718524021</v>
      </c>
      <c r="I157" s="24">
        <v>68.46963047137302</v>
      </c>
      <c r="J157" s="24" t="s">
        <v>62</v>
      </c>
      <c r="K157" s="24">
        <v>1.0979356597799803</v>
      </c>
      <c r="L157" s="24">
        <v>0.719950764524963</v>
      </c>
      <c r="M157" s="24">
        <v>0.2599217382408768</v>
      </c>
      <c r="N157" s="24">
        <v>0.023162968675787883</v>
      </c>
      <c r="O157" s="24">
        <v>0.044095096521409916</v>
      </c>
      <c r="P157" s="24">
        <v>0.02065300290317408</v>
      </c>
      <c r="Q157" s="24">
        <v>0.0053674641578200745</v>
      </c>
      <c r="R157" s="24">
        <v>0.0003565408221277193</v>
      </c>
      <c r="S157" s="24">
        <v>0.0005785039940575459</v>
      </c>
      <c r="T157" s="24">
        <v>0.0003038766902007459</v>
      </c>
      <c r="U157" s="24">
        <v>0.00011740553715196091</v>
      </c>
      <c r="V157" s="24">
        <v>1.321787778100219E-05</v>
      </c>
      <c r="W157" s="24">
        <v>3.606824650716873E-05</v>
      </c>
      <c r="X157" s="24">
        <v>67.5</v>
      </c>
    </row>
    <row r="158" spans="1:24" ht="12.75" hidden="1">
      <c r="A158" s="24">
        <v>1371</v>
      </c>
      <c r="B158" s="24">
        <v>101.45999908447266</v>
      </c>
      <c r="C158" s="24">
        <v>90.66000366210938</v>
      </c>
      <c r="D158" s="24">
        <v>9.071450233459473</v>
      </c>
      <c r="E158" s="24">
        <v>9.782753944396973</v>
      </c>
      <c r="F158" s="24">
        <v>18.620319293904988</v>
      </c>
      <c r="G158" s="24" t="s">
        <v>57</v>
      </c>
      <c r="H158" s="24">
        <v>14.850403488913479</v>
      </c>
      <c r="I158" s="24">
        <v>48.810402573386135</v>
      </c>
      <c r="J158" s="24" t="s">
        <v>60</v>
      </c>
      <c r="K158" s="24">
        <v>-0.32442730090913996</v>
      </c>
      <c r="L158" s="24">
        <v>0.003917767050844437</v>
      </c>
      <c r="M158" s="24">
        <v>0.07397673771644722</v>
      </c>
      <c r="N158" s="24">
        <v>-0.00023973803671764086</v>
      </c>
      <c r="O158" s="24">
        <v>-0.013483333798971991</v>
      </c>
      <c r="P158" s="24">
        <v>0.0004483090257408609</v>
      </c>
      <c r="Q158" s="24">
        <v>0.0013920690252104326</v>
      </c>
      <c r="R158" s="24">
        <v>-1.925343962238556E-05</v>
      </c>
      <c r="S158" s="24">
        <v>-0.0002136644768510604</v>
      </c>
      <c r="T158" s="24">
        <v>3.192482669897021E-05</v>
      </c>
      <c r="U158" s="24">
        <v>2.1340471145962148E-05</v>
      </c>
      <c r="V158" s="24">
        <v>-1.5221876414175766E-06</v>
      </c>
      <c r="W158" s="24">
        <v>-1.4423405680191589E-05</v>
      </c>
      <c r="X158" s="24">
        <v>67.5</v>
      </c>
    </row>
    <row r="159" spans="1:24" ht="12.75" hidden="1">
      <c r="A159" s="24">
        <v>1369</v>
      </c>
      <c r="B159" s="24">
        <v>141.33999633789062</v>
      </c>
      <c r="C159" s="24">
        <v>134.13999938964844</v>
      </c>
      <c r="D159" s="24">
        <v>8.321514129638672</v>
      </c>
      <c r="E159" s="24">
        <v>9.011113166809082</v>
      </c>
      <c r="F159" s="24">
        <v>18.32945118548667</v>
      </c>
      <c r="G159" s="24" t="s">
        <v>58</v>
      </c>
      <c r="H159" s="24">
        <v>-21.374132201655243</v>
      </c>
      <c r="I159" s="24">
        <v>52.46586413623538</v>
      </c>
      <c r="J159" s="24" t="s">
        <v>61</v>
      </c>
      <c r="K159" s="24">
        <v>-1.0489087850911114</v>
      </c>
      <c r="L159" s="24">
        <v>0.7199401047597043</v>
      </c>
      <c r="M159" s="24">
        <v>-0.24917213384925457</v>
      </c>
      <c r="N159" s="24">
        <v>-0.02316172799143625</v>
      </c>
      <c r="O159" s="24">
        <v>-0.04198305904645297</v>
      </c>
      <c r="P159" s="24">
        <v>0.020648136669829467</v>
      </c>
      <c r="Q159" s="24">
        <v>-0.0051838031708903495</v>
      </c>
      <c r="R159" s="24">
        <v>-0.00035602059337377814</v>
      </c>
      <c r="S159" s="24">
        <v>-0.0005376005603349905</v>
      </c>
      <c r="T159" s="24">
        <v>0.0003021950500713088</v>
      </c>
      <c r="U159" s="24">
        <v>-0.00011544974857144051</v>
      </c>
      <c r="V159" s="24">
        <v>-1.3129936702734974E-05</v>
      </c>
      <c r="W159" s="24">
        <v>-3.3058792698562153E-05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1370</v>
      </c>
      <c r="B161" s="24">
        <v>124.22</v>
      </c>
      <c r="C161" s="24">
        <v>136.92</v>
      </c>
      <c r="D161" s="24">
        <v>8.562533606633437</v>
      </c>
      <c r="E161" s="24">
        <v>9.04917350477231</v>
      </c>
      <c r="F161" s="24">
        <v>22.3070376728109</v>
      </c>
      <c r="G161" s="24" t="s">
        <v>59</v>
      </c>
      <c r="H161" s="24">
        <v>5.289335394047157</v>
      </c>
      <c r="I161" s="24">
        <v>62.009335394047156</v>
      </c>
      <c r="J161" s="24" t="s">
        <v>73</v>
      </c>
      <c r="K161" s="24">
        <v>1.9431829945260757</v>
      </c>
      <c r="M161" s="24" t="s">
        <v>68</v>
      </c>
      <c r="N161" s="24">
        <v>1.241208571642887</v>
      </c>
      <c r="X161" s="24">
        <v>67.5</v>
      </c>
    </row>
    <row r="162" spans="1:24" ht="12.75" hidden="1">
      <c r="A162" s="24">
        <v>1371</v>
      </c>
      <c r="B162" s="24">
        <v>101.45999908447266</v>
      </c>
      <c r="C162" s="24">
        <v>90.66000366210938</v>
      </c>
      <c r="D162" s="24">
        <v>9.071450233459473</v>
      </c>
      <c r="E162" s="24">
        <v>9.782753944396973</v>
      </c>
      <c r="F162" s="24">
        <v>19.67990252756506</v>
      </c>
      <c r="G162" s="24" t="s">
        <v>56</v>
      </c>
      <c r="H162" s="24">
        <v>17.62794362550435</v>
      </c>
      <c r="I162" s="24">
        <v>51.58794270997701</v>
      </c>
      <c r="J162" s="24" t="s">
        <v>62</v>
      </c>
      <c r="K162" s="24">
        <v>1.1455724164628516</v>
      </c>
      <c r="L162" s="24">
        <v>0.744420743385079</v>
      </c>
      <c r="M162" s="24">
        <v>0.2711983487312253</v>
      </c>
      <c r="N162" s="24">
        <v>0.02304884675867331</v>
      </c>
      <c r="O162" s="24">
        <v>0.04600851413742249</v>
      </c>
      <c r="P162" s="24">
        <v>0.021355201907527144</v>
      </c>
      <c r="Q162" s="24">
        <v>0.00560023786569823</v>
      </c>
      <c r="R162" s="24">
        <v>0.00035486645084222137</v>
      </c>
      <c r="S162" s="24">
        <v>0.0006036225931150792</v>
      </c>
      <c r="T162" s="24">
        <v>0.00031420982739598563</v>
      </c>
      <c r="U162" s="24">
        <v>0.00012246592499509334</v>
      </c>
      <c r="V162" s="24">
        <v>1.3185930413069634E-05</v>
      </c>
      <c r="W162" s="24">
        <v>3.7633494684767864E-05</v>
      </c>
      <c r="X162" s="24">
        <v>67.5</v>
      </c>
    </row>
    <row r="163" spans="1:24" ht="12.75" hidden="1">
      <c r="A163" s="24">
        <v>1369</v>
      </c>
      <c r="B163" s="24">
        <v>141.33999633789062</v>
      </c>
      <c r="C163" s="24">
        <v>134.13999938964844</v>
      </c>
      <c r="D163" s="24">
        <v>8.321514129638672</v>
      </c>
      <c r="E163" s="24">
        <v>9.011113166809082</v>
      </c>
      <c r="F163" s="24">
        <v>18.32945118548667</v>
      </c>
      <c r="G163" s="24" t="s">
        <v>57</v>
      </c>
      <c r="H163" s="24">
        <v>-21.374132201655243</v>
      </c>
      <c r="I163" s="24">
        <v>52.46586413623538</v>
      </c>
      <c r="J163" s="24" t="s">
        <v>60</v>
      </c>
      <c r="K163" s="24">
        <v>1.0235395907374</v>
      </c>
      <c r="L163" s="24">
        <v>-0.004049754336463967</v>
      </c>
      <c r="M163" s="24">
        <v>-0.24367781494514681</v>
      </c>
      <c r="N163" s="24">
        <v>-0.00023760050547206354</v>
      </c>
      <c r="O163" s="24">
        <v>0.04088203045722787</v>
      </c>
      <c r="P163" s="24">
        <v>-0.0004635378844542819</v>
      </c>
      <c r="Q163" s="24">
        <v>-0.005094705967263888</v>
      </c>
      <c r="R163" s="24">
        <v>-1.9106399103061542E-05</v>
      </c>
      <c r="S163" s="24">
        <v>0.0005164222537736816</v>
      </c>
      <c r="T163" s="24">
        <v>-3.3023753632740996E-05</v>
      </c>
      <c r="U163" s="24">
        <v>-0.00011508955646366449</v>
      </c>
      <c r="V163" s="24">
        <v>-1.500249063219871E-06</v>
      </c>
      <c r="W163" s="24">
        <v>3.152788735531858E-05</v>
      </c>
      <c r="X163" s="24">
        <v>67.5</v>
      </c>
    </row>
    <row r="164" spans="1:24" ht="12.75" hidden="1">
      <c r="A164" s="24">
        <v>1372</v>
      </c>
      <c r="B164" s="24">
        <v>130.0399932861328</v>
      </c>
      <c r="C164" s="24">
        <v>130.63999938964844</v>
      </c>
      <c r="D164" s="24">
        <v>8.388672828674316</v>
      </c>
      <c r="E164" s="24">
        <v>9.180538177490234</v>
      </c>
      <c r="F164" s="24">
        <v>23.57020446170933</v>
      </c>
      <c r="G164" s="24" t="s">
        <v>58</v>
      </c>
      <c r="H164" s="24">
        <v>4.355018825453925</v>
      </c>
      <c r="I164" s="24">
        <v>66.89501211158674</v>
      </c>
      <c r="J164" s="24" t="s">
        <v>61</v>
      </c>
      <c r="K164" s="24">
        <v>-0.5144928255609136</v>
      </c>
      <c r="L164" s="24">
        <v>-0.7444097276848335</v>
      </c>
      <c r="M164" s="24">
        <v>-0.1190364098001198</v>
      </c>
      <c r="N164" s="24">
        <v>-0.023047622066161285</v>
      </c>
      <c r="O164" s="24">
        <v>-0.0211055196294168</v>
      </c>
      <c r="P164" s="24">
        <v>-0.021350170517841927</v>
      </c>
      <c r="Q164" s="24">
        <v>-0.002325217249963109</v>
      </c>
      <c r="R164" s="24">
        <v>-0.00035435172279342633</v>
      </c>
      <c r="S164" s="24">
        <v>-0.00031251926456825617</v>
      </c>
      <c r="T164" s="24">
        <v>-0.00031246959424593475</v>
      </c>
      <c r="U164" s="24">
        <v>-4.186044407194947E-05</v>
      </c>
      <c r="V164" s="24">
        <v>-1.3100305859277585E-05</v>
      </c>
      <c r="W164" s="24">
        <v>-2.054926376050475E-05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1370</v>
      </c>
      <c r="B166" s="24">
        <v>124.22</v>
      </c>
      <c r="C166" s="24">
        <v>136.92</v>
      </c>
      <c r="D166" s="24">
        <v>8.562533606633437</v>
      </c>
      <c r="E166" s="24">
        <v>9.04917350477231</v>
      </c>
      <c r="F166" s="24">
        <v>22.750322245768757</v>
      </c>
      <c r="G166" s="24" t="s">
        <v>59</v>
      </c>
      <c r="H166" s="24">
        <v>6.521582461664501</v>
      </c>
      <c r="I166" s="24">
        <v>63.2415824616645</v>
      </c>
      <c r="J166" s="24" t="s">
        <v>73</v>
      </c>
      <c r="K166" s="24">
        <v>1.670271993880236</v>
      </c>
      <c r="M166" s="24" t="s">
        <v>68</v>
      </c>
      <c r="N166" s="24">
        <v>0.9698833208881845</v>
      </c>
      <c r="X166" s="24">
        <v>67.5</v>
      </c>
    </row>
    <row r="167" spans="1:24" ht="12.75" hidden="1">
      <c r="A167" s="24">
        <v>1371</v>
      </c>
      <c r="B167" s="24">
        <v>101.45999908447266</v>
      </c>
      <c r="C167" s="24">
        <v>90.66000366210938</v>
      </c>
      <c r="D167" s="24">
        <v>9.071450233459473</v>
      </c>
      <c r="E167" s="24">
        <v>9.782753944396973</v>
      </c>
      <c r="F167" s="24">
        <v>19.67990252756506</v>
      </c>
      <c r="G167" s="24" t="s">
        <v>56</v>
      </c>
      <c r="H167" s="24">
        <v>17.62794362550435</v>
      </c>
      <c r="I167" s="24">
        <v>51.58794270997701</v>
      </c>
      <c r="J167" s="24" t="s">
        <v>62</v>
      </c>
      <c r="K167" s="24">
        <v>1.15904805608921</v>
      </c>
      <c r="L167" s="24">
        <v>0.49866933227186283</v>
      </c>
      <c r="M167" s="24">
        <v>0.27438839023444395</v>
      </c>
      <c r="N167" s="24">
        <v>0.022700717243422458</v>
      </c>
      <c r="O167" s="24">
        <v>0.04654973468408885</v>
      </c>
      <c r="P167" s="24">
        <v>0.01430538783831383</v>
      </c>
      <c r="Q167" s="24">
        <v>0.005666127719212492</v>
      </c>
      <c r="R167" s="24">
        <v>0.00034950256504298036</v>
      </c>
      <c r="S167" s="24">
        <v>0.0006107343709855328</v>
      </c>
      <c r="T167" s="24">
        <v>0.00021048185835714263</v>
      </c>
      <c r="U167" s="24">
        <v>0.00012391669450641433</v>
      </c>
      <c r="V167" s="24">
        <v>1.2982184082419957E-05</v>
      </c>
      <c r="W167" s="24">
        <v>3.807981714598318E-05</v>
      </c>
      <c r="X167" s="24">
        <v>67.5</v>
      </c>
    </row>
    <row r="168" spans="1:24" ht="12.75" hidden="1">
      <c r="A168" s="24">
        <v>1372</v>
      </c>
      <c r="B168" s="24">
        <v>130.0399932861328</v>
      </c>
      <c r="C168" s="24">
        <v>130.63999938964844</v>
      </c>
      <c r="D168" s="24">
        <v>8.388672828674316</v>
      </c>
      <c r="E168" s="24">
        <v>9.180538177490234</v>
      </c>
      <c r="F168" s="24">
        <v>16.26875309611144</v>
      </c>
      <c r="G168" s="24" t="s">
        <v>57</v>
      </c>
      <c r="H168" s="24">
        <v>-16.367358798690418</v>
      </c>
      <c r="I168" s="24">
        <v>46.1726344874424</v>
      </c>
      <c r="J168" s="24" t="s">
        <v>60</v>
      </c>
      <c r="K168" s="24">
        <v>0.8774174827750056</v>
      </c>
      <c r="L168" s="24">
        <v>-0.002712578596506364</v>
      </c>
      <c r="M168" s="24">
        <v>-0.20974094352178607</v>
      </c>
      <c r="N168" s="24">
        <v>-0.0002341017877485794</v>
      </c>
      <c r="O168" s="24">
        <v>0.03490861277862327</v>
      </c>
      <c r="P168" s="24">
        <v>-0.00031051469239224674</v>
      </c>
      <c r="Q168" s="24">
        <v>-0.004425514498788954</v>
      </c>
      <c r="R168" s="24">
        <v>-1.8819463788490665E-05</v>
      </c>
      <c r="S168" s="24">
        <v>0.00042965479828468067</v>
      </c>
      <c r="T168" s="24">
        <v>-2.2125537095200274E-05</v>
      </c>
      <c r="U168" s="24">
        <v>-0.00010260962684314683</v>
      </c>
      <c r="V168" s="24">
        <v>-1.4788178253491666E-06</v>
      </c>
      <c r="W168" s="24">
        <v>2.5870769909489042E-05</v>
      </c>
      <c r="X168" s="24">
        <v>67.5</v>
      </c>
    </row>
    <row r="169" spans="1:24" ht="12.75" hidden="1">
      <c r="A169" s="24">
        <v>1369</v>
      </c>
      <c r="B169" s="24">
        <v>141.33999633789062</v>
      </c>
      <c r="C169" s="24">
        <v>134.13999938964844</v>
      </c>
      <c r="D169" s="24">
        <v>8.321514129638672</v>
      </c>
      <c r="E169" s="24">
        <v>9.011113166809082</v>
      </c>
      <c r="F169" s="24">
        <v>25.107398239766262</v>
      </c>
      <c r="G169" s="24" t="s">
        <v>58</v>
      </c>
      <c r="H169" s="24">
        <v>-1.9730685432951987</v>
      </c>
      <c r="I169" s="24">
        <v>71.86692779459543</v>
      </c>
      <c r="J169" s="24" t="s">
        <v>61</v>
      </c>
      <c r="K169" s="24">
        <v>-0.7573182668105592</v>
      </c>
      <c r="L169" s="24">
        <v>-0.49866195450006345</v>
      </c>
      <c r="M169" s="24">
        <v>-0.17691163134751897</v>
      </c>
      <c r="N169" s="24">
        <v>-0.022699510120678612</v>
      </c>
      <c r="O169" s="24">
        <v>-0.030793936952445766</v>
      </c>
      <c r="P169" s="24">
        <v>-0.0143020174042121</v>
      </c>
      <c r="Q169" s="24">
        <v>-0.0035383364384180467</v>
      </c>
      <c r="R169" s="24">
        <v>-0.0003489955168112284</v>
      </c>
      <c r="S169" s="24">
        <v>-0.00043404288522454177</v>
      </c>
      <c r="T169" s="24">
        <v>-0.00020931572636981953</v>
      </c>
      <c r="U169" s="24">
        <v>-6.947381993604627E-05</v>
      </c>
      <c r="V169" s="24">
        <v>-1.2897682016132497E-05</v>
      </c>
      <c r="W169" s="24">
        <v>-2.7942364577139695E-05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1370</v>
      </c>
      <c r="B171" s="24">
        <v>115.1</v>
      </c>
      <c r="C171" s="24">
        <v>149</v>
      </c>
      <c r="D171" s="24">
        <v>8.853412684420398</v>
      </c>
      <c r="E171" s="24">
        <v>9.012569304215065</v>
      </c>
      <c r="F171" s="24">
        <v>12.074748623179199</v>
      </c>
      <c r="G171" s="24" t="s">
        <v>59</v>
      </c>
      <c r="H171" s="24">
        <v>-15.14972215722787</v>
      </c>
      <c r="I171" s="24">
        <v>32.45027784277213</v>
      </c>
      <c r="J171" s="24" t="s">
        <v>73</v>
      </c>
      <c r="K171" s="24">
        <v>1.410119808628669</v>
      </c>
      <c r="M171" s="24" t="s">
        <v>68</v>
      </c>
      <c r="N171" s="24">
        <v>0.9202563414794921</v>
      </c>
      <c r="X171" s="24">
        <v>67.5</v>
      </c>
    </row>
    <row r="172" spans="1:24" ht="12.75" hidden="1">
      <c r="A172" s="24">
        <v>1369</v>
      </c>
      <c r="B172" s="24">
        <v>128.83999633789062</v>
      </c>
      <c r="C172" s="24">
        <v>135.33999633789062</v>
      </c>
      <c r="D172" s="24">
        <v>8.529051780700684</v>
      </c>
      <c r="E172" s="24">
        <v>8.912986755371094</v>
      </c>
      <c r="F172" s="24">
        <v>26.281426964223698</v>
      </c>
      <c r="G172" s="24" t="s">
        <v>56</v>
      </c>
      <c r="H172" s="24">
        <v>12.018419427444641</v>
      </c>
      <c r="I172" s="24">
        <v>73.35841576533527</v>
      </c>
      <c r="J172" s="24" t="s">
        <v>62</v>
      </c>
      <c r="K172" s="24">
        <v>0.9603027940394556</v>
      </c>
      <c r="L172" s="24">
        <v>0.6533613991975438</v>
      </c>
      <c r="M172" s="24">
        <v>0.22733862554390222</v>
      </c>
      <c r="N172" s="24">
        <v>0.08666883919938395</v>
      </c>
      <c r="O172" s="24">
        <v>0.038567284726839623</v>
      </c>
      <c r="P172" s="24">
        <v>0.018742898648843074</v>
      </c>
      <c r="Q172" s="24">
        <v>0.004694523212459708</v>
      </c>
      <c r="R172" s="24">
        <v>0.001334068032011979</v>
      </c>
      <c r="S172" s="24">
        <v>0.0005059831885194149</v>
      </c>
      <c r="T172" s="24">
        <v>0.00027582715903276447</v>
      </c>
      <c r="U172" s="24">
        <v>0.00010267674826095694</v>
      </c>
      <c r="V172" s="24">
        <v>4.950444810374738E-05</v>
      </c>
      <c r="W172" s="24">
        <v>3.155107416160234E-05</v>
      </c>
      <c r="X172" s="24">
        <v>67.5</v>
      </c>
    </row>
    <row r="173" spans="1:24" ht="12.75" hidden="1">
      <c r="A173" s="24">
        <v>1372</v>
      </c>
      <c r="B173" s="24">
        <v>119.30000305175781</v>
      </c>
      <c r="C173" s="24">
        <v>126.5</v>
      </c>
      <c r="D173" s="24">
        <v>8.46744155883789</v>
      </c>
      <c r="E173" s="24">
        <v>9.110828399658203</v>
      </c>
      <c r="F173" s="24">
        <v>21.823335201268286</v>
      </c>
      <c r="G173" s="24" t="s">
        <v>57</v>
      </c>
      <c r="H173" s="24">
        <v>9.5333349161534</v>
      </c>
      <c r="I173" s="24">
        <v>61.33333796791121</v>
      </c>
      <c r="J173" s="24" t="s">
        <v>60</v>
      </c>
      <c r="K173" s="24">
        <v>-0.9487922120685863</v>
      </c>
      <c r="L173" s="24">
        <v>-0.003554210020481236</v>
      </c>
      <c r="M173" s="24">
        <v>0.22499813822926687</v>
      </c>
      <c r="N173" s="24">
        <v>-0.0008964748495233235</v>
      </c>
      <c r="O173" s="24">
        <v>-0.0380385457509895</v>
      </c>
      <c r="P173" s="24">
        <v>-0.00040656674679841144</v>
      </c>
      <c r="Q173" s="24">
        <v>0.004662232619418717</v>
      </c>
      <c r="R173" s="24">
        <v>-7.209998780853842E-05</v>
      </c>
      <c r="S173" s="24">
        <v>-0.000492276345470913</v>
      </c>
      <c r="T173" s="24">
        <v>-2.894779180292665E-05</v>
      </c>
      <c r="U173" s="24">
        <v>0.00010260250460785691</v>
      </c>
      <c r="V173" s="24">
        <v>-5.69827778626879E-06</v>
      </c>
      <c r="W173" s="24">
        <v>-3.043661398475975E-05</v>
      </c>
      <c r="X173" s="24">
        <v>67.5</v>
      </c>
    </row>
    <row r="174" spans="1:24" ht="12.75" hidden="1">
      <c r="A174" s="24">
        <v>1371</v>
      </c>
      <c r="B174" s="24">
        <v>95.13999938964844</v>
      </c>
      <c r="C174" s="24">
        <v>82.63999938964844</v>
      </c>
      <c r="D174" s="24">
        <v>9.058369636535645</v>
      </c>
      <c r="E174" s="24">
        <v>9.471983909606934</v>
      </c>
      <c r="F174" s="24">
        <v>16.543161661434443</v>
      </c>
      <c r="G174" s="24" t="s">
        <v>58</v>
      </c>
      <c r="H174" s="24">
        <v>15.776521903936874</v>
      </c>
      <c r="I174" s="24">
        <v>43.41652129358531</v>
      </c>
      <c r="J174" s="24" t="s">
        <v>61</v>
      </c>
      <c r="K174" s="24">
        <v>0.14823897786339407</v>
      </c>
      <c r="L174" s="24">
        <v>-0.6533517318814595</v>
      </c>
      <c r="M174" s="24">
        <v>0.03253749310494432</v>
      </c>
      <c r="N174" s="24">
        <v>-0.08666420265030333</v>
      </c>
      <c r="O174" s="24">
        <v>0.0063643136590676745</v>
      </c>
      <c r="P174" s="24">
        <v>-0.01873848855274089</v>
      </c>
      <c r="Q174" s="24">
        <v>0.0005496682588171688</v>
      </c>
      <c r="R174" s="24">
        <v>-0.00133211827770447</v>
      </c>
      <c r="S174" s="24">
        <v>0.00011697429954513996</v>
      </c>
      <c r="T174" s="24">
        <v>-0.0002743039318161888</v>
      </c>
      <c r="U174" s="24">
        <v>3.903931561724045E-06</v>
      </c>
      <c r="V174" s="24">
        <v>-4.917540047958057E-05</v>
      </c>
      <c r="W174" s="24">
        <v>8.311606938111178E-06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1370</v>
      </c>
      <c r="B176" s="100">
        <v>115.1</v>
      </c>
      <c r="C176" s="100">
        <v>149</v>
      </c>
      <c r="D176" s="100">
        <v>8.853412684420398</v>
      </c>
      <c r="E176" s="100">
        <v>9.012569304215065</v>
      </c>
      <c r="F176" s="100">
        <v>20.112374006119577</v>
      </c>
      <c r="G176" s="100" t="s">
        <v>59</v>
      </c>
      <c r="H176" s="100">
        <v>6.450990620497855</v>
      </c>
      <c r="I176" s="100">
        <v>54.05099062049785</v>
      </c>
      <c r="J176" s="100" t="s">
        <v>73</v>
      </c>
      <c r="K176" s="100">
        <v>1.9039394809647854</v>
      </c>
      <c r="M176" s="100" t="s">
        <v>68</v>
      </c>
      <c r="N176" s="100">
        <v>1.1450885001730917</v>
      </c>
      <c r="X176" s="100">
        <v>67.5</v>
      </c>
    </row>
    <row r="177" spans="1:24" s="100" customFormat="1" ht="12.75">
      <c r="A177" s="100">
        <v>1369</v>
      </c>
      <c r="B177" s="100">
        <v>128.83999633789062</v>
      </c>
      <c r="C177" s="100">
        <v>135.33999633789062</v>
      </c>
      <c r="D177" s="100">
        <v>8.529051780700684</v>
      </c>
      <c r="E177" s="100">
        <v>8.912986755371094</v>
      </c>
      <c r="F177" s="100">
        <v>26.281426964223698</v>
      </c>
      <c r="G177" s="100" t="s">
        <v>56</v>
      </c>
      <c r="H177" s="100">
        <v>12.018419427444641</v>
      </c>
      <c r="I177" s="100">
        <v>73.35841576533527</v>
      </c>
      <c r="J177" s="100" t="s">
        <v>62</v>
      </c>
      <c r="K177" s="100">
        <v>1.2066041421526845</v>
      </c>
      <c r="L177" s="100">
        <v>0.5971376241599472</v>
      </c>
      <c r="M177" s="100">
        <v>0.2856477586290701</v>
      </c>
      <c r="N177" s="100">
        <v>0.08484816182300324</v>
      </c>
      <c r="O177" s="100">
        <v>0.04845936128931763</v>
      </c>
      <c r="P177" s="100">
        <v>0.017129837166460132</v>
      </c>
      <c r="Q177" s="100">
        <v>0.005898754250033838</v>
      </c>
      <c r="R177" s="100">
        <v>0.00130604231100048</v>
      </c>
      <c r="S177" s="100">
        <v>0.0006357633355646115</v>
      </c>
      <c r="T177" s="100">
        <v>0.00025202327741754503</v>
      </c>
      <c r="U177" s="100">
        <v>0.00012902406706735193</v>
      </c>
      <c r="V177" s="100">
        <v>4.84536810513408E-05</v>
      </c>
      <c r="W177" s="100">
        <v>3.963547657872327E-05</v>
      </c>
      <c r="X177" s="100">
        <v>67.5</v>
      </c>
    </row>
    <row r="178" spans="1:24" s="100" customFormat="1" ht="12.75">
      <c r="A178" s="100">
        <v>1371</v>
      </c>
      <c r="B178" s="100">
        <v>95.13999938964844</v>
      </c>
      <c r="C178" s="100">
        <v>82.63999938964844</v>
      </c>
      <c r="D178" s="100">
        <v>9.058369636535645</v>
      </c>
      <c r="E178" s="100">
        <v>9.471983909606934</v>
      </c>
      <c r="F178" s="100">
        <v>18.02803035266483</v>
      </c>
      <c r="G178" s="100" t="s">
        <v>57</v>
      </c>
      <c r="H178" s="100">
        <v>19.67346944457961</v>
      </c>
      <c r="I178" s="100">
        <v>47.31346883422805</v>
      </c>
      <c r="J178" s="100" t="s">
        <v>60</v>
      </c>
      <c r="K178" s="100">
        <v>-0.512817322002314</v>
      </c>
      <c r="L178" s="100">
        <v>0.0032501816077106747</v>
      </c>
      <c r="M178" s="100">
        <v>0.11845629596719157</v>
      </c>
      <c r="N178" s="100">
        <v>-0.0008776862685083655</v>
      </c>
      <c r="O178" s="100">
        <v>-0.021067694527345412</v>
      </c>
      <c r="P178" s="100">
        <v>0.00037191042325472335</v>
      </c>
      <c r="Q178" s="100">
        <v>0.002304431538065699</v>
      </c>
      <c r="R178" s="100">
        <v>-7.054380959521966E-05</v>
      </c>
      <c r="S178" s="100">
        <v>-0.00031440153322875224</v>
      </c>
      <c r="T178" s="100">
        <v>2.6482403320171858E-05</v>
      </c>
      <c r="U178" s="100">
        <v>4.0800927765465855E-05</v>
      </c>
      <c r="V178" s="100">
        <v>-5.571090055119087E-06</v>
      </c>
      <c r="W178" s="100">
        <v>-2.073120311285682E-05</v>
      </c>
      <c r="X178" s="100">
        <v>67.5</v>
      </c>
    </row>
    <row r="179" spans="1:24" s="100" customFormat="1" ht="12.75">
      <c r="A179" s="100">
        <v>1372</v>
      </c>
      <c r="B179" s="100">
        <v>119.30000305175781</v>
      </c>
      <c r="C179" s="100">
        <v>126.5</v>
      </c>
      <c r="D179" s="100">
        <v>8.46744155883789</v>
      </c>
      <c r="E179" s="100">
        <v>9.110828399658203</v>
      </c>
      <c r="F179" s="100">
        <v>12.585154991675326</v>
      </c>
      <c r="G179" s="100" t="s">
        <v>58</v>
      </c>
      <c r="H179" s="100">
        <v>-16.430085604945717</v>
      </c>
      <c r="I179" s="100">
        <v>35.369917446812096</v>
      </c>
      <c r="J179" s="100" t="s">
        <v>61</v>
      </c>
      <c r="K179" s="100">
        <v>-1.092205086105348</v>
      </c>
      <c r="L179" s="100">
        <v>0.5971287788299131</v>
      </c>
      <c r="M179" s="100">
        <v>-0.25992835158086275</v>
      </c>
      <c r="N179" s="100">
        <v>-0.08484362222086358</v>
      </c>
      <c r="O179" s="100">
        <v>-0.043640141428174545</v>
      </c>
      <c r="P179" s="100">
        <v>0.017125799367810935</v>
      </c>
      <c r="Q179" s="100">
        <v>-0.005429999722712739</v>
      </c>
      <c r="R179" s="100">
        <v>-0.001304135763274387</v>
      </c>
      <c r="S179" s="100">
        <v>-0.0005525818443919874</v>
      </c>
      <c r="T179" s="100">
        <v>0.00025062804047964907</v>
      </c>
      <c r="U179" s="100">
        <v>-0.0001224029990485436</v>
      </c>
      <c r="V179" s="100">
        <v>-4.8132340095021514E-05</v>
      </c>
      <c r="W179" s="100">
        <v>-3.378147748568728E-05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1370</v>
      </c>
      <c r="B181" s="24">
        <v>115.1</v>
      </c>
      <c r="C181" s="24">
        <v>149</v>
      </c>
      <c r="D181" s="24">
        <v>8.853412684420398</v>
      </c>
      <c r="E181" s="24">
        <v>9.012569304215065</v>
      </c>
      <c r="F181" s="24">
        <v>12.074748623179199</v>
      </c>
      <c r="G181" s="24" t="s">
        <v>59</v>
      </c>
      <c r="H181" s="24">
        <v>-15.14972215722787</v>
      </c>
      <c r="I181" s="24">
        <v>32.45027784277213</v>
      </c>
      <c r="J181" s="24" t="s">
        <v>73</v>
      </c>
      <c r="K181" s="24">
        <v>1.409870426081205</v>
      </c>
      <c r="M181" s="24" t="s">
        <v>68</v>
      </c>
      <c r="N181" s="24">
        <v>1.1604820433176875</v>
      </c>
      <c r="X181" s="24">
        <v>67.5</v>
      </c>
    </row>
    <row r="182" spans="1:24" ht="12.75" hidden="1">
      <c r="A182" s="24">
        <v>1372</v>
      </c>
      <c r="B182" s="24">
        <v>119.30000305175781</v>
      </c>
      <c r="C182" s="24">
        <v>126.5</v>
      </c>
      <c r="D182" s="24">
        <v>8.46744155883789</v>
      </c>
      <c r="E182" s="24">
        <v>9.110828399658203</v>
      </c>
      <c r="F182" s="24">
        <v>24.439883036769093</v>
      </c>
      <c r="G182" s="24" t="s">
        <v>56</v>
      </c>
      <c r="H182" s="24">
        <v>16.88700525223709</v>
      </c>
      <c r="I182" s="24">
        <v>68.6870083039949</v>
      </c>
      <c r="J182" s="24" t="s">
        <v>62</v>
      </c>
      <c r="K182" s="24">
        <v>0.6234104369344953</v>
      </c>
      <c r="L182" s="24">
        <v>0.995213744126305</v>
      </c>
      <c r="M182" s="24">
        <v>0.1475839108640775</v>
      </c>
      <c r="N182" s="24">
        <v>0.08686281270601796</v>
      </c>
      <c r="O182" s="24">
        <v>0.0250370053240446</v>
      </c>
      <c r="P182" s="24">
        <v>0.028549584500371157</v>
      </c>
      <c r="Q182" s="24">
        <v>0.003047590827774599</v>
      </c>
      <c r="R182" s="24">
        <v>0.001337080694675221</v>
      </c>
      <c r="S182" s="24">
        <v>0.0003284748971164351</v>
      </c>
      <c r="T182" s="24">
        <v>0.00042011871658640933</v>
      </c>
      <c r="U182" s="24">
        <v>6.666588549127083E-05</v>
      </c>
      <c r="V182" s="24">
        <v>4.962297606726667E-05</v>
      </c>
      <c r="W182" s="24">
        <v>2.04856036177505E-05</v>
      </c>
      <c r="X182" s="24">
        <v>67.5</v>
      </c>
    </row>
    <row r="183" spans="1:24" ht="12.75" hidden="1">
      <c r="A183" s="24">
        <v>1369</v>
      </c>
      <c r="B183" s="24">
        <v>128.83999633789062</v>
      </c>
      <c r="C183" s="24">
        <v>135.33999633789062</v>
      </c>
      <c r="D183" s="24">
        <v>8.529051780700684</v>
      </c>
      <c r="E183" s="24">
        <v>8.912986755371094</v>
      </c>
      <c r="F183" s="24">
        <v>22.268546354750423</v>
      </c>
      <c r="G183" s="24" t="s">
        <v>57</v>
      </c>
      <c r="H183" s="24">
        <v>0.8174079843778941</v>
      </c>
      <c r="I183" s="24">
        <v>62.157404322268526</v>
      </c>
      <c r="J183" s="24" t="s">
        <v>60</v>
      </c>
      <c r="K183" s="24">
        <v>-0.6137071121727079</v>
      </c>
      <c r="L183" s="24">
        <v>-0.0054141374159739205</v>
      </c>
      <c r="M183" s="24">
        <v>0.1455722983578421</v>
      </c>
      <c r="N183" s="24">
        <v>-0.0008982204442245174</v>
      </c>
      <c r="O183" s="24">
        <v>-0.024598405494926413</v>
      </c>
      <c r="P183" s="24">
        <v>-0.0006194276956398337</v>
      </c>
      <c r="Q183" s="24">
        <v>0.003018184057225763</v>
      </c>
      <c r="R183" s="24">
        <v>-7.224541756068953E-05</v>
      </c>
      <c r="S183" s="24">
        <v>-0.00031786185657286105</v>
      </c>
      <c r="T183" s="24">
        <v>-4.4110022893976275E-05</v>
      </c>
      <c r="U183" s="24">
        <v>6.654687827673213E-05</v>
      </c>
      <c r="V183" s="24">
        <v>-5.7073607638881046E-06</v>
      </c>
      <c r="W183" s="24">
        <v>-1.964134215866934E-05</v>
      </c>
      <c r="X183" s="24">
        <v>67.5</v>
      </c>
    </row>
    <row r="184" spans="1:24" ht="12.75" hidden="1">
      <c r="A184" s="24">
        <v>1371</v>
      </c>
      <c r="B184" s="24">
        <v>95.13999938964844</v>
      </c>
      <c r="C184" s="24">
        <v>82.63999938964844</v>
      </c>
      <c r="D184" s="24">
        <v>9.058369636535645</v>
      </c>
      <c r="E184" s="24">
        <v>9.471983909606934</v>
      </c>
      <c r="F184" s="24">
        <v>18.02803035266483</v>
      </c>
      <c r="G184" s="24" t="s">
        <v>58</v>
      </c>
      <c r="H184" s="24">
        <v>19.67346944457961</v>
      </c>
      <c r="I184" s="24">
        <v>47.31346883422805</v>
      </c>
      <c r="J184" s="24" t="s">
        <v>61</v>
      </c>
      <c r="K184" s="24">
        <v>0.10956346721190245</v>
      </c>
      <c r="L184" s="24">
        <v>-0.9951990170885116</v>
      </c>
      <c r="M184" s="24">
        <v>0.02428408319767017</v>
      </c>
      <c r="N184" s="24">
        <v>-0.086858168477319</v>
      </c>
      <c r="O184" s="24">
        <v>0.004665842121569461</v>
      </c>
      <c r="P184" s="24">
        <v>-0.028542863985131332</v>
      </c>
      <c r="Q184" s="24">
        <v>0.0004223444687030935</v>
      </c>
      <c r="R184" s="24">
        <v>-0.001335127478450898</v>
      </c>
      <c r="S184" s="24">
        <v>8.282269116435746E-05</v>
      </c>
      <c r="T184" s="24">
        <v>-0.00041779665138258904</v>
      </c>
      <c r="U184" s="24">
        <v>3.981617756268421E-06</v>
      </c>
      <c r="V184" s="24">
        <v>-4.929366883163954E-05</v>
      </c>
      <c r="W184" s="24">
        <v>5.820449620920254E-06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1370</v>
      </c>
      <c r="B186" s="24">
        <v>115.1</v>
      </c>
      <c r="C186" s="24">
        <v>149</v>
      </c>
      <c r="D186" s="24">
        <v>8.853412684420398</v>
      </c>
      <c r="E186" s="24">
        <v>9.012569304215065</v>
      </c>
      <c r="F186" s="24">
        <v>21.540499033569375</v>
      </c>
      <c r="G186" s="24" t="s">
        <v>59</v>
      </c>
      <c r="H186" s="24">
        <v>10.289004593393365</v>
      </c>
      <c r="I186" s="24">
        <v>57.88900459339336</v>
      </c>
      <c r="J186" s="24" t="s">
        <v>73</v>
      </c>
      <c r="K186" s="24">
        <v>2.6574514645457645</v>
      </c>
      <c r="M186" s="24" t="s">
        <v>68</v>
      </c>
      <c r="N186" s="24">
        <v>1.5317038937289342</v>
      </c>
      <c r="X186" s="24">
        <v>67.5</v>
      </c>
    </row>
    <row r="187" spans="1:24" ht="12.75" hidden="1">
      <c r="A187" s="24">
        <v>1372</v>
      </c>
      <c r="B187" s="24">
        <v>119.30000305175781</v>
      </c>
      <c r="C187" s="24">
        <v>126.5</v>
      </c>
      <c r="D187" s="24">
        <v>8.46744155883789</v>
      </c>
      <c r="E187" s="24">
        <v>9.110828399658203</v>
      </c>
      <c r="F187" s="24">
        <v>24.439883036769093</v>
      </c>
      <c r="G187" s="24" t="s">
        <v>56</v>
      </c>
      <c r="H187" s="24">
        <v>16.88700525223709</v>
      </c>
      <c r="I187" s="24">
        <v>68.6870083039949</v>
      </c>
      <c r="J187" s="24" t="s">
        <v>62</v>
      </c>
      <c r="K187" s="24">
        <v>1.4747023705293671</v>
      </c>
      <c r="L187" s="24">
        <v>0.5913150032154071</v>
      </c>
      <c r="M187" s="24">
        <v>0.34911605941993845</v>
      </c>
      <c r="N187" s="24">
        <v>0.08555102996850934</v>
      </c>
      <c r="O187" s="24">
        <v>0.0592267505632789</v>
      </c>
      <c r="P187" s="24">
        <v>0.01696275272701198</v>
      </c>
      <c r="Q187" s="24">
        <v>0.0072093943640187865</v>
      </c>
      <c r="R187" s="24">
        <v>0.0013168843457952233</v>
      </c>
      <c r="S187" s="24">
        <v>0.0007770437776324417</v>
      </c>
      <c r="T187" s="24">
        <v>0.0002495693467387984</v>
      </c>
      <c r="U187" s="24">
        <v>0.00015770101463921267</v>
      </c>
      <c r="V187" s="24">
        <v>4.885816597712606E-05</v>
      </c>
      <c r="W187" s="24">
        <v>4.844743170470533E-05</v>
      </c>
      <c r="X187" s="24">
        <v>67.5</v>
      </c>
    </row>
    <row r="188" spans="1:24" ht="12.75" hidden="1">
      <c r="A188" s="24">
        <v>1371</v>
      </c>
      <c r="B188" s="24">
        <v>95.13999938964844</v>
      </c>
      <c r="C188" s="24">
        <v>82.63999938964844</v>
      </c>
      <c r="D188" s="24">
        <v>9.058369636535645</v>
      </c>
      <c r="E188" s="24">
        <v>9.471983909606934</v>
      </c>
      <c r="F188" s="24">
        <v>16.543161661434443</v>
      </c>
      <c r="G188" s="24" t="s">
        <v>57</v>
      </c>
      <c r="H188" s="24">
        <v>15.776521903936874</v>
      </c>
      <c r="I188" s="24">
        <v>43.41652129358531</v>
      </c>
      <c r="J188" s="24" t="s">
        <v>60</v>
      </c>
      <c r="K188" s="24">
        <v>-0.21673794625922566</v>
      </c>
      <c r="L188" s="24">
        <v>0.0032186874062162946</v>
      </c>
      <c r="M188" s="24">
        <v>0.047381979539095204</v>
      </c>
      <c r="N188" s="24">
        <v>-0.0008847693353155807</v>
      </c>
      <c r="O188" s="24">
        <v>-0.009336078708917952</v>
      </c>
      <c r="P188" s="24">
        <v>0.0003682626898811895</v>
      </c>
      <c r="Q188" s="24">
        <v>0.0007906766244445396</v>
      </c>
      <c r="R188" s="24">
        <v>-7.110826212956675E-05</v>
      </c>
      <c r="S188" s="24">
        <v>-0.00017399043036955085</v>
      </c>
      <c r="T188" s="24">
        <v>2.621846225385849E-05</v>
      </c>
      <c r="U188" s="24">
        <v>4.788565943112355E-06</v>
      </c>
      <c r="V188" s="24">
        <v>-5.613443505472284E-06</v>
      </c>
      <c r="W188" s="24">
        <v>-1.2406034500448837E-05</v>
      </c>
      <c r="X188" s="24">
        <v>67.5</v>
      </c>
    </row>
    <row r="189" spans="1:24" ht="12.75" hidden="1">
      <c r="A189" s="24">
        <v>1369</v>
      </c>
      <c r="B189" s="24">
        <v>128.83999633789062</v>
      </c>
      <c r="C189" s="24">
        <v>135.33999633789062</v>
      </c>
      <c r="D189" s="24">
        <v>8.529051780700684</v>
      </c>
      <c r="E189" s="24">
        <v>8.912986755371094</v>
      </c>
      <c r="F189" s="24">
        <v>14.430780519897056</v>
      </c>
      <c r="G189" s="24" t="s">
        <v>58</v>
      </c>
      <c r="H189" s="24">
        <v>-21.05987004802124</v>
      </c>
      <c r="I189" s="24">
        <v>40.280126289869386</v>
      </c>
      <c r="J189" s="24" t="s">
        <v>61</v>
      </c>
      <c r="K189" s="24">
        <v>-1.4586883643521216</v>
      </c>
      <c r="L189" s="24">
        <v>0.5913062430577052</v>
      </c>
      <c r="M189" s="24">
        <v>-0.34588577733098935</v>
      </c>
      <c r="N189" s="24">
        <v>-0.08554645470091715</v>
      </c>
      <c r="O189" s="24">
        <v>-0.0584862857140522</v>
      </c>
      <c r="P189" s="24">
        <v>0.016958754749951243</v>
      </c>
      <c r="Q189" s="24">
        <v>-0.007165905216474945</v>
      </c>
      <c r="R189" s="24">
        <v>-0.0013149631155501761</v>
      </c>
      <c r="S189" s="24">
        <v>-0.0007573139127845954</v>
      </c>
      <c r="T189" s="24">
        <v>0.000248188337898205</v>
      </c>
      <c r="U189" s="24">
        <v>-0.00015762829585593327</v>
      </c>
      <c r="V189" s="24">
        <v>-4.8534623050552984E-05</v>
      </c>
      <c r="W189" s="24">
        <v>-4.683208245162455E-05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1370</v>
      </c>
      <c r="B191" s="24">
        <v>115.1</v>
      </c>
      <c r="C191" s="24">
        <v>149</v>
      </c>
      <c r="D191" s="24">
        <v>8.853412684420398</v>
      </c>
      <c r="E191" s="24">
        <v>9.012569304215065</v>
      </c>
      <c r="F191" s="24">
        <v>20.112374006119577</v>
      </c>
      <c r="G191" s="24" t="s">
        <v>59</v>
      </c>
      <c r="H191" s="24">
        <v>6.450990620497855</v>
      </c>
      <c r="I191" s="24">
        <v>54.05099062049785</v>
      </c>
      <c r="J191" s="24" t="s">
        <v>73</v>
      </c>
      <c r="K191" s="24">
        <v>2.6445533563429833</v>
      </c>
      <c r="M191" s="24" t="s">
        <v>68</v>
      </c>
      <c r="N191" s="24">
        <v>1.7977415067190534</v>
      </c>
      <c r="X191" s="24">
        <v>67.5</v>
      </c>
    </row>
    <row r="192" spans="1:24" ht="12.75" hidden="1">
      <c r="A192" s="24">
        <v>1371</v>
      </c>
      <c r="B192" s="24">
        <v>95.13999938964844</v>
      </c>
      <c r="C192" s="24">
        <v>82.63999938964844</v>
      </c>
      <c r="D192" s="24">
        <v>9.058369636535645</v>
      </c>
      <c r="E192" s="24">
        <v>9.471983909606934</v>
      </c>
      <c r="F192" s="24">
        <v>20.71678717834411</v>
      </c>
      <c r="G192" s="24" t="s">
        <v>56</v>
      </c>
      <c r="H192" s="24">
        <v>26.729948149464335</v>
      </c>
      <c r="I192" s="24">
        <v>54.36994753911277</v>
      </c>
      <c r="J192" s="24" t="s">
        <v>62</v>
      </c>
      <c r="K192" s="24">
        <v>1.2478415188947656</v>
      </c>
      <c r="L192" s="24">
        <v>0.9948126671996156</v>
      </c>
      <c r="M192" s="24">
        <v>0.29540896133791295</v>
      </c>
      <c r="N192" s="24">
        <v>0.08462050026974399</v>
      </c>
      <c r="O192" s="24">
        <v>0.05011590318650323</v>
      </c>
      <c r="P192" s="24">
        <v>0.028538221728073753</v>
      </c>
      <c r="Q192" s="24">
        <v>0.0061002084658029025</v>
      </c>
      <c r="R192" s="24">
        <v>0.0013026365296640902</v>
      </c>
      <c r="S192" s="24">
        <v>0.000657527223711793</v>
      </c>
      <c r="T192" s="24">
        <v>0.00041991103851334716</v>
      </c>
      <c r="U192" s="24">
        <v>0.0001334033935479262</v>
      </c>
      <c r="V192" s="24">
        <v>4.8360735118692736E-05</v>
      </c>
      <c r="W192" s="24">
        <v>4.0994121711164585E-05</v>
      </c>
      <c r="X192" s="24">
        <v>67.5</v>
      </c>
    </row>
    <row r="193" spans="1:24" ht="12.75" hidden="1">
      <c r="A193" s="24">
        <v>1369</v>
      </c>
      <c r="B193" s="24">
        <v>128.83999633789062</v>
      </c>
      <c r="C193" s="24">
        <v>135.33999633789062</v>
      </c>
      <c r="D193" s="24">
        <v>8.529051780700684</v>
      </c>
      <c r="E193" s="24">
        <v>8.912986755371094</v>
      </c>
      <c r="F193" s="24">
        <v>14.430780519897056</v>
      </c>
      <c r="G193" s="24" t="s">
        <v>57</v>
      </c>
      <c r="H193" s="24">
        <v>-21.05987004802124</v>
      </c>
      <c r="I193" s="24">
        <v>40.280126289869386</v>
      </c>
      <c r="J193" s="24" t="s">
        <v>60</v>
      </c>
      <c r="K193" s="24">
        <v>1.0555450202180718</v>
      </c>
      <c r="L193" s="24">
        <v>-0.005411414753298372</v>
      </c>
      <c r="M193" s="24">
        <v>-0.2516604347663106</v>
      </c>
      <c r="N193" s="24">
        <v>-0.0008742225650909248</v>
      </c>
      <c r="O193" s="24">
        <v>0.04210197439875034</v>
      </c>
      <c r="P193" s="24">
        <v>-0.0006193848748090426</v>
      </c>
      <c r="Q193" s="24">
        <v>-0.00527881155903566</v>
      </c>
      <c r="R193" s="24">
        <v>-7.02904740569404E-05</v>
      </c>
      <c r="S193" s="24">
        <v>0.0005270099555989938</v>
      </c>
      <c r="T193" s="24">
        <v>-4.4126591405109113E-05</v>
      </c>
      <c r="U193" s="24">
        <v>-0.00012037325319656846</v>
      </c>
      <c r="V193" s="24">
        <v>-5.539134841101996E-06</v>
      </c>
      <c r="W193" s="24">
        <v>3.202012022565717E-05</v>
      </c>
      <c r="X193" s="24">
        <v>67.5</v>
      </c>
    </row>
    <row r="194" spans="1:24" ht="12.75" hidden="1">
      <c r="A194" s="24">
        <v>1372</v>
      </c>
      <c r="B194" s="24">
        <v>119.30000305175781</v>
      </c>
      <c r="C194" s="24">
        <v>126.5</v>
      </c>
      <c r="D194" s="24">
        <v>8.46744155883789</v>
      </c>
      <c r="E194" s="24">
        <v>9.110828399658203</v>
      </c>
      <c r="F194" s="24">
        <v>21.823335201268286</v>
      </c>
      <c r="G194" s="24" t="s">
        <v>58</v>
      </c>
      <c r="H194" s="24">
        <v>9.5333349161534</v>
      </c>
      <c r="I194" s="24">
        <v>61.33333796791121</v>
      </c>
      <c r="J194" s="24" t="s">
        <v>61</v>
      </c>
      <c r="K194" s="24">
        <v>-0.6655322430734862</v>
      </c>
      <c r="L194" s="24">
        <v>-0.9947979490384874</v>
      </c>
      <c r="M194" s="24">
        <v>-0.1547044925397322</v>
      </c>
      <c r="N194" s="24">
        <v>-0.08461598431034428</v>
      </c>
      <c r="O194" s="24">
        <v>-0.02718506030756481</v>
      </c>
      <c r="P194" s="24">
        <v>-0.028531499465985988</v>
      </c>
      <c r="Q194" s="24">
        <v>-0.0030572359821323747</v>
      </c>
      <c r="R194" s="24">
        <v>-0.0013007387046106357</v>
      </c>
      <c r="S194" s="24">
        <v>-0.00039319531612378724</v>
      </c>
      <c r="T194" s="24">
        <v>-0.00041758606801032557</v>
      </c>
      <c r="U194" s="24">
        <v>-5.75043070124117E-05</v>
      </c>
      <c r="V194" s="24">
        <v>-4.804246753063846E-05</v>
      </c>
      <c r="W194" s="24">
        <v>-2.5597459163054372E-05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1370</v>
      </c>
      <c r="B196" s="24">
        <v>115.1</v>
      </c>
      <c r="C196" s="24">
        <v>149</v>
      </c>
      <c r="D196" s="24">
        <v>8.853412684420398</v>
      </c>
      <c r="E196" s="24">
        <v>9.012569304215065</v>
      </c>
      <c r="F196" s="24">
        <v>21.540499033569375</v>
      </c>
      <c r="G196" s="24" t="s">
        <v>59</v>
      </c>
      <c r="H196" s="24">
        <v>10.289004593393365</v>
      </c>
      <c r="I196" s="24">
        <v>57.88900459339336</v>
      </c>
      <c r="J196" s="24" t="s">
        <v>73</v>
      </c>
      <c r="K196" s="24">
        <v>2.608996781193998</v>
      </c>
      <c r="M196" s="24" t="s">
        <v>68</v>
      </c>
      <c r="N196" s="24">
        <v>1.5422215521292366</v>
      </c>
      <c r="X196" s="24">
        <v>67.5</v>
      </c>
    </row>
    <row r="197" spans="1:24" ht="12.75" hidden="1">
      <c r="A197" s="24">
        <v>1371</v>
      </c>
      <c r="B197" s="24">
        <v>95.13999938964844</v>
      </c>
      <c r="C197" s="24">
        <v>82.63999938964844</v>
      </c>
      <c r="D197" s="24">
        <v>9.058369636535645</v>
      </c>
      <c r="E197" s="24">
        <v>9.471983909606934</v>
      </c>
      <c r="F197" s="24">
        <v>20.71678717834411</v>
      </c>
      <c r="G197" s="24" t="s">
        <v>56</v>
      </c>
      <c r="H197" s="24">
        <v>26.729948149464335</v>
      </c>
      <c r="I197" s="24">
        <v>54.36994753911277</v>
      </c>
      <c r="J197" s="24" t="s">
        <v>62</v>
      </c>
      <c r="K197" s="24">
        <v>1.431583754931425</v>
      </c>
      <c r="L197" s="24">
        <v>0.6587829432809278</v>
      </c>
      <c r="M197" s="24">
        <v>0.33890727626745587</v>
      </c>
      <c r="N197" s="24">
        <v>0.08365073948923984</v>
      </c>
      <c r="O197" s="24">
        <v>0.057495307241560475</v>
      </c>
      <c r="P197" s="24">
        <v>0.018898620323951922</v>
      </c>
      <c r="Q197" s="24">
        <v>0.006998473965780532</v>
      </c>
      <c r="R197" s="24">
        <v>0.0012877059902574243</v>
      </c>
      <c r="S197" s="24">
        <v>0.0007543533422011267</v>
      </c>
      <c r="T197" s="24">
        <v>0.0002780731412608274</v>
      </c>
      <c r="U197" s="24">
        <v>0.00015306216208153787</v>
      </c>
      <c r="V197" s="24">
        <v>4.7802105171442885E-05</v>
      </c>
      <c r="W197" s="24">
        <v>4.7034186212626E-05</v>
      </c>
      <c r="X197" s="24">
        <v>67.5</v>
      </c>
    </row>
    <row r="198" spans="1:24" ht="12.75" hidden="1">
      <c r="A198" s="24">
        <v>1372</v>
      </c>
      <c r="B198" s="24">
        <v>119.30000305175781</v>
      </c>
      <c r="C198" s="24">
        <v>126.5</v>
      </c>
      <c r="D198" s="24">
        <v>8.46744155883789</v>
      </c>
      <c r="E198" s="24">
        <v>9.110828399658203</v>
      </c>
      <c r="F198" s="24">
        <v>12.585154991675326</v>
      </c>
      <c r="G198" s="24" t="s">
        <v>57</v>
      </c>
      <c r="H198" s="24">
        <v>-16.430085604945717</v>
      </c>
      <c r="I198" s="24">
        <v>35.369917446812096</v>
      </c>
      <c r="J198" s="24" t="s">
        <v>60</v>
      </c>
      <c r="K198" s="24">
        <v>1.0237877633377988</v>
      </c>
      <c r="L198" s="24">
        <v>-0.0035829934218233094</v>
      </c>
      <c r="M198" s="24">
        <v>-0.24504443641272386</v>
      </c>
      <c r="N198" s="24">
        <v>-0.0008642641970152608</v>
      </c>
      <c r="O198" s="24">
        <v>0.04068137980257113</v>
      </c>
      <c r="P198" s="24">
        <v>-0.00041017293205557</v>
      </c>
      <c r="Q198" s="24">
        <v>-0.0051852708015022566</v>
      </c>
      <c r="R198" s="24">
        <v>-6.94797541964295E-05</v>
      </c>
      <c r="S198" s="24">
        <v>0.0004965125347288832</v>
      </c>
      <c r="T198" s="24">
        <v>-2.922840033500654E-05</v>
      </c>
      <c r="U198" s="24">
        <v>-0.00012119068239763616</v>
      </c>
      <c r="V198" s="24">
        <v>-5.475319229246114E-06</v>
      </c>
      <c r="W198" s="24">
        <v>2.9759872944008743E-05</v>
      </c>
      <c r="X198" s="24">
        <v>67.5</v>
      </c>
    </row>
    <row r="199" spans="1:24" ht="12.75" hidden="1">
      <c r="A199" s="24">
        <v>1369</v>
      </c>
      <c r="B199" s="24">
        <v>128.83999633789062</v>
      </c>
      <c r="C199" s="24">
        <v>135.33999633789062</v>
      </c>
      <c r="D199" s="24">
        <v>8.529051780700684</v>
      </c>
      <c r="E199" s="24">
        <v>8.912986755371094</v>
      </c>
      <c r="F199" s="24">
        <v>22.268546354750423</v>
      </c>
      <c r="G199" s="24" t="s">
        <v>58</v>
      </c>
      <c r="H199" s="24">
        <v>0.8174079843778941</v>
      </c>
      <c r="I199" s="24">
        <v>62.157404322268526</v>
      </c>
      <c r="J199" s="24" t="s">
        <v>61</v>
      </c>
      <c r="K199" s="24">
        <v>-1.0006451234195597</v>
      </c>
      <c r="L199" s="24">
        <v>-0.658773199603643</v>
      </c>
      <c r="M199" s="24">
        <v>-0.23411827372120317</v>
      </c>
      <c r="N199" s="24">
        <v>-0.08364627465998967</v>
      </c>
      <c r="O199" s="24">
        <v>-0.040629246758466915</v>
      </c>
      <c r="P199" s="24">
        <v>-0.018894168632535745</v>
      </c>
      <c r="Q199" s="24">
        <v>-0.004700170695282889</v>
      </c>
      <c r="R199" s="24">
        <v>-0.001285830191394516</v>
      </c>
      <c r="S199" s="24">
        <v>-0.0005679122007380276</v>
      </c>
      <c r="T199" s="24">
        <v>-0.0002765327693140917</v>
      </c>
      <c r="U199" s="24">
        <v>-9.349248077289558E-05</v>
      </c>
      <c r="V199" s="24">
        <v>-4.7487494544980306E-05</v>
      </c>
      <c r="W199" s="24">
        <v>-3.642203502058107E-05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1370</v>
      </c>
      <c r="B201" s="24">
        <v>120.2</v>
      </c>
      <c r="C201" s="24">
        <v>141.9</v>
      </c>
      <c r="D201" s="24">
        <v>8.852616700024445</v>
      </c>
      <c r="E201" s="24">
        <v>9.065284002819032</v>
      </c>
      <c r="F201" s="24">
        <v>13.919308775666373</v>
      </c>
      <c r="G201" s="24" t="s">
        <v>59</v>
      </c>
      <c r="H201" s="24">
        <v>-15.281177370511386</v>
      </c>
      <c r="I201" s="24">
        <v>37.41882262948861</v>
      </c>
      <c r="J201" s="24" t="s">
        <v>73</v>
      </c>
      <c r="K201" s="24">
        <v>1.420533584123741</v>
      </c>
      <c r="M201" s="24" t="s">
        <v>68</v>
      </c>
      <c r="N201" s="24">
        <v>0.9468414666563512</v>
      </c>
      <c r="X201" s="24">
        <v>67.5</v>
      </c>
    </row>
    <row r="202" spans="1:24" ht="12.75" hidden="1">
      <c r="A202" s="24">
        <v>1369</v>
      </c>
      <c r="B202" s="24">
        <v>130.16000366210938</v>
      </c>
      <c r="C202" s="24">
        <v>140.05999755859375</v>
      </c>
      <c r="D202" s="24">
        <v>8.633485794067383</v>
      </c>
      <c r="E202" s="24">
        <v>9.217535972595215</v>
      </c>
      <c r="F202" s="24">
        <v>25.4510068046754</v>
      </c>
      <c r="G202" s="24" t="s">
        <v>56</v>
      </c>
      <c r="H202" s="24">
        <v>7.525047511124285</v>
      </c>
      <c r="I202" s="24">
        <v>70.18505117323366</v>
      </c>
      <c r="J202" s="24" t="s">
        <v>62</v>
      </c>
      <c r="K202" s="24">
        <v>0.937928528763253</v>
      </c>
      <c r="L202" s="24">
        <v>0.6964249575908611</v>
      </c>
      <c r="M202" s="24">
        <v>0.22204151996220547</v>
      </c>
      <c r="N202" s="24">
        <v>0.06835906921949998</v>
      </c>
      <c r="O202" s="24">
        <v>0.037668763298886104</v>
      </c>
      <c r="P202" s="24">
        <v>0.019978214728340757</v>
      </c>
      <c r="Q202" s="24">
        <v>0.004585129049273496</v>
      </c>
      <c r="R202" s="24">
        <v>0.0010522242969965361</v>
      </c>
      <c r="S202" s="24">
        <v>0.0004941922540402927</v>
      </c>
      <c r="T202" s="24">
        <v>0.00029399581405040333</v>
      </c>
      <c r="U202" s="24">
        <v>0.0001002902373599309</v>
      </c>
      <c r="V202" s="24">
        <v>3.9047718241148E-05</v>
      </c>
      <c r="W202" s="24">
        <v>3.081683725927691E-05</v>
      </c>
      <c r="X202" s="24">
        <v>67.5</v>
      </c>
    </row>
    <row r="203" spans="1:24" ht="12.75" hidden="1">
      <c r="A203" s="24">
        <v>1372</v>
      </c>
      <c r="B203" s="24">
        <v>134.22000122070312</v>
      </c>
      <c r="C203" s="24">
        <v>144.82000732421875</v>
      </c>
      <c r="D203" s="24">
        <v>8.381195068359375</v>
      </c>
      <c r="E203" s="24">
        <v>9.006474494934082</v>
      </c>
      <c r="F203" s="24">
        <v>25.673056810687186</v>
      </c>
      <c r="G203" s="24" t="s">
        <v>57</v>
      </c>
      <c r="H203" s="24">
        <v>6.220966253949584</v>
      </c>
      <c r="I203" s="24">
        <v>72.94096747465271</v>
      </c>
      <c r="J203" s="24" t="s">
        <v>60</v>
      </c>
      <c r="K203" s="24">
        <v>-0.8252896438554109</v>
      </c>
      <c r="L203" s="24">
        <v>-0.003788791291901619</v>
      </c>
      <c r="M203" s="24">
        <v>0.19656265132772877</v>
      </c>
      <c r="N203" s="24">
        <v>-0.0007071103511834192</v>
      </c>
      <c r="O203" s="24">
        <v>-0.03294991531852305</v>
      </c>
      <c r="P203" s="24">
        <v>-0.00043341833240853383</v>
      </c>
      <c r="Q203" s="24">
        <v>0.004113574179296075</v>
      </c>
      <c r="R203" s="24">
        <v>-5.68773220698899E-05</v>
      </c>
      <c r="S203" s="24">
        <v>-0.0004151379545157149</v>
      </c>
      <c r="T203" s="24">
        <v>-3.085938347500328E-05</v>
      </c>
      <c r="U203" s="24">
        <v>9.3202924694014E-05</v>
      </c>
      <c r="V203" s="24">
        <v>-4.495758636064785E-06</v>
      </c>
      <c r="W203" s="24">
        <v>-2.5317050911524317E-05</v>
      </c>
      <c r="X203" s="24">
        <v>67.5</v>
      </c>
    </row>
    <row r="204" spans="1:24" ht="12.75" hidden="1">
      <c r="A204" s="24">
        <v>1371</v>
      </c>
      <c r="B204" s="24">
        <v>106.31999969482422</v>
      </c>
      <c r="C204" s="24">
        <v>86.22000122070312</v>
      </c>
      <c r="D204" s="24">
        <v>9.060864448547363</v>
      </c>
      <c r="E204" s="24">
        <v>9.728530883789062</v>
      </c>
      <c r="F204" s="24">
        <v>22.03783662232842</v>
      </c>
      <c r="G204" s="24" t="s">
        <v>58</v>
      </c>
      <c r="H204" s="24">
        <v>19.028228948579155</v>
      </c>
      <c r="I204" s="24">
        <v>57.848228643403374</v>
      </c>
      <c r="J204" s="24" t="s">
        <v>61</v>
      </c>
      <c r="K204" s="24">
        <v>0.44565337294023644</v>
      </c>
      <c r="L204" s="24">
        <v>-0.6964146513507445</v>
      </c>
      <c r="M204" s="24">
        <v>0.10327420147423182</v>
      </c>
      <c r="N204" s="24">
        <v>-0.06835541192552086</v>
      </c>
      <c r="O204" s="24">
        <v>0.018254829743650548</v>
      </c>
      <c r="P204" s="24">
        <v>-0.0199735127676837</v>
      </c>
      <c r="Q204" s="24">
        <v>0.002025318708233421</v>
      </c>
      <c r="R204" s="24">
        <v>-0.0010506859385296886</v>
      </c>
      <c r="S204" s="24">
        <v>0.0002681165095139303</v>
      </c>
      <c r="T204" s="24">
        <v>-0.0002923717447543487</v>
      </c>
      <c r="U204" s="24">
        <v>3.703169639907458E-05</v>
      </c>
      <c r="V204" s="24">
        <v>-3.878804524755445E-05</v>
      </c>
      <c r="W204" s="24">
        <v>1.757055468128548E-05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1370</v>
      </c>
      <c r="B206" s="100">
        <v>120.2</v>
      </c>
      <c r="C206" s="100">
        <v>141.9</v>
      </c>
      <c r="D206" s="100">
        <v>8.852616700024445</v>
      </c>
      <c r="E206" s="100">
        <v>9.065284002819032</v>
      </c>
      <c r="F206" s="100">
        <v>24.378700495644278</v>
      </c>
      <c r="G206" s="100" t="s">
        <v>59</v>
      </c>
      <c r="H206" s="100">
        <v>12.83646337515546</v>
      </c>
      <c r="I206" s="100">
        <v>65.53646337515546</v>
      </c>
      <c r="J206" s="100" t="s">
        <v>73</v>
      </c>
      <c r="K206" s="100">
        <v>2.0099238424679866</v>
      </c>
      <c r="M206" s="100" t="s">
        <v>68</v>
      </c>
      <c r="N206" s="100">
        <v>1.3513340783425556</v>
      </c>
      <c r="X206" s="100">
        <v>67.5</v>
      </c>
    </row>
    <row r="207" spans="1:24" s="100" customFormat="1" ht="12.75">
      <c r="A207" s="100">
        <v>1369</v>
      </c>
      <c r="B207" s="100">
        <v>130.16000366210938</v>
      </c>
      <c r="C207" s="100">
        <v>140.05999755859375</v>
      </c>
      <c r="D207" s="100">
        <v>8.633485794067383</v>
      </c>
      <c r="E207" s="100">
        <v>9.217535972595215</v>
      </c>
      <c r="F207" s="100">
        <v>25.4510068046754</v>
      </c>
      <c r="G207" s="100" t="s">
        <v>56</v>
      </c>
      <c r="H207" s="100">
        <v>7.525047511124285</v>
      </c>
      <c r="I207" s="100">
        <v>70.18505117323366</v>
      </c>
      <c r="J207" s="100" t="s">
        <v>62</v>
      </c>
      <c r="K207" s="100">
        <v>1.102131076666047</v>
      </c>
      <c r="L207" s="100">
        <v>0.8486550626701519</v>
      </c>
      <c r="M207" s="100">
        <v>0.2609147906749115</v>
      </c>
      <c r="N207" s="100">
        <v>0.06600379649397922</v>
      </c>
      <c r="O207" s="100">
        <v>0.04426352486491444</v>
      </c>
      <c r="P207" s="100">
        <v>0.024345084630465367</v>
      </c>
      <c r="Q207" s="100">
        <v>0.005388008730343948</v>
      </c>
      <c r="R207" s="100">
        <v>0.0010159720404342176</v>
      </c>
      <c r="S207" s="100">
        <v>0.0005807108880519539</v>
      </c>
      <c r="T207" s="100">
        <v>0.0003582038986796864</v>
      </c>
      <c r="U207" s="100">
        <v>0.0001178636866275324</v>
      </c>
      <c r="V207" s="100">
        <v>3.769036251895179E-05</v>
      </c>
      <c r="W207" s="100">
        <v>3.620384721494228E-05</v>
      </c>
      <c r="X207" s="100">
        <v>67.5</v>
      </c>
    </row>
    <row r="208" spans="1:24" s="100" customFormat="1" ht="12.75">
      <c r="A208" s="100">
        <v>1371</v>
      </c>
      <c r="B208" s="100">
        <v>106.31999969482422</v>
      </c>
      <c r="C208" s="100">
        <v>86.22000122070312</v>
      </c>
      <c r="D208" s="100">
        <v>9.060864448547363</v>
      </c>
      <c r="E208" s="100">
        <v>9.728530883789062</v>
      </c>
      <c r="F208" s="100">
        <v>21.382449625282277</v>
      </c>
      <c r="G208" s="100" t="s">
        <v>57</v>
      </c>
      <c r="H208" s="100">
        <v>17.307870571086426</v>
      </c>
      <c r="I208" s="100">
        <v>56.127870265910644</v>
      </c>
      <c r="J208" s="100" t="s">
        <v>60</v>
      </c>
      <c r="K208" s="100">
        <v>-0.17621379104426801</v>
      </c>
      <c r="L208" s="100">
        <v>0.004618534859636393</v>
      </c>
      <c r="M208" s="100">
        <v>0.03878656716353442</v>
      </c>
      <c r="N208" s="100">
        <v>-0.0006827579850740467</v>
      </c>
      <c r="O208" s="100">
        <v>-0.007548123207595934</v>
      </c>
      <c r="P208" s="100">
        <v>0.0005284287151650145</v>
      </c>
      <c r="Q208" s="100">
        <v>0.0006608607983198207</v>
      </c>
      <c r="R208" s="100">
        <v>-5.486150870938339E-05</v>
      </c>
      <c r="S208" s="100">
        <v>-0.00013740911818647445</v>
      </c>
      <c r="T208" s="100">
        <v>3.762620197496868E-05</v>
      </c>
      <c r="U208" s="100">
        <v>5.108391600814064E-06</v>
      </c>
      <c r="V208" s="100">
        <v>-4.330280690444808E-06</v>
      </c>
      <c r="W208" s="100">
        <v>-9.724493642546416E-06</v>
      </c>
      <c r="X208" s="100">
        <v>67.5</v>
      </c>
    </row>
    <row r="209" spans="1:24" s="100" customFormat="1" ht="12.75">
      <c r="A209" s="100">
        <v>1372</v>
      </c>
      <c r="B209" s="100">
        <v>134.22000122070312</v>
      </c>
      <c r="C209" s="100">
        <v>144.82000732421875</v>
      </c>
      <c r="D209" s="100">
        <v>8.381195068359375</v>
      </c>
      <c r="E209" s="100">
        <v>9.006474494934082</v>
      </c>
      <c r="F209" s="100">
        <v>16.169926313783943</v>
      </c>
      <c r="G209" s="100" t="s">
        <v>58</v>
      </c>
      <c r="H209" s="100">
        <v>-20.778838934556347</v>
      </c>
      <c r="I209" s="100">
        <v>45.94116228614677</v>
      </c>
      <c r="J209" s="100" t="s">
        <v>61</v>
      </c>
      <c r="K209" s="100">
        <v>-1.0879529447539849</v>
      </c>
      <c r="L209" s="100">
        <v>0.8486424951246724</v>
      </c>
      <c r="M209" s="100">
        <v>-0.2580157557216255</v>
      </c>
      <c r="N209" s="100">
        <v>-0.06600026509910731</v>
      </c>
      <c r="O209" s="100">
        <v>-0.0436151976896798</v>
      </c>
      <c r="P209" s="100">
        <v>0.024339348979738756</v>
      </c>
      <c r="Q209" s="100">
        <v>-0.005347326536083868</v>
      </c>
      <c r="R209" s="100">
        <v>-0.0010144897248401275</v>
      </c>
      <c r="S209" s="100">
        <v>-0.0005642196998876453</v>
      </c>
      <c r="T209" s="100">
        <v>0.0003562222648210888</v>
      </c>
      <c r="U209" s="100">
        <v>-0.00011775293185600896</v>
      </c>
      <c r="V209" s="100">
        <v>-3.744078118778996E-05</v>
      </c>
      <c r="W209" s="100">
        <v>-3.487338206367369E-05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1370</v>
      </c>
      <c r="B211" s="24">
        <v>120.2</v>
      </c>
      <c r="C211" s="24">
        <v>141.9</v>
      </c>
      <c r="D211" s="24">
        <v>8.852616700024445</v>
      </c>
      <c r="E211" s="24">
        <v>9.065284002819032</v>
      </c>
      <c r="F211" s="24">
        <v>13.919308775666373</v>
      </c>
      <c r="G211" s="24" t="s">
        <v>59</v>
      </c>
      <c r="H211" s="24">
        <v>-15.281177370511386</v>
      </c>
      <c r="I211" s="24">
        <v>37.41882262948861</v>
      </c>
      <c r="J211" s="24" t="s">
        <v>73</v>
      </c>
      <c r="K211" s="24">
        <v>1.4442646937292674</v>
      </c>
      <c r="M211" s="24" t="s">
        <v>68</v>
      </c>
      <c r="N211" s="24">
        <v>0.9028916762367898</v>
      </c>
      <c r="X211" s="24">
        <v>67.5</v>
      </c>
    </row>
    <row r="212" spans="1:24" ht="12.75" hidden="1">
      <c r="A212" s="24">
        <v>1372</v>
      </c>
      <c r="B212" s="24">
        <v>134.22000122070312</v>
      </c>
      <c r="C212" s="24">
        <v>144.82000732421875</v>
      </c>
      <c r="D212" s="24">
        <v>8.381195068359375</v>
      </c>
      <c r="E212" s="24">
        <v>9.006474494934082</v>
      </c>
      <c r="F212" s="24">
        <v>25.8048281344134</v>
      </c>
      <c r="G212" s="24" t="s">
        <v>56</v>
      </c>
      <c r="H212" s="24">
        <v>6.595348155913214</v>
      </c>
      <c r="I212" s="24">
        <v>73.31534937661634</v>
      </c>
      <c r="J212" s="24" t="s">
        <v>62</v>
      </c>
      <c r="K212" s="24">
        <v>1.013315822744047</v>
      </c>
      <c r="L212" s="24">
        <v>0.5943966728246993</v>
      </c>
      <c r="M212" s="24">
        <v>0.23988846923054294</v>
      </c>
      <c r="N212" s="24">
        <v>0.06803606624745479</v>
      </c>
      <c r="O212" s="24">
        <v>0.04069646422527644</v>
      </c>
      <c r="P212" s="24">
        <v>0.017051343481199598</v>
      </c>
      <c r="Q212" s="24">
        <v>0.004953668412224473</v>
      </c>
      <c r="R212" s="24">
        <v>0.0010472462728186413</v>
      </c>
      <c r="S212" s="24">
        <v>0.0005339155460568532</v>
      </c>
      <c r="T212" s="24">
        <v>0.00025093141461236443</v>
      </c>
      <c r="U212" s="24">
        <v>0.00010834723838711681</v>
      </c>
      <c r="V212" s="24">
        <v>3.886084530547519E-05</v>
      </c>
      <c r="W212" s="24">
        <v>3.329304243394579E-05</v>
      </c>
      <c r="X212" s="24">
        <v>67.5</v>
      </c>
    </row>
    <row r="213" spans="1:24" ht="12.75" hidden="1">
      <c r="A213" s="24">
        <v>1369</v>
      </c>
      <c r="B213" s="24">
        <v>130.16000366210938</v>
      </c>
      <c r="C213" s="24">
        <v>140.05999755859375</v>
      </c>
      <c r="D213" s="24">
        <v>8.633485794067383</v>
      </c>
      <c r="E213" s="24">
        <v>9.217535972595215</v>
      </c>
      <c r="F213" s="24">
        <v>25.909123859021364</v>
      </c>
      <c r="G213" s="24" t="s">
        <v>57</v>
      </c>
      <c r="H213" s="24">
        <v>8.788375486687741</v>
      </c>
      <c r="I213" s="24">
        <v>71.44837914879712</v>
      </c>
      <c r="J213" s="24" t="s">
        <v>60</v>
      </c>
      <c r="K213" s="24">
        <v>-0.9241552056603249</v>
      </c>
      <c r="L213" s="24">
        <v>-0.003233670904274792</v>
      </c>
      <c r="M213" s="24">
        <v>0.2198854445658679</v>
      </c>
      <c r="N213" s="24">
        <v>-0.0007038399501296324</v>
      </c>
      <c r="O213" s="24">
        <v>-0.03693332614116644</v>
      </c>
      <c r="P213" s="24">
        <v>-0.0003698863294320795</v>
      </c>
      <c r="Q213" s="24">
        <v>0.004591027126961927</v>
      </c>
      <c r="R213" s="24">
        <v>-5.6612777618984185E-05</v>
      </c>
      <c r="S213" s="24">
        <v>-0.00046830750494799894</v>
      </c>
      <c r="T213" s="24">
        <v>-2.6334065659455187E-05</v>
      </c>
      <c r="U213" s="24">
        <v>0.00010332387173745211</v>
      </c>
      <c r="V213" s="24">
        <v>-4.475640786809857E-06</v>
      </c>
      <c r="W213" s="24">
        <v>-2.865381189813325E-05</v>
      </c>
      <c r="X213" s="24">
        <v>67.5</v>
      </c>
    </row>
    <row r="214" spans="1:24" ht="12.75" hidden="1">
      <c r="A214" s="24">
        <v>1371</v>
      </c>
      <c r="B214" s="24">
        <v>106.31999969482422</v>
      </c>
      <c r="C214" s="24">
        <v>86.22000122070312</v>
      </c>
      <c r="D214" s="24">
        <v>9.060864448547363</v>
      </c>
      <c r="E214" s="24">
        <v>9.728530883789062</v>
      </c>
      <c r="F214" s="24">
        <v>21.382449625282277</v>
      </c>
      <c r="G214" s="24" t="s">
        <v>58</v>
      </c>
      <c r="H214" s="24">
        <v>17.307870571086426</v>
      </c>
      <c r="I214" s="24">
        <v>56.127870265910644</v>
      </c>
      <c r="J214" s="24" t="s">
        <v>61</v>
      </c>
      <c r="K214" s="24">
        <v>0.4156273721428454</v>
      </c>
      <c r="L214" s="24">
        <v>-0.5943878767585654</v>
      </c>
      <c r="M214" s="24">
        <v>0.09590030728753579</v>
      </c>
      <c r="N214" s="24">
        <v>-0.06803242550249593</v>
      </c>
      <c r="O214" s="24">
        <v>0.017091858312934752</v>
      </c>
      <c r="P214" s="24">
        <v>-0.01704733112886434</v>
      </c>
      <c r="Q214" s="24">
        <v>0.0018604571098980588</v>
      </c>
      <c r="R214" s="24">
        <v>-0.0010457149465044476</v>
      </c>
      <c r="S214" s="24">
        <v>0.0002564252154733768</v>
      </c>
      <c r="T214" s="24">
        <v>-0.00024954577100244727</v>
      </c>
      <c r="U214" s="24">
        <v>3.260830561831237E-05</v>
      </c>
      <c r="V214" s="24">
        <v>-3.860225300942313E-05</v>
      </c>
      <c r="W214" s="24">
        <v>1.6952455226748505E-05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1370</v>
      </c>
      <c r="B216" s="24">
        <v>120.2</v>
      </c>
      <c r="C216" s="24">
        <v>141.9</v>
      </c>
      <c r="D216" s="24">
        <v>8.852616700024445</v>
      </c>
      <c r="E216" s="24">
        <v>9.065284002819032</v>
      </c>
      <c r="F216" s="24">
        <v>23.758304901673657</v>
      </c>
      <c r="G216" s="24" t="s">
        <v>59</v>
      </c>
      <c r="H216" s="24">
        <v>11.168674186407358</v>
      </c>
      <c r="I216" s="24">
        <v>63.86867418640736</v>
      </c>
      <c r="J216" s="24" t="s">
        <v>73</v>
      </c>
      <c r="K216" s="24">
        <v>1.8783806276594577</v>
      </c>
      <c r="M216" s="24" t="s">
        <v>68</v>
      </c>
      <c r="N216" s="24">
        <v>1.2795139962658035</v>
      </c>
      <c r="X216" s="24">
        <v>67.5</v>
      </c>
    </row>
    <row r="217" spans="1:24" ht="12.75" hidden="1">
      <c r="A217" s="24">
        <v>1372</v>
      </c>
      <c r="B217" s="24">
        <v>134.22000122070312</v>
      </c>
      <c r="C217" s="24">
        <v>144.82000732421875</v>
      </c>
      <c r="D217" s="24">
        <v>8.381195068359375</v>
      </c>
      <c r="E217" s="24">
        <v>9.006474494934082</v>
      </c>
      <c r="F217" s="24">
        <v>25.8048281344134</v>
      </c>
      <c r="G217" s="24" t="s">
        <v>56</v>
      </c>
      <c r="H217" s="24">
        <v>6.595348155913214</v>
      </c>
      <c r="I217" s="24">
        <v>73.31534937661634</v>
      </c>
      <c r="J217" s="24" t="s">
        <v>62</v>
      </c>
      <c r="K217" s="24">
        <v>1.0484392224559884</v>
      </c>
      <c r="L217" s="24">
        <v>0.842972063732991</v>
      </c>
      <c r="M217" s="24">
        <v>0.2482041299588037</v>
      </c>
      <c r="N217" s="24">
        <v>0.06755035167527042</v>
      </c>
      <c r="O217" s="24">
        <v>0.0421071535795893</v>
      </c>
      <c r="P217" s="24">
        <v>0.02418207016622014</v>
      </c>
      <c r="Q217" s="24">
        <v>0.005125531662712902</v>
      </c>
      <c r="R217" s="24">
        <v>0.0010397712597886638</v>
      </c>
      <c r="S217" s="24">
        <v>0.0005524150192416922</v>
      </c>
      <c r="T217" s="24">
        <v>0.0003558022013502573</v>
      </c>
      <c r="U217" s="24">
        <v>0.0001121179518864378</v>
      </c>
      <c r="V217" s="24">
        <v>3.85724628289715E-05</v>
      </c>
      <c r="W217" s="24">
        <v>3.443827982264426E-05</v>
      </c>
      <c r="X217" s="24">
        <v>67.5</v>
      </c>
    </row>
    <row r="218" spans="1:24" ht="12.75" hidden="1">
      <c r="A218" s="24">
        <v>1371</v>
      </c>
      <c r="B218" s="24">
        <v>106.31999969482422</v>
      </c>
      <c r="C218" s="24">
        <v>86.22000122070312</v>
      </c>
      <c r="D218" s="24">
        <v>9.060864448547363</v>
      </c>
      <c r="E218" s="24">
        <v>9.728530883789062</v>
      </c>
      <c r="F218" s="24">
        <v>22.03783662232842</v>
      </c>
      <c r="G218" s="24" t="s">
        <v>57</v>
      </c>
      <c r="H218" s="24">
        <v>19.028228948579155</v>
      </c>
      <c r="I218" s="24">
        <v>57.848228643403374</v>
      </c>
      <c r="J218" s="24" t="s">
        <v>60</v>
      </c>
      <c r="K218" s="24">
        <v>-0.3061984972389291</v>
      </c>
      <c r="L218" s="24">
        <v>0.004587577821243983</v>
      </c>
      <c r="M218" s="24">
        <v>0.06978599990511955</v>
      </c>
      <c r="N218" s="24">
        <v>-0.0006988171999282341</v>
      </c>
      <c r="O218" s="24">
        <v>-0.012731311040167132</v>
      </c>
      <c r="P218" s="24">
        <v>0.0005249061163920864</v>
      </c>
      <c r="Q218" s="24">
        <v>0.0013115193328320546</v>
      </c>
      <c r="R218" s="24">
        <v>-5.6154729023254604E-05</v>
      </c>
      <c r="S218" s="24">
        <v>-0.00020217349083907762</v>
      </c>
      <c r="T218" s="24">
        <v>3.737685929538393E-05</v>
      </c>
      <c r="U218" s="24">
        <v>1.9974187866051802E-05</v>
      </c>
      <c r="V218" s="24">
        <v>-4.433386053720853E-06</v>
      </c>
      <c r="W218" s="24">
        <v>-1.3656361553676813E-05</v>
      </c>
      <c r="X218" s="24">
        <v>67.5</v>
      </c>
    </row>
    <row r="219" spans="1:24" ht="12.75" hidden="1">
      <c r="A219" s="24">
        <v>1369</v>
      </c>
      <c r="B219" s="24">
        <v>130.16000366210938</v>
      </c>
      <c r="C219" s="24">
        <v>140.05999755859375</v>
      </c>
      <c r="D219" s="24">
        <v>8.633485794067383</v>
      </c>
      <c r="E219" s="24">
        <v>9.217535972595215</v>
      </c>
      <c r="F219" s="24">
        <v>15.648833490129421</v>
      </c>
      <c r="G219" s="24" t="s">
        <v>58</v>
      </c>
      <c r="H219" s="24">
        <v>-19.50594741061431</v>
      </c>
      <c r="I219" s="24">
        <v>43.154056251495064</v>
      </c>
      <c r="J219" s="24" t="s">
        <v>61</v>
      </c>
      <c r="K219" s="24">
        <v>-1.0027299155170046</v>
      </c>
      <c r="L219" s="24">
        <v>0.8429595805043039</v>
      </c>
      <c r="M219" s="24">
        <v>-0.23819152870295235</v>
      </c>
      <c r="N219" s="24">
        <v>-0.0675467369010065</v>
      </c>
      <c r="O219" s="24">
        <v>-0.04013634390142728</v>
      </c>
      <c r="P219" s="24">
        <v>0.024176372579296678</v>
      </c>
      <c r="Q219" s="24">
        <v>-0.004954895747145468</v>
      </c>
      <c r="R219" s="24">
        <v>-0.0010382537835668263</v>
      </c>
      <c r="S219" s="24">
        <v>-0.0005140897130713088</v>
      </c>
      <c r="T219" s="24">
        <v>0.0003538335440216234</v>
      </c>
      <c r="U219" s="24">
        <v>-0.00011032437153367905</v>
      </c>
      <c r="V219" s="24">
        <v>-3.831683672735866E-05</v>
      </c>
      <c r="W219" s="24">
        <v>-3.1614852621165334E-05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1370</v>
      </c>
      <c r="B221" s="24">
        <v>120.2</v>
      </c>
      <c r="C221" s="24">
        <v>141.9</v>
      </c>
      <c r="D221" s="24">
        <v>8.852616700024445</v>
      </c>
      <c r="E221" s="24">
        <v>9.065284002819032</v>
      </c>
      <c r="F221" s="24">
        <v>24.378700495644278</v>
      </c>
      <c r="G221" s="24" t="s">
        <v>59</v>
      </c>
      <c r="H221" s="24">
        <v>12.83646337515546</v>
      </c>
      <c r="I221" s="24">
        <v>65.53646337515546</v>
      </c>
      <c r="J221" s="24" t="s">
        <v>73</v>
      </c>
      <c r="K221" s="24">
        <v>2.2092377441845157</v>
      </c>
      <c r="M221" s="24" t="s">
        <v>68</v>
      </c>
      <c r="N221" s="24">
        <v>1.300714144044109</v>
      </c>
      <c r="X221" s="24">
        <v>67.5</v>
      </c>
    </row>
    <row r="222" spans="1:24" ht="12.75" hidden="1">
      <c r="A222" s="24">
        <v>1371</v>
      </c>
      <c r="B222" s="24">
        <v>106.31999969482422</v>
      </c>
      <c r="C222" s="24">
        <v>86.22000122070312</v>
      </c>
      <c r="D222" s="24">
        <v>9.060864448547363</v>
      </c>
      <c r="E222" s="24">
        <v>9.728530883789062</v>
      </c>
      <c r="F222" s="24">
        <v>21.555261005567743</v>
      </c>
      <c r="G222" s="24" t="s">
        <v>56</v>
      </c>
      <c r="H222" s="24">
        <v>17.761491877490293</v>
      </c>
      <c r="I222" s="24">
        <v>56.58149157231451</v>
      </c>
      <c r="J222" s="24" t="s">
        <v>62</v>
      </c>
      <c r="K222" s="24">
        <v>1.3207785968317471</v>
      </c>
      <c r="L222" s="24">
        <v>0.5994042321711763</v>
      </c>
      <c r="M222" s="24">
        <v>0.3126759021485105</v>
      </c>
      <c r="N222" s="24">
        <v>0.06765499821980864</v>
      </c>
      <c r="O222" s="24">
        <v>0.05304498683612066</v>
      </c>
      <c r="P222" s="24">
        <v>0.017195166020458147</v>
      </c>
      <c r="Q222" s="24">
        <v>0.006456744401905176</v>
      </c>
      <c r="R222" s="24">
        <v>0.0010414666786969686</v>
      </c>
      <c r="S222" s="24">
        <v>0.0006959422053090978</v>
      </c>
      <c r="T222" s="24">
        <v>0.00025299388860336084</v>
      </c>
      <c r="U222" s="24">
        <v>0.000141205869145388</v>
      </c>
      <c r="V222" s="24">
        <v>3.866766915462749E-05</v>
      </c>
      <c r="W222" s="24">
        <v>4.338980988325655E-05</v>
      </c>
      <c r="X222" s="24">
        <v>67.5</v>
      </c>
    </row>
    <row r="223" spans="1:24" ht="12.75" hidden="1">
      <c r="A223" s="24">
        <v>1369</v>
      </c>
      <c r="B223" s="24">
        <v>130.16000366210938</v>
      </c>
      <c r="C223" s="24">
        <v>140.05999755859375</v>
      </c>
      <c r="D223" s="24">
        <v>8.633485794067383</v>
      </c>
      <c r="E223" s="24">
        <v>9.217535972595215</v>
      </c>
      <c r="F223" s="24">
        <v>15.648833490129421</v>
      </c>
      <c r="G223" s="24" t="s">
        <v>57</v>
      </c>
      <c r="H223" s="24">
        <v>-19.50594741061431</v>
      </c>
      <c r="I223" s="24">
        <v>43.154056251495064</v>
      </c>
      <c r="J223" s="24" t="s">
        <v>60</v>
      </c>
      <c r="K223" s="24">
        <v>1.2422212817799865</v>
      </c>
      <c r="L223" s="24">
        <v>-0.003260237404867602</v>
      </c>
      <c r="M223" s="24">
        <v>-0.2952672350385889</v>
      </c>
      <c r="N223" s="24">
        <v>-0.0006988723405847118</v>
      </c>
      <c r="O223" s="24">
        <v>0.04969260189531684</v>
      </c>
      <c r="P223" s="24">
        <v>-0.0003732793048024708</v>
      </c>
      <c r="Q223" s="24">
        <v>-0.0061508902806847</v>
      </c>
      <c r="R223" s="24">
        <v>-5.618049060568313E-05</v>
      </c>
      <c r="S223" s="24">
        <v>0.0006340184675449424</v>
      </c>
      <c r="T223" s="24">
        <v>-2.660091451295724E-05</v>
      </c>
      <c r="U223" s="24">
        <v>-0.00013749654455659426</v>
      </c>
      <c r="V223" s="24">
        <v>-4.423227410368792E-06</v>
      </c>
      <c r="W223" s="24">
        <v>3.8911347746660834E-05</v>
      </c>
      <c r="X223" s="24">
        <v>67.5</v>
      </c>
    </row>
    <row r="224" spans="1:24" ht="12.75" hidden="1">
      <c r="A224" s="24">
        <v>1372</v>
      </c>
      <c r="B224" s="24">
        <v>134.22000122070312</v>
      </c>
      <c r="C224" s="24">
        <v>144.82000732421875</v>
      </c>
      <c r="D224" s="24">
        <v>8.381195068359375</v>
      </c>
      <c r="E224" s="24">
        <v>9.006474494934082</v>
      </c>
      <c r="F224" s="24">
        <v>25.673056810687186</v>
      </c>
      <c r="G224" s="24" t="s">
        <v>58</v>
      </c>
      <c r="H224" s="24">
        <v>6.220966253949584</v>
      </c>
      <c r="I224" s="24">
        <v>72.94096747465271</v>
      </c>
      <c r="J224" s="24" t="s">
        <v>61</v>
      </c>
      <c r="K224" s="24">
        <v>-0.44871192199642546</v>
      </c>
      <c r="L224" s="24">
        <v>-0.5993953656784321</v>
      </c>
      <c r="M224" s="24">
        <v>-0.10287604044213407</v>
      </c>
      <c r="N224" s="24">
        <v>-0.06765138846745036</v>
      </c>
      <c r="O224" s="24">
        <v>-0.018558446737746336</v>
      </c>
      <c r="P224" s="24">
        <v>-0.01719111389735187</v>
      </c>
      <c r="Q224" s="24">
        <v>-0.001963694738627244</v>
      </c>
      <c r="R224" s="24">
        <v>-0.0010399502850191443</v>
      </c>
      <c r="S224" s="24">
        <v>-0.0002869775878748254</v>
      </c>
      <c r="T224" s="24">
        <v>-0.0002515915320866823</v>
      </c>
      <c r="U224" s="24">
        <v>-3.215272486276908E-05</v>
      </c>
      <c r="V224" s="24">
        <v>-3.841384772615068E-05</v>
      </c>
      <c r="W224" s="24">
        <v>-1.919850562527148E-05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1370</v>
      </c>
      <c r="B226" s="24">
        <v>120.2</v>
      </c>
      <c r="C226" s="24">
        <v>141.9</v>
      </c>
      <c r="D226" s="24">
        <v>8.852616700024445</v>
      </c>
      <c r="E226" s="24">
        <v>9.065284002819032</v>
      </c>
      <c r="F226" s="24">
        <v>23.758304901673657</v>
      </c>
      <c r="G226" s="24" t="s">
        <v>59</v>
      </c>
      <c r="H226" s="24">
        <v>11.168674186407358</v>
      </c>
      <c r="I226" s="24">
        <v>63.86867418640736</v>
      </c>
      <c r="J226" s="24" t="s">
        <v>73</v>
      </c>
      <c r="K226" s="24">
        <v>2.227754954302481</v>
      </c>
      <c r="M226" s="24" t="s">
        <v>68</v>
      </c>
      <c r="N226" s="24">
        <v>1.370044977602234</v>
      </c>
      <c r="X226" s="24">
        <v>67.5</v>
      </c>
    </row>
    <row r="227" spans="1:24" ht="12.75" hidden="1">
      <c r="A227" s="24">
        <v>1371</v>
      </c>
      <c r="B227" s="24">
        <v>106.31999969482422</v>
      </c>
      <c r="C227" s="24">
        <v>86.22000122070312</v>
      </c>
      <c r="D227" s="24">
        <v>9.060864448547363</v>
      </c>
      <c r="E227" s="24">
        <v>9.728530883789062</v>
      </c>
      <c r="F227" s="24">
        <v>21.555261005567743</v>
      </c>
      <c r="G227" s="24" t="s">
        <v>56</v>
      </c>
      <c r="H227" s="24">
        <v>17.761491877490293</v>
      </c>
      <c r="I227" s="24">
        <v>56.58149157231451</v>
      </c>
      <c r="J227" s="24" t="s">
        <v>62</v>
      </c>
      <c r="K227" s="24">
        <v>1.2763174449758998</v>
      </c>
      <c r="L227" s="24">
        <v>0.7071155160195179</v>
      </c>
      <c r="M227" s="24">
        <v>0.3021504297257359</v>
      </c>
      <c r="N227" s="24">
        <v>0.06619639344521164</v>
      </c>
      <c r="O227" s="24">
        <v>0.05125935434625108</v>
      </c>
      <c r="P227" s="24">
        <v>0.020285051751666977</v>
      </c>
      <c r="Q227" s="24">
        <v>0.0062393898369208995</v>
      </c>
      <c r="R227" s="24">
        <v>0.0010190158325274307</v>
      </c>
      <c r="S227" s="24">
        <v>0.0006725112887679779</v>
      </c>
      <c r="T227" s="24">
        <v>0.00029845937823965563</v>
      </c>
      <c r="U227" s="24">
        <v>0.00013644863309167528</v>
      </c>
      <c r="V227" s="24">
        <v>3.7835644988356364E-05</v>
      </c>
      <c r="W227" s="24">
        <v>4.192799870771476E-05</v>
      </c>
      <c r="X227" s="24">
        <v>67.5</v>
      </c>
    </row>
    <row r="228" spans="1:24" ht="12.75" hidden="1">
      <c r="A228" s="24">
        <v>1372</v>
      </c>
      <c r="B228" s="24">
        <v>134.22000122070312</v>
      </c>
      <c r="C228" s="24">
        <v>144.82000732421875</v>
      </c>
      <c r="D228" s="24">
        <v>8.381195068359375</v>
      </c>
      <c r="E228" s="24">
        <v>9.006474494934082</v>
      </c>
      <c r="F228" s="24">
        <v>16.169926313783943</v>
      </c>
      <c r="G228" s="24" t="s">
        <v>57</v>
      </c>
      <c r="H228" s="24">
        <v>-20.778838934556347</v>
      </c>
      <c r="I228" s="24">
        <v>45.94116228614677</v>
      </c>
      <c r="J228" s="24" t="s">
        <v>60</v>
      </c>
      <c r="K228" s="24">
        <v>1.2274170135645235</v>
      </c>
      <c r="L228" s="24">
        <v>-0.0038463415310967643</v>
      </c>
      <c r="M228" s="24">
        <v>-0.2914969216413329</v>
      </c>
      <c r="N228" s="24">
        <v>-0.000683774024467385</v>
      </c>
      <c r="O228" s="24">
        <v>0.049140898406815216</v>
      </c>
      <c r="P228" s="24">
        <v>-0.00044033677118203164</v>
      </c>
      <c r="Q228" s="24">
        <v>-0.006060408233008019</v>
      </c>
      <c r="R228" s="24">
        <v>-5.4970346212882755E-05</v>
      </c>
      <c r="S228" s="24">
        <v>0.0006303148843202414</v>
      </c>
      <c r="T228" s="24">
        <v>-3.1375797735535036E-05</v>
      </c>
      <c r="U228" s="24">
        <v>-0.0001346889478286081</v>
      </c>
      <c r="V228" s="24">
        <v>-4.327928914961077E-06</v>
      </c>
      <c r="W228" s="24">
        <v>3.8788585307787374E-05</v>
      </c>
      <c r="X228" s="24">
        <v>67.5</v>
      </c>
    </row>
    <row r="229" spans="1:24" ht="12.75" hidden="1">
      <c r="A229" s="24">
        <v>1369</v>
      </c>
      <c r="B229" s="24">
        <v>130.16000366210938</v>
      </c>
      <c r="C229" s="24">
        <v>140.05999755859375</v>
      </c>
      <c r="D229" s="24">
        <v>8.633485794067383</v>
      </c>
      <c r="E229" s="24">
        <v>9.217535972595215</v>
      </c>
      <c r="F229" s="24">
        <v>25.909123859021364</v>
      </c>
      <c r="G229" s="24" t="s">
        <v>58</v>
      </c>
      <c r="H229" s="24">
        <v>8.788375486687741</v>
      </c>
      <c r="I229" s="24">
        <v>71.44837914879712</v>
      </c>
      <c r="J229" s="24" t="s">
        <v>61</v>
      </c>
      <c r="K229" s="24">
        <v>-0.34990526598231597</v>
      </c>
      <c r="L229" s="24">
        <v>-0.7071050548909796</v>
      </c>
      <c r="M229" s="24">
        <v>-0.0795262652025952</v>
      </c>
      <c r="N229" s="24">
        <v>-0.0661928618374876</v>
      </c>
      <c r="O229" s="24">
        <v>-0.014584015625526308</v>
      </c>
      <c r="P229" s="24">
        <v>-0.020280271894029242</v>
      </c>
      <c r="Q229" s="24">
        <v>-0.001483724228541285</v>
      </c>
      <c r="R229" s="24">
        <v>-0.0010175320771252416</v>
      </c>
      <c r="S229" s="24">
        <v>-0.0002344665863715495</v>
      </c>
      <c r="T229" s="24">
        <v>-0.0002968055925612936</v>
      </c>
      <c r="U229" s="24">
        <v>-2.1843003580302427E-05</v>
      </c>
      <c r="V229" s="24">
        <v>-3.758729922449842E-05</v>
      </c>
      <c r="W229" s="24">
        <v>-1.5918628252919034E-05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Leipold</cp:lastModifiedBy>
  <cp:lastPrinted>2003-11-13T09:53:19Z</cp:lastPrinted>
  <dcterms:created xsi:type="dcterms:W3CDTF">2003-07-09T12:58:06Z</dcterms:created>
  <dcterms:modified xsi:type="dcterms:W3CDTF">2004-08-30T12:17:16Z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