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<sst xmlns="http://schemas.openxmlformats.org/spreadsheetml/2006/main" count="624" uniqueCount="144">
  <si>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</si>
  <si>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</si>
  <si>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</si>
  <si>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</si>
  <si>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</si>
  <si>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</si>
  <si>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</si>
  <si>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</si>
  <si>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</si>
  <si>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</si>
  <si>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</si>
  <si>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</si>
  <si>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</si>
  <si>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</si>
  <si>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</si>
  <si>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</si>
  <si>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</si>
  <si>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</si>
  <si>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</si>
  <si>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</si>
  <si>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</si>
  <si>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</si>
  <si>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</si>
  <si>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</si>
  <si>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</si>
  <si>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</si>
  <si>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</si>
  <si>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</si>
  <si>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</si>
  <si>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</si>
  <si>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</si>
  <si>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</si>
  <si>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</si>
  <si>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</si>
  <si>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</si>
  <si>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</si>
  <si>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</si>
  <si>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</si>
  <si>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</si>
  <si>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</si>
  <si>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</si>
  <si>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</si>
  <si>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</si>
  <si>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</si>
  <si>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</si>
  <si>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</si>
  <si>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</si>
  <si>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</si>
  <si>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</si>
  <si>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</si>
  <si>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</si>
  <si>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</si>
  <si>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</si>
  <si>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</si>
  <si>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</si>
  <si>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</si>
  <si>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</si>
  <si>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</si>
  <si>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</si>
  <si>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</si>
  <si>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</si>
  <si>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</si>
  <si>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</si>
  <si>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</si>
  <si>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</si>
  <si>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</si>
  <si>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</si>
  <si>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</si>
  <si>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</si>
  <si>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</si>
  <si>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</si>
  <si>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</si>
  <si>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</si>
  <si>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</si>
  <si>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</si>
  <si>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</si>
  <si>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</si>
  <si>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</si>
  <si>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</si>
  <si>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</si>
  <si>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</si>
  <si>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</si>
  <si>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</si>
  <si>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</si>
  <si>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</si>
  <si>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</si>
  <si>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</si>
  <si>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</si>
  <si>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</si>
  <si>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</si>
  <si>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</si>
  <si>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</si>
  <si>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</si>
  <si>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</si>
  <si>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</si>
  <si>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</si>
  <si>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</si>
  <si>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</si>
  <si>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</si>
  <si>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</si>
  <si>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</si>
  <si>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</si>
  <si>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</si>
  <si>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</si>
  <si>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</si>
  <si>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</si>
  <si>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</si>
  <si>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</si>
  <si>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</si>
  <si>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</si>
  <si>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</si>
  <si>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</si>
  <si>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</si>
  <si>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</si>
  <si>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</si>
  <si>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</si>
  <si>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</si>
  <si>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</si>
  <si>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</si>
  <si>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</si>
  <si>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</si>
  <si>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</si>
  <si>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</si>
  <si>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</si>
  <si>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</si>
  <si>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</si>
  <si>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</si>
  <si>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</si>
  <si>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</si>
  <si>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</si>
  <si>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</si>
  <si>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</si>
  <si>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</si>
  <si>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</si>
  <si>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</si>
  <si>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</si>
  <si>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</si>
  <si>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</si>
  <si>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</si>
  <si>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</si>
  <si>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</si>
  <si>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</si>
  <si>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</si>
  <si>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  315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</si>
</sst>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96.75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80.23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95.80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59.24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23.50080014528936</v>
      </c>
      <c r="C41" s="77">
        <f aca="true" t="shared" si="0" ref="C41:C55">($B$41*H41+$B$42*J41+$B$43*L41+$B$44*N41+$B$45*P41+$B$46*R41+$B$47*T41+$B$48*V41)/100</f>
        <v>-1.1077484949390604E-07</v>
      </c>
      <c r="D41" s="77">
        <f aca="true" t="shared" si="1" ref="D41:D55">($B$41*I41+$B$42*K41+$B$43*M41+$B$44*O41+$B$45*Q41+$B$46*S41+$B$47*U41+$B$48*W41)/100</f>
        <v>-1.1697966760106569E-07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-6.512072204642692</v>
      </c>
      <c r="C42" s="77">
        <f t="shared" si="0"/>
        <v>-1.859143590583246E-10</v>
      </c>
      <c r="D42" s="77">
        <f t="shared" si="1"/>
        <v>-6.929526911784727E-08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-13.187152242766558</v>
      </c>
      <c r="C43" s="77">
        <f t="shared" si="0"/>
        <v>1.3270662521056533</v>
      </c>
      <c r="D43" s="77">
        <f t="shared" si="1"/>
        <v>-1.4162756031012844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28.13413165317676</v>
      </c>
      <c r="C44" s="77">
        <f t="shared" si="0"/>
        <v>0.0012052301043829318</v>
      </c>
      <c r="D44" s="77">
        <f t="shared" si="1"/>
        <v>0.22113143177403788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23.50080014528936</v>
      </c>
      <c r="C45" s="77">
        <f t="shared" si="0"/>
        <v>-0.31795489196295323</v>
      </c>
      <c r="D45" s="77">
        <f t="shared" si="1"/>
        <v>-0.33169043512068896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-6.512072204642692</v>
      </c>
      <c r="C46" s="77">
        <f t="shared" si="0"/>
        <v>-0.0012898884899876003</v>
      </c>
      <c r="D46" s="77">
        <f t="shared" si="1"/>
        <v>-0.12479004317313218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-13.187152242766558</v>
      </c>
      <c r="C47" s="77">
        <f t="shared" si="0"/>
        <v>0.052680593254719854</v>
      </c>
      <c r="D47" s="77">
        <f t="shared" si="1"/>
        <v>-0.05745198908599781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28.13413165317676</v>
      </c>
      <c r="C48" s="77">
        <f t="shared" si="0"/>
        <v>0.00013759649250501163</v>
      </c>
      <c r="D48" s="77">
        <f t="shared" si="1"/>
        <v>0.006341873897382473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-0.006743207140091185</v>
      </c>
      <c r="D49" s="77">
        <f t="shared" si="1"/>
        <v>-0.0066748897255576745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-0.00010366431541005692</v>
      </c>
      <c r="D50" s="77">
        <f t="shared" si="1"/>
        <v>-0.0019182307207404369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0.0006387048658380083</v>
      </c>
      <c r="D51" s="77">
        <f t="shared" si="1"/>
        <v>-0.0007987225687762358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9.773384828923308E-06</v>
      </c>
      <c r="D52" s="77">
        <f t="shared" si="1"/>
        <v>9.283864547831043E-05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-0.00015860442462129493</v>
      </c>
      <c r="D53" s="77">
        <f t="shared" si="1"/>
        <v>-0.00013386232528416698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-8.16894623287916E-06</v>
      </c>
      <c r="D54" s="77">
        <f t="shared" si="1"/>
        <v>-7.08298177364262E-05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3.8150008771817236E-05</v>
      </c>
      <c r="D55" s="77">
        <f t="shared" si="1"/>
        <v>-5.109638430762217E-05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1380</v>
      </c>
      <c r="B3" s="11">
        <v>96.75333333333333</v>
      </c>
      <c r="C3" s="11">
        <v>106.50333333333333</v>
      </c>
      <c r="D3" s="11">
        <v>8.709963767236458</v>
      </c>
      <c r="E3" s="11">
        <v>9.14485199861876</v>
      </c>
      <c r="F3" s="12" t="s">
        <v>69</v>
      </c>
      <c r="H3" s="102">
        <v>0.0625</v>
      </c>
    </row>
    <row r="4" spans="1:9" ht="16.5" customHeight="1">
      <c r="A4" s="13">
        <v>1379</v>
      </c>
      <c r="B4" s="14">
        <v>59.24666666666667</v>
      </c>
      <c r="C4" s="14">
        <v>80.23</v>
      </c>
      <c r="D4" s="14">
        <v>9.279357569597781</v>
      </c>
      <c r="E4" s="14">
        <v>9.73583903855423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1378</v>
      </c>
      <c r="B5" s="26">
        <v>95.80333333333333</v>
      </c>
      <c r="C5" s="26">
        <v>107.27</v>
      </c>
      <c r="D5" s="26">
        <v>8.602554714456984</v>
      </c>
      <c r="E5" s="26">
        <v>8.955174886636565</v>
      </c>
      <c r="F5" s="15" t="s">
        <v>71</v>
      </c>
      <c r="I5" s="75"/>
    </row>
    <row r="6" spans="1:6" s="2" customFormat="1" ht="13.5" thickBot="1">
      <c r="A6" s="16">
        <v>1377</v>
      </c>
      <c r="B6" s="17">
        <v>137.74333333333334</v>
      </c>
      <c r="C6" s="17">
        <v>153.47666666666666</v>
      </c>
      <c r="D6" s="17">
        <v>8.322466395249176</v>
      </c>
      <c r="E6" s="17">
        <v>8.662056348676023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23.50080014528936</v>
      </c>
      <c r="C19" s="34">
        <v>15.24746681195603</v>
      </c>
      <c r="D19" s="35">
        <v>5.960535295670987</v>
      </c>
      <c r="K19" s="97" t="s">
        <v>131</v>
      </c>
    </row>
    <row r="20" spans="1:11" ht="12.75">
      <c r="A20" s="33" t="s">
        <v>57</v>
      </c>
      <c r="B20" s="34">
        <v>-6.512072204642692</v>
      </c>
      <c r="C20" s="34">
        <v>21.791261128690632</v>
      </c>
      <c r="D20" s="35">
        <v>7.885171485949905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-13.187152242766558</v>
      </c>
      <c r="C21" s="34">
        <v>57.05618109056679</v>
      </c>
      <c r="D21" s="35">
        <v>19.93841397773547</v>
      </c>
      <c r="F21" s="24" t="s">
        <v>134</v>
      </c>
    </row>
    <row r="22" spans="1:11" ht="16.5" thickBot="1">
      <c r="A22" s="36" t="s">
        <v>59</v>
      </c>
      <c r="B22" s="37">
        <v>28.13413165317676</v>
      </c>
      <c r="C22" s="37">
        <v>57.38746498651009</v>
      </c>
      <c r="D22" s="38">
        <v>21.024097862048073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3.8992621898651123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1.3270662521056533</v>
      </c>
      <c r="C27" s="44">
        <v>0.0012052301043829318</v>
      </c>
      <c r="D27" s="44">
        <v>-0.31795489196295323</v>
      </c>
      <c r="E27" s="44">
        <v>-0.0012898884899876003</v>
      </c>
      <c r="F27" s="44">
        <v>0.052680593254719854</v>
      </c>
      <c r="G27" s="44">
        <v>0.00013759649250501163</v>
      </c>
      <c r="H27" s="44">
        <v>-0.006743207140091185</v>
      </c>
      <c r="I27" s="45">
        <v>-0.00010366431541005692</v>
      </c>
    </row>
    <row r="28" spans="1:9" ht="13.5" thickBot="1">
      <c r="A28" s="46" t="s">
        <v>61</v>
      </c>
      <c r="B28" s="47">
        <v>-1.4162756031012844</v>
      </c>
      <c r="C28" s="47">
        <v>0.22113143177403788</v>
      </c>
      <c r="D28" s="47">
        <v>-0.33169043512068896</v>
      </c>
      <c r="E28" s="47">
        <v>-0.12479004317313218</v>
      </c>
      <c r="F28" s="47">
        <v>-0.05745198908599781</v>
      </c>
      <c r="G28" s="47">
        <v>0.006341873897382473</v>
      </c>
      <c r="H28" s="47">
        <v>-0.0066748897255576745</v>
      </c>
      <c r="I28" s="48">
        <v>-0.0019182307207404369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1380</v>
      </c>
      <c r="B39" s="50">
        <v>96.75333333333333</v>
      </c>
      <c r="C39" s="50">
        <v>106.50333333333333</v>
      </c>
      <c r="D39" s="50">
        <v>8.709963767236458</v>
      </c>
      <c r="E39" s="50">
        <v>9.14485199861876</v>
      </c>
      <c r="F39" s="54">
        <f>I39*D39/(23678+B39)*1000</f>
        <v>21.024097862048073</v>
      </c>
      <c r="G39" s="59" t="s">
        <v>59</v>
      </c>
      <c r="H39" s="58">
        <f>I39-B39+X39</f>
        <v>28.13413165317676</v>
      </c>
      <c r="I39" s="58">
        <f>(B39+C42-2*X39)*(23678+B39)*E42/((23678+C42)*D39+E42*(23678+B39))</f>
        <v>57.38746498651009</v>
      </c>
      <c r="J39" s="24" t="s">
        <v>73</v>
      </c>
      <c r="K39" s="24">
        <f>(K40*K40+L40*L40+M40*M40+N40*N40+O40*O40+P40*P40+Q40*Q40+R40*R40+S40*S40+T40*T40+U40*U40+V40*V40+W40*W40)</f>
        <v>4.048741097321115</v>
      </c>
      <c r="M39" s="24" t="s">
        <v>68</v>
      </c>
      <c r="N39" s="24">
        <f>(K44*K44+L44*L44+M44*M44+N44*N44+O44*O44+P44*P44+Q44*Q44+R44*R44+S44*S44+T44*T44+U44*U44+V44*V44+W44*W44)</f>
        <v>2.13289608518689</v>
      </c>
      <c r="X39" s="55">
        <f>(1-$H$2)*1000</f>
        <v>67.5</v>
      </c>
    </row>
    <row r="40" spans="1:24" ht="12.75">
      <c r="A40" s="49">
        <v>1379</v>
      </c>
      <c r="B40" s="50">
        <v>59.24666666666667</v>
      </c>
      <c r="C40" s="50">
        <v>80.23</v>
      </c>
      <c r="D40" s="50">
        <v>9.279357569597781</v>
      </c>
      <c r="E40" s="50">
        <v>9.73583903855423</v>
      </c>
      <c r="F40" s="54">
        <f>I40*D40/(23678+B40)*1000</f>
        <v>5.960535295670987</v>
      </c>
      <c r="G40" s="59" t="s">
        <v>56</v>
      </c>
      <c r="H40" s="58">
        <f>I40-B40+X40</f>
        <v>23.50080014528936</v>
      </c>
      <c r="I40" s="58">
        <f>(B40+C39-2*X40)*(23678+B40)*E39/((23678+C39)*D40+E39*(23678+B40))</f>
        <v>15.24746681195603</v>
      </c>
      <c r="J40" s="24" t="s">
        <v>62</v>
      </c>
      <c r="K40" s="52">
        <f aca="true" t="shared" si="0" ref="K40:W40">SQRT(K41*K41+K42*K42)</f>
        <v>1.9408610000248994</v>
      </c>
      <c r="L40" s="52">
        <f t="shared" si="0"/>
        <v>0.2211347161755487</v>
      </c>
      <c r="M40" s="52">
        <f t="shared" si="0"/>
        <v>0.4594712810108214</v>
      </c>
      <c r="N40" s="52">
        <f t="shared" si="0"/>
        <v>0.12479670944167076</v>
      </c>
      <c r="O40" s="52">
        <f t="shared" si="0"/>
        <v>0.0779485468473072</v>
      </c>
      <c r="P40" s="52">
        <f t="shared" si="0"/>
        <v>0.0063433664031845765</v>
      </c>
      <c r="Q40" s="52">
        <f t="shared" si="0"/>
        <v>0.009488150261380357</v>
      </c>
      <c r="R40" s="52">
        <f t="shared" si="0"/>
        <v>0.0019210297728775084</v>
      </c>
      <c r="S40" s="52">
        <f t="shared" si="0"/>
        <v>0.0010226933301423536</v>
      </c>
      <c r="T40" s="52">
        <f t="shared" si="0"/>
        <v>9.335166385909593E-05</v>
      </c>
      <c r="U40" s="52">
        <f t="shared" si="0"/>
        <v>0.00020754393664941444</v>
      </c>
      <c r="V40" s="52">
        <f t="shared" si="0"/>
        <v>7.129933213664085E-05</v>
      </c>
      <c r="W40" s="52">
        <f t="shared" si="0"/>
        <v>6.376726165205739E-05</v>
      </c>
      <c r="X40" s="55">
        <f>(1-$H$2)*1000</f>
        <v>67.5</v>
      </c>
    </row>
    <row r="41" spans="1:24" ht="12.75">
      <c r="A41" s="49">
        <v>1378</v>
      </c>
      <c r="B41" s="50">
        <v>95.80333333333333</v>
      </c>
      <c r="C41" s="50">
        <v>107.27</v>
      </c>
      <c r="D41" s="50">
        <v>8.602554714456984</v>
      </c>
      <c r="E41" s="50">
        <v>8.955174886636565</v>
      </c>
      <c r="F41" s="54">
        <f>I41*D41/(23678+B41)*1000</f>
        <v>7.885171485949905</v>
      </c>
      <c r="G41" s="59" t="s">
        <v>57</v>
      </c>
      <c r="H41" s="58">
        <f>I41-B41+X41</f>
        <v>-6.512072204642692</v>
      </c>
      <c r="I41" s="58">
        <f>(B41+C40-2*X41)*(23678+B41)*E40/((23678+C40)*D41+E40*(23678+B41))</f>
        <v>21.791261128690632</v>
      </c>
      <c r="J41" s="24" t="s">
        <v>60</v>
      </c>
      <c r="K41" s="52">
        <f>'calcul config'!C43</f>
        <v>1.3270662521056533</v>
      </c>
      <c r="L41" s="52">
        <f>'calcul config'!C44</f>
        <v>0.0012052301043829318</v>
      </c>
      <c r="M41" s="52">
        <f>'calcul config'!C45</f>
        <v>-0.31795489196295323</v>
      </c>
      <c r="N41" s="52">
        <f>'calcul config'!C46</f>
        <v>-0.0012898884899876003</v>
      </c>
      <c r="O41" s="52">
        <f>'calcul config'!C47</f>
        <v>0.052680593254719854</v>
      </c>
      <c r="P41" s="52">
        <f>'calcul config'!C48</f>
        <v>0.00013759649250501163</v>
      </c>
      <c r="Q41" s="52">
        <f>'calcul config'!C49</f>
        <v>-0.006743207140091185</v>
      </c>
      <c r="R41" s="52">
        <f>'calcul config'!C50</f>
        <v>-0.00010366431541005692</v>
      </c>
      <c r="S41" s="52">
        <f>'calcul config'!C51</f>
        <v>0.0006387048658380083</v>
      </c>
      <c r="T41" s="52">
        <f>'calcul config'!C52</f>
        <v>9.773384828923308E-06</v>
      </c>
      <c r="U41" s="52">
        <f>'calcul config'!C53</f>
        <v>-0.00015860442462129493</v>
      </c>
      <c r="V41" s="52">
        <f>'calcul config'!C54</f>
        <v>-8.16894623287916E-06</v>
      </c>
      <c r="W41" s="52">
        <f>'calcul config'!C55</f>
        <v>3.8150008771817236E-05</v>
      </c>
      <c r="X41" s="55">
        <f>(1-$H$2)*1000</f>
        <v>67.5</v>
      </c>
    </row>
    <row r="42" spans="1:24" ht="12.75">
      <c r="A42" s="49">
        <v>1377</v>
      </c>
      <c r="B42" s="50">
        <v>137.74333333333334</v>
      </c>
      <c r="C42" s="50">
        <v>153.47666666666666</v>
      </c>
      <c r="D42" s="50">
        <v>8.322466395249176</v>
      </c>
      <c r="E42" s="50">
        <v>8.662056348676023</v>
      </c>
      <c r="F42" s="54">
        <f>I42*D42/(23678+B42)*1000</f>
        <v>19.93841397773547</v>
      </c>
      <c r="G42" s="59" t="s">
        <v>58</v>
      </c>
      <c r="H42" s="58">
        <f>I42-B42+X42</f>
        <v>-13.187152242766558</v>
      </c>
      <c r="I42" s="58">
        <f>(B42+C41-2*X42)*(23678+B42)*E41/((23678+C41)*D42+E41*(23678+B42))</f>
        <v>57.05618109056679</v>
      </c>
      <c r="J42" s="24" t="s">
        <v>61</v>
      </c>
      <c r="K42" s="52">
        <f>'calcul config'!D43</f>
        <v>-1.4162756031012844</v>
      </c>
      <c r="L42" s="52">
        <f>'calcul config'!D44</f>
        <v>0.22113143177403788</v>
      </c>
      <c r="M42" s="52">
        <f>'calcul config'!D45</f>
        <v>-0.33169043512068896</v>
      </c>
      <c r="N42" s="52">
        <f>'calcul config'!D46</f>
        <v>-0.12479004317313218</v>
      </c>
      <c r="O42" s="52">
        <f>'calcul config'!D47</f>
        <v>-0.05745198908599781</v>
      </c>
      <c r="P42" s="52">
        <f>'calcul config'!D48</f>
        <v>0.006341873897382473</v>
      </c>
      <c r="Q42" s="52">
        <f>'calcul config'!D49</f>
        <v>-0.0066748897255576745</v>
      </c>
      <c r="R42" s="52">
        <f>'calcul config'!D50</f>
        <v>-0.0019182307207404369</v>
      </c>
      <c r="S42" s="52">
        <f>'calcul config'!D51</f>
        <v>-0.0007987225687762358</v>
      </c>
      <c r="T42" s="52">
        <f>'calcul config'!D52</f>
        <v>9.283864547831043E-05</v>
      </c>
      <c r="U42" s="52">
        <f>'calcul config'!D53</f>
        <v>-0.00013386232528416698</v>
      </c>
      <c r="V42" s="52">
        <f>'calcul config'!D54</f>
        <v>-7.08298177364262E-05</v>
      </c>
      <c r="W42" s="52">
        <f>'calcul config'!D55</f>
        <v>-5.109638430762217E-05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1.293907333349933</v>
      </c>
      <c r="L44" s="52">
        <f>L40/(L43*1.5)</f>
        <v>0.2106044915957607</v>
      </c>
      <c r="M44" s="52">
        <f aca="true" t="shared" si="1" ref="M44:W44">M40/(M43*1.5)</f>
        <v>0.5105236455675793</v>
      </c>
      <c r="N44" s="52">
        <f t="shared" si="1"/>
        <v>0.16639561258889435</v>
      </c>
      <c r="O44" s="52">
        <f t="shared" si="1"/>
        <v>0.34643798598803205</v>
      </c>
      <c r="P44" s="52">
        <f t="shared" si="1"/>
        <v>0.042289109354563835</v>
      </c>
      <c r="Q44" s="52">
        <f t="shared" si="1"/>
        <v>0.06325433507586904</v>
      </c>
      <c r="R44" s="52">
        <f t="shared" si="1"/>
        <v>0.004268955050838908</v>
      </c>
      <c r="S44" s="52">
        <f t="shared" si="1"/>
        <v>0.013635911068564713</v>
      </c>
      <c r="T44" s="52">
        <f t="shared" si="1"/>
        <v>0.0012446888514546122</v>
      </c>
      <c r="U44" s="52">
        <f t="shared" si="1"/>
        <v>0.002767252488658859</v>
      </c>
      <c r="V44" s="52">
        <f t="shared" si="1"/>
        <v>0.0009506577618218778</v>
      </c>
      <c r="W44" s="52">
        <f t="shared" si="1"/>
        <v>0.000850230155360765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1380</v>
      </c>
      <c r="B51" s="24">
        <v>104.26</v>
      </c>
      <c r="C51" s="24">
        <v>110.46</v>
      </c>
      <c r="D51" s="24">
        <v>8.697120794340096</v>
      </c>
      <c r="E51" s="24">
        <v>9.239230895578453</v>
      </c>
      <c r="F51" s="24">
        <v>10.554396638753122</v>
      </c>
      <c r="G51" s="24" t="s">
        <v>59</v>
      </c>
      <c r="H51" s="24">
        <v>-7.899022793692467</v>
      </c>
      <c r="I51" s="24">
        <v>28.86097720630754</v>
      </c>
      <c r="J51" s="24" t="s">
        <v>73</v>
      </c>
      <c r="K51" s="24">
        <v>5.019743943270114</v>
      </c>
      <c r="M51" s="24" t="s">
        <v>68</v>
      </c>
      <c r="N51" s="24">
        <v>2.6395677302589338</v>
      </c>
      <c r="X51" s="24">
        <v>67.5</v>
      </c>
    </row>
    <row r="52" spans="1:24" ht="12.75" hidden="1">
      <c r="A52" s="24">
        <v>1377</v>
      </c>
      <c r="B52" s="24">
        <v>149.8800048828125</v>
      </c>
      <c r="C52" s="24">
        <v>157.5800018310547</v>
      </c>
      <c r="D52" s="24">
        <v>8.254127502441406</v>
      </c>
      <c r="E52" s="24">
        <v>8.571063995361328</v>
      </c>
      <c r="F52" s="24">
        <v>22.949712324273182</v>
      </c>
      <c r="G52" s="24" t="s">
        <v>56</v>
      </c>
      <c r="H52" s="24">
        <v>-16.129151446441867</v>
      </c>
      <c r="I52" s="24">
        <v>66.25085343637063</v>
      </c>
      <c r="J52" s="24" t="s">
        <v>62</v>
      </c>
      <c r="K52" s="24">
        <v>2.1617468951237564</v>
      </c>
      <c r="L52" s="24">
        <v>0.24897206220674323</v>
      </c>
      <c r="M52" s="24">
        <v>0.5117635620084604</v>
      </c>
      <c r="N52" s="24">
        <v>0.12247411824747664</v>
      </c>
      <c r="O52" s="24">
        <v>0.08682018834392526</v>
      </c>
      <c r="P52" s="24">
        <v>0.007142367957921013</v>
      </c>
      <c r="Q52" s="24">
        <v>0.010567875109147314</v>
      </c>
      <c r="R52" s="24">
        <v>0.0018850827437828786</v>
      </c>
      <c r="S52" s="24">
        <v>0.0011390604467232208</v>
      </c>
      <c r="T52" s="24">
        <v>0.00010506027633045975</v>
      </c>
      <c r="U52" s="24">
        <v>0.00023111574946155222</v>
      </c>
      <c r="V52" s="24">
        <v>6.994421321860277E-05</v>
      </c>
      <c r="W52" s="24">
        <v>7.102753259956445E-05</v>
      </c>
      <c r="X52" s="24">
        <v>67.5</v>
      </c>
    </row>
    <row r="53" spans="1:24" ht="12.75" hidden="1">
      <c r="A53" s="24">
        <v>1378</v>
      </c>
      <c r="B53" s="24">
        <v>98.30000305175781</v>
      </c>
      <c r="C53" s="24">
        <v>114.0999984741211</v>
      </c>
      <c r="D53" s="24">
        <v>8.466535568237305</v>
      </c>
      <c r="E53" s="24">
        <v>8.828498840332031</v>
      </c>
      <c r="F53" s="24">
        <v>21.627410317287225</v>
      </c>
      <c r="G53" s="24" t="s">
        <v>57</v>
      </c>
      <c r="H53" s="24">
        <v>29.935558955687476</v>
      </c>
      <c r="I53" s="24">
        <v>60.73556200744529</v>
      </c>
      <c r="J53" s="24" t="s">
        <v>60</v>
      </c>
      <c r="K53" s="24">
        <v>-1.448967206770341</v>
      </c>
      <c r="L53" s="24">
        <v>0.0013551324573850198</v>
      </c>
      <c r="M53" s="24">
        <v>0.34731803151650953</v>
      </c>
      <c r="N53" s="24">
        <v>-0.0012675281318036316</v>
      </c>
      <c r="O53" s="24">
        <v>-0.05749478958955123</v>
      </c>
      <c r="P53" s="24">
        <v>0.00015516734914763485</v>
      </c>
      <c r="Q53" s="24">
        <v>0.007373326161834098</v>
      </c>
      <c r="R53" s="24">
        <v>-0.00010191297557734908</v>
      </c>
      <c r="S53" s="24">
        <v>-0.000694929248109732</v>
      </c>
      <c r="T53" s="24">
        <v>1.106240069649039E-05</v>
      </c>
      <c r="U53" s="24">
        <v>0.0001738601832167565</v>
      </c>
      <c r="V53" s="24">
        <v>-8.051795135365932E-06</v>
      </c>
      <c r="W53" s="24">
        <v>-4.1427761844876994E-05</v>
      </c>
      <c r="X53" s="24">
        <v>67.5</v>
      </c>
    </row>
    <row r="54" spans="1:24" ht="12.75" hidden="1">
      <c r="A54" s="24">
        <v>1379</v>
      </c>
      <c r="B54" s="24">
        <v>63.040000915527344</v>
      </c>
      <c r="C54" s="24">
        <v>86.04000091552734</v>
      </c>
      <c r="D54" s="24">
        <v>8.890256881713867</v>
      </c>
      <c r="E54" s="24">
        <v>9.486549377441406</v>
      </c>
      <c r="F54" s="24">
        <v>7.85406233342186</v>
      </c>
      <c r="G54" s="24" t="s">
        <v>58</v>
      </c>
      <c r="H54" s="24">
        <v>25.433927116966785</v>
      </c>
      <c r="I54" s="24">
        <v>20.97392803249413</v>
      </c>
      <c r="J54" s="24" t="s">
        <v>61</v>
      </c>
      <c r="K54" s="24">
        <v>1.6042579818350153</v>
      </c>
      <c r="L54" s="24">
        <v>0.24896837424761675</v>
      </c>
      <c r="M54" s="24">
        <v>0.37586184746936496</v>
      </c>
      <c r="N54" s="24">
        <v>-0.12246755902251003</v>
      </c>
      <c r="O54" s="24">
        <v>0.06505454845072622</v>
      </c>
      <c r="P54" s="24">
        <v>0.007140682260127198</v>
      </c>
      <c r="Q54" s="24">
        <v>0.0075706040468213765</v>
      </c>
      <c r="R54" s="24">
        <v>-0.001882325874102823</v>
      </c>
      <c r="S54" s="24">
        <v>0.0009025142887572174</v>
      </c>
      <c r="T54" s="24">
        <v>0.00010447624109558522</v>
      </c>
      <c r="U54" s="24">
        <v>0.00015227319639716911</v>
      </c>
      <c r="V54" s="24">
        <v>-6.947921673326106E-05</v>
      </c>
      <c r="W54" s="24">
        <v>5.7694461915389625E-05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1380</v>
      </c>
      <c r="B56" s="24">
        <v>104.26</v>
      </c>
      <c r="C56" s="24">
        <v>110.46</v>
      </c>
      <c r="D56" s="24">
        <v>8.697120794340096</v>
      </c>
      <c r="E56" s="24">
        <v>9.239230895578453</v>
      </c>
      <c r="F56" s="24">
        <v>15.3533940720414</v>
      </c>
      <c r="G56" s="24" t="s">
        <v>59</v>
      </c>
      <c r="H56" s="24">
        <v>5.223826410847565</v>
      </c>
      <c r="I56" s="24">
        <v>41.98382641084757</v>
      </c>
      <c r="J56" s="24" t="s">
        <v>73</v>
      </c>
      <c r="K56" s="24">
        <v>4.881633583045924</v>
      </c>
      <c r="M56" s="24" t="s">
        <v>68</v>
      </c>
      <c r="N56" s="24">
        <v>3.3976361568425664</v>
      </c>
      <c r="X56" s="24">
        <v>67.5</v>
      </c>
    </row>
    <row r="57" spans="1:24" ht="12.75" hidden="1">
      <c r="A57" s="24">
        <v>1377</v>
      </c>
      <c r="B57" s="24">
        <v>149.8800048828125</v>
      </c>
      <c r="C57" s="24">
        <v>157.5800018310547</v>
      </c>
      <c r="D57" s="24">
        <v>8.254127502441406</v>
      </c>
      <c r="E57" s="24">
        <v>8.571063995361328</v>
      </c>
      <c r="F57" s="24">
        <v>22.949712324273182</v>
      </c>
      <c r="G57" s="24" t="s">
        <v>56</v>
      </c>
      <c r="H57" s="24">
        <v>-16.129151446441867</v>
      </c>
      <c r="I57" s="24">
        <v>66.25085343637063</v>
      </c>
      <c r="J57" s="24" t="s">
        <v>62</v>
      </c>
      <c r="K57" s="24">
        <v>1.6434614738427578</v>
      </c>
      <c r="L57" s="24">
        <v>1.4173048483345354</v>
      </c>
      <c r="M57" s="24">
        <v>0.3890673844426156</v>
      </c>
      <c r="N57" s="24">
        <v>0.12026084371143723</v>
      </c>
      <c r="O57" s="24">
        <v>0.06600482102246531</v>
      </c>
      <c r="P57" s="24">
        <v>0.04065804162015567</v>
      </c>
      <c r="Q57" s="24">
        <v>0.00803421649902793</v>
      </c>
      <c r="R57" s="24">
        <v>0.0018510021517485764</v>
      </c>
      <c r="S57" s="24">
        <v>0.0008659250466305778</v>
      </c>
      <c r="T57" s="24">
        <v>0.0005982119798163028</v>
      </c>
      <c r="U57" s="24">
        <v>0.00017566438889829133</v>
      </c>
      <c r="V57" s="24">
        <v>6.866342051504798E-05</v>
      </c>
      <c r="W57" s="24">
        <v>5.398161257859918E-05</v>
      </c>
      <c r="X57" s="24">
        <v>67.5</v>
      </c>
    </row>
    <row r="58" spans="1:24" ht="12.75" hidden="1">
      <c r="A58" s="24">
        <v>1379</v>
      </c>
      <c r="B58" s="24">
        <v>63.040000915527344</v>
      </c>
      <c r="C58" s="24">
        <v>86.04000091552734</v>
      </c>
      <c r="D58" s="24">
        <v>8.890256881713867</v>
      </c>
      <c r="E58" s="24">
        <v>9.486549377441406</v>
      </c>
      <c r="F58" s="24">
        <v>15.706080798947118</v>
      </c>
      <c r="G58" s="24" t="s">
        <v>57</v>
      </c>
      <c r="H58" s="24">
        <v>46.40239709013423</v>
      </c>
      <c r="I58" s="24">
        <v>41.94239800566157</v>
      </c>
      <c r="J58" s="24" t="s">
        <v>60</v>
      </c>
      <c r="K58" s="24">
        <v>-1.5820958871030593</v>
      </c>
      <c r="L58" s="24">
        <v>0.007712328063954749</v>
      </c>
      <c r="M58" s="24">
        <v>0.37571318121554975</v>
      </c>
      <c r="N58" s="24">
        <v>-0.0012448946372984918</v>
      </c>
      <c r="O58" s="24">
        <v>-0.06334363813585743</v>
      </c>
      <c r="P58" s="24">
        <v>0.0008825743264239971</v>
      </c>
      <c r="Q58" s="24">
        <v>0.007810574629730311</v>
      </c>
      <c r="R58" s="24">
        <v>-0.00010005845100536905</v>
      </c>
      <c r="S58" s="24">
        <v>-0.0008126566929642304</v>
      </c>
      <c r="T58" s="24">
        <v>6.286196350242352E-05</v>
      </c>
      <c r="U58" s="24">
        <v>0.00017350194686492225</v>
      </c>
      <c r="V58" s="24">
        <v>-7.906194238561487E-06</v>
      </c>
      <c r="W58" s="24">
        <v>-5.000665359027984E-05</v>
      </c>
      <c r="X58" s="24">
        <v>67.5</v>
      </c>
    </row>
    <row r="59" spans="1:24" ht="12.75" hidden="1">
      <c r="A59" s="24">
        <v>1378</v>
      </c>
      <c r="B59" s="24">
        <v>98.30000305175781</v>
      </c>
      <c r="C59" s="24">
        <v>114.0999984741211</v>
      </c>
      <c r="D59" s="24">
        <v>8.466535568237305</v>
      </c>
      <c r="E59" s="24">
        <v>8.828498840332031</v>
      </c>
      <c r="F59" s="24">
        <v>9.286144814782048</v>
      </c>
      <c r="G59" s="24" t="s">
        <v>58</v>
      </c>
      <c r="H59" s="24">
        <v>-4.722020716651528</v>
      </c>
      <c r="I59" s="24">
        <v>26.077982335106288</v>
      </c>
      <c r="J59" s="24" t="s">
        <v>61</v>
      </c>
      <c r="K59" s="24">
        <v>0.4449024837163683</v>
      </c>
      <c r="L59" s="24">
        <v>1.4172838646892212</v>
      </c>
      <c r="M59" s="24">
        <v>0.10105956213001094</v>
      </c>
      <c r="N59" s="24">
        <v>-0.12025440020027857</v>
      </c>
      <c r="O59" s="24">
        <v>0.018553164310198586</v>
      </c>
      <c r="P59" s="24">
        <v>0.040648461360113596</v>
      </c>
      <c r="Q59" s="24">
        <v>0.0018824342502902498</v>
      </c>
      <c r="R59" s="24">
        <v>-0.0018482957750750463</v>
      </c>
      <c r="S59" s="24">
        <v>0.00029902388828086763</v>
      </c>
      <c r="T59" s="24">
        <v>0.0005948999464955101</v>
      </c>
      <c r="U59" s="24">
        <v>2.7478208840676665E-05</v>
      </c>
      <c r="V59" s="24">
        <v>-6.820672554439517E-05</v>
      </c>
      <c r="W59" s="24">
        <v>2.033098849755538E-05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1380</v>
      </c>
      <c r="B61" s="24">
        <v>104.26</v>
      </c>
      <c r="C61" s="24">
        <v>110.46</v>
      </c>
      <c r="D61" s="24">
        <v>8.697120794340096</v>
      </c>
      <c r="E61" s="24">
        <v>9.239230895578453</v>
      </c>
      <c r="F61" s="24">
        <v>10.554396638753122</v>
      </c>
      <c r="G61" s="24" t="s">
        <v>59</v>
      </c>
      <c r="H61" s="24">
        <v>-7.899022793692467</v>
      </c>
      <c r="I61" s="24">
        <v>28.86097720630754</v>
      </c>
      <c r="J61" s="24" t="s">
        <v>73</v>
      </c>
      <c r="K61" s="24">
        <v>4.762769527154971</v>
      </c>
      <c r="M61" s="24" t="s">
        <v>68</v>
      </c>
      <c r="N61" s="24">
        <v>3.462638062738641</v>
      </c>
      <c r="X61" s="24">
        <v>67.5</v>
      </c>
    </row>
    <row r="62" spans="1:24" ht="12.75" hidden="1">
      <c r="A62" s="24">
        <v>1378</v>
      </c>
      <c r="B62" s="24">
        <v>98.30000305175781</v>
      </c>
      <c r="C62" s="24">
        <v>114.0999984741211</v>
      </c>
      <c r="D62" s="24">
        <v>8.466535568237305</v>
      </c>
      <c r="E62" s="24">
        <v>8.828498840332031</v>
      </c>
      <c r="F62" s="24">
        <v>13.702420261114433</v>
      </c>
      <c r="G62" s="24" t="s">
        <v>56</v>
      </c>
      <c r="H62" s="24">
        <v>7.6800638268816925</v>
      </c>
      <c r="I62" s="24">
        <v>38.480066878639505</v>
      </c>
      <c r="J62" s="24" t="s">
        <v>62</v>
      </c>
      <c r="K62" s="24">
        <v>1.5190658780146562</v>
      </c>
      <c r="L62" s="24">
        <v>1.5185481589176477</v>
      </c>
      <c r="M62" s="24">
        <v>0.3596185420337908</v>
      </c>
      <c r="N62" s="24">
        <v>0.11922692582173365</v>
      </c>
      <c r="O62" s="24">
        <v>0.061008557140421714</v>
      </c>
      <c r="P62" s="24">
        <v>0.04356230558313149</v>
      </c>
      <c r="Q62" s="24">
        <v>0.007426119343670976</v>
      </c>
      <c r="R62" s="24">
        <v>0.001835235746524343</v>
      </c>
      <c r="S62" s="24">
        <v>0.0008003803221815276</v>
      </c>
      <c r="T62" s="24">
        <v>0.0006409856179760967</v>
      </c>
      <c r="U62" s="24">
        <v>0.00016243315079228753</v>
      </c>
      <c r="V62" s="24">
        <v>6.812963467375865E-05</v>
      </c>
      <c r="W62" s="24">
        <v>4.9907121519458594E-05</v>
      </c>
      <c r="X62" s="24">
        <v>67.5</v>
      </c>
    </row>
    <row r="63" spans="1:24" ht="12.75" hidden="1">
      <c r="A63" s="24">
        <v>1377</v>
      </c>
      <c r="B63" s="24">
        <v>149.8800048828125</v>
      </c>
      <c r="C63" s="24">
        <v>157.5800018310547</v>
      </c>
      <c r="D63" s="24">
        <v>8.254127502441406</v>
      </c>
      <c r="E63" s="24">
        <v>8.571063995361328</v>
      </c>
      <c r="F63" s="24">
        <v>23.10764012951424</v>
      </c>
      <c r="G63" s="24" t="s">
        <v>57</v>
      </c>
      <c r="H63" s="24">
        <v>-15.673248046402861</v>
      </c>
      <c r="I63" s="24">
        <v>66.70675683640964</v>
      </c>
      <c r="J63" s="24" t="s">
        <v>60</v>
      </c>
      <c r="K63" s="24">
        <v>0.3048058233882771</v>
      </c>
      <c r="L63" s="24">
        <v>-0.008261543605687767</v>
      </c>
      <c r="M63" s="24">
        <v>-0.06814974132042219</v>
      </c>
      <c r="N63" s="24">
        <v>-0.0012326068178756728</v>
      </c>
      <c r="O63" s="24">
        <v>0.01288579488071161</v>
      </c>
      <c r="P63" s="24">
        <v>-0.000945422960603013</v>
      </c>
      <c r="Q63" s="24">
        <v>-0.0012154482032798722</v>
      </c>
      <c r="R63" s="24">
        <v>-9.913195770605138E-05</v>
      </c>
      <c r="S63" s="24">
        <v>0.00022148455032443818</v>
      </c>
      <c r="T63" s="24">
        <v>-6.733314095965413E-05</v>
      </c>
      <c r="U63" s="24">
        <v>-1.3770899038903127E-05</v>
      </c>
      <c r="V63" s="24">
        <v>-7.819702956362928E-06</v>
      </c>
      <c r="W63" s="24">
        <v>1.5388693258819745E-05</v>
      </c>
      <c r="X63" s="24">
        <v>67.5</v>
      </c>
    </row>
    <row r="64" spans="1:24" ht="12.75" hidden="1">
      <c r="A64" s="24">
        <v>1379</v>
      </c>
      <c r="B64" s="24">
        <v>63.040000915527344</v>
      </c>
      <c r="C64" s="24">
        <v>86.04000091552734</v>
      </c>
      <c r="D64" s="24">
        <v>8.890256881713867</v>
      </c>
      <c r="E64" s="24">
        <v>9.486549377441406</v>
      </c>
      <c r="F64" s="24">
        <v>15.706080798947118</v>
      </c>
      <c r="G64" s="24" t="s">
        <v>58</v>
      </c>
      <c r="H64" s="24">
        <v>46.40239709013423</v>
      </c>
      <c r="I64" s="24">
        <v>41.94239800566157</v>
      </c>
      <c r="J64" s="24" t="s">
        <v>61</v>
      </c>
      <c r="K64" s="24">
        <v>1.488171546488184</v>
      </c>
      <c r="L64" s="24">
        <v>-1.5185256856074014</v>
      </c>
      <c r="M64" s="24">
        <v>0.3531021219597369</v>
      </c>
      <c r="N64" s="24">
        <v>-0.11922055410596658</v>
      </c>
      <c r="O64" s="24">
        <v>0.0596322088694384</v>
      </c>
      <c r="P64" s="24">
        <v>-0.04355204522343002</v>
      </c>
      <c r="Q64" s="24">
        <v>0.007325976670150403</v>
      </c>
      <c r="R64" s="24">
        <v>-0.0018325564384984513</v>
      </c>
      <c r="S64" s="24">
        <v>0.0007691249925096617</v>
      </c>
      <c r="T64" s="24">
        <v>-0.0006374392603069769</v>
      </c>
      <c r="U64" s="24">
        <v>0.0001618483574707212</v>
      </c>
      <c r="V64" s="24">
        <v>-6.767938656972347E-05</v>
      </c>
      <c r="W64" s="24">
        <v>4.747535042676318E-05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1380</v>
      </c>
      <c r="B66" s="24">
        <v>104.26</v>
      </c>
      <c r="C66" s="24">
        <v>110.46</v>
      </c>
      <c r="D66" s="24">
        <v>8.697120794340096</v>
      </c>
      <c r="E66" s="24">
        <v>9.239230895578453</v>
      </c>
      <c r="F66" s="24">
        <v>22.997283880444435</v>
      </c>
      <c r="G66" s="24" t="s">
        <v>59</v>
      </c>
      <c r="H66" s="24">
        <v>26.12602831576944</v>
      </c>
      <c r="I66" s="24">
        <v>62.886028315769444</v>
      </c>
      <c r="J66" s="24" t="s">
        <v>73</v>
      </c>
      <c r="K66" s="24">
        <v>4.042765265472545</v>
      </c>
      <c r="M66" s="24" t="s">
        <v>68</v>
      </c>
      <c r="N66" s="24">
        <v>2.958339234284095</v>
      </c>
      <c r="X66" s="24">
        <v>67.5</v>
      </c>
    </row>
    <row r="67" spans="1:24" ht="12.75" hidden="1">
      <c r="A67" s="24">
        <v>1378</v>
      </c>
      <c r="B67" s="24">
        <v>98.30000305175781</v>
      </c>
      <c r="C67" s="24">
        <v>114.0999984741211</v>
      </c>
      <c r="D67" s="24">
        <v>8.466535568237305</v>
      </c>
      <c r="E67" s="24">
        <v>8.828498840332031</v>
      </c>
      <c r="F67" s="24">
        <v>13.702420261114433</v>
      </c>
      <c r="G67" s="24" t="s">
        <v>56</v>
      </c>
      <c r="H67" s="24">
        <v>7.6800638268816925</v>
      </c>
      <c r="I67" s="24">
        <v>38.480066878639505</v>
      </c>
      <c r="J67" s="24" t="s">
        <v>62</v>
      </c>
      <c r="K67" s="24">
        <v>1.3859471930912035</v>
      </c>
      <c r="L67" s="24">
        <v>1.4124091666371479</v>
      </c>
      <c r="M67" s="24">
        <v>0.32810411038245246</v>
      </c>
      <c r="N67" s="24">
        <v>0.12072074110863049</v>
      </c>
      <c r="O67" s="24">
        <v>0.05566194325975938</v>
      </c>
      <c r="P67" s="24">
        <v>0.04051733933492102</v>
      </c>
      <c r="Q67" s="24">
        <v>0.006775526959403266</v>
      </c>
      <c r="R67" s="24">
        <v>0.0018581977616091028</v>
      </c>
      <c r="S67" s="24">
        <v>0.0007302444546052997</v>
      </c>
      <c r="T67" s="24">
        <v>0.0005961686852814378</v>
      </c>
      <c r="U67" s="24">
        <v>0.0001482312818123673</v>
      </c>
      <c r="V67" s="24">
        <v>6.894224327957242E-05</v>
      </c>
      <c r="W67" s="24">
        <v>4.5524673528408874E-05</v>
      </c>
      <c r="X67" s="24">
        <v>67.5</v>
      </c>
    </row>
    <row r="68" spans="1:24" ht="12.75" hidden="1">
      <c r="A68" s="24">
        <v>1379</v>
      </c>
      <c r="B68" s="24">
        <v>63.040000915527344</v>
      </c>
      <c r="C68" s="24">
        <v>86.04000091552734</v>
      </c>
      <c r="D68" s="24">
        <v>8.890256881713867</v>
      </c>
      <c r="E68" s="24">
        <v>9.486549377441406</v>
      </c>
      <c r="F68" s="24">
        <v>7.85406233342186</v>
      </c>
      <c r="G68" s="24" t="s">
        <v>57</v>
      </c>
      <c r="H68" s="24">
        <v>25.433927116966785</v>
      </c>
      <c r="I68" s="24">
        <v>20.97392803249413</v>
      </c>
      <c r="J68" s="24" t="s">
        <v>60</v>
      </c>
      <c r="K68" s="24">
        <v>0.0212282877675667</v>
      </c>
      <c r="L68" s="24">
        <v>0.007686611831368769</v>
      </c>
      <c r="M68" s="24">
        <v>-0.008753238099180254</v>
      </c>
      <c r="N68" s="24">
        <v>-0.0012486813414877705</v>
      </c>
      <c r="O68" s="24">
        <v>0.0002518682640270392</v>
      </c>
      <c r="P68" s="24">
        <v>0.0008793918793196159</v>
      </c>
      <c r="Q68" s="24">
        <v>-0.0003583981456508367</v>
      </c>
      <c r="R68" s="24">
        <v>-0.00010033564808125166</v>
      </c>
      <c r="S68" s="24">
        <v>-4.5957231985625026E-05</v>
      </c>
      <c r="T68" s="24">
        <v>6.261335336753545E-05</v>
      </c>
      <c r="U68" s="24">
        <v>-1.959139993213457E-05</v>
      </c>
      <c r="V68" s="24">
        <v>-7.91600623948079E-06</v>
      </c>
      <c r="W68" s="24">
        <v>-4.3610008431608745E-06</v>
      </c>
      <c r="X68" s="24">
        <v>67.5</v>
      </c>
    </row>
    <row r="69" spans="1:24" ht="12.75" hidden="1">
      <c r="A69" s="24">
        <v>1377</v>
      </c>
      <c r="B69" s="24">
        <v>149.8800048828125</v>
      </c>
      <c r="C69" s="24">
        <v>157.5800018310547</v>
      </c>
      <c r="D69" s="24">
        <v>8.254127502441406</v>
      </c>
      <c r="E69" s="24">
        <v>8.571063995361328</v>
      </c>
      <c r="F69" s="24">
        <v>18.717283879682473</v>
      </c>
      <c r="G69" s="24" t="s">
        <v>58</v>
      </c>
      <c r="H69" s="24">
        <v>-28.34725651898053</v>
      </c>
      <c r="I69" s="24">
        <v>54.03274836383197</v>
      </c>
      <c r="J69" s="24" t="s">
        <v>61</v>
      </c>
      <c r="K69" s="24">
        <v>-1.3857846087454728</v>
      </c>
      <c r="L69" s="24">
        <v>1.4123882504464544</v>
      </c>
      <c r="M69" s="24">
        <v>-0.32798732913428164</v>
      </c>
      <c r="N69" s="24">
        <v>-0.12071428303529126</v>
      </c>
      <c r="O69" s="24">
        <v>-0.05566137340948612</v>
      </c>
      <c r="P69" s="24">
        <v>0.04050779501162369</v>
      </c>
      <c r="Q69" s="24">
        <v>-0.006766041408888547</v>
      </c>
      <c r="R69" s="24">
        <v>-0.0018554869115607353</v>
      </c>
      <c r="S69" s="24">
        <v>-0.0007287968827526714</v>
      </c>
      <c r="T69" s="24">
        <v>0.0005928715453538567</v>
      </c>
      <c r="U69" s="24">
        <v>-0.00014693090197925217</v>
      </c>
      <c r="V69" s="24">
        <v>-6.848627419882213E-05</v>
      </c>
      <c r="W69" s="24">
        <v>-4.531531277078601E-05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1380</v>
      </c>
      <c r="B71" s="24">
        <v>104.26</v>
      </c>
      <c r="C71" s="24">
        <v>110.46</v>
      </c>
      <c r="D71" s="24">
        <v>8.697120794340096</v>
      </c>
      <c r="E71" s="24">
        <v>9.239230895578453</v>
      </c>
      <c r="F71" s="24">
        <v>15.3533940720414</v>
      </c>
      <c r="G71" s="24" t="s">
        <v>59</v>
      </c>
      <c r="H71" s="24">
        <v>5.223826410847565</v>
      </c>
      <c r="I71" s="24">
        <v>41.98382641084757</v>
      </c>
      <c r="J71" s="24" t="s">
        <v>73</v>
      </c>
      <c r="K71" s="24">
        <v>4.108190342181771</v>
      </c>
      <c r="M71" s="24" t="s">
        <v>68</v>
      </c>
      <c r="N71" s="24">
        <v>3.111296540983373</v>
      </c>
      <c r="X71" s="24">
        <v>67.5</v>
      </c>
    </row>
    <row r="72" spans="1:24" ht="12.75" hidden="1">
      <c r="A72" s="24">
        <v>1379</v>
      </c>
      <c r="B72" s="24">
        <v>63.040000915527344</v>
      </c>
      <c r="C72" s="24">
        <v>86.04000091552734</v>
      </c>
      <c r="D72" s="24">
        <v>8.890256881713867</v>
      </c>
      <c r="E72" s="24">
        <v>9.486549377441406</v>
      </c>
      <c r="F72" s="24">
        <v>7.340073809724773</v>
      </c>
      <c r="G72" s="24" t="s">
        <v>56</v>
      </c>
      <c r="H72" s="24">
        <v>24.061343370123282</v>
      </c>
      <c r="I72" s="24">
        <v>19.601344285650626</v>
      </c>
      <c r="J72" s="24" t="s">
        <v>62</v>
      </c>
      <c r="K72" s="24">
        <v>1.3108330240461958</v>
      </c>
      <c r="L72" s="24">
        <v>1.5080991819339415</v>
      </c>
      <c r="M72" s="24">
        <v>0.3103220284464351</v>
      </c>
      <c r="N72" s="24">
        <v>0.12064649517897114</v>
      </c>
      <c r="O72" s="24">
        <v>0.05264559748013344</v>
      </c>
      <c r="P72" s="24">
        <v>0.043262734172477446</v>
      </c>
      <c r="Q72" s="24">
        <v>0.006408113600923092</v>
      </c>
      <c r="R72" s="24">
        <v>0.0018571639464788948</v>
      </c>
      <c r="S72" s="24">
        <v>0.0006906724845726263</v>
      </c>
      <c r="T72" s="24">
        <v>0.0006365624863297578</v>
      </c>
      <c r="U72" s="24">
        <v>0.0001401272823294854</v>
      </c>
      <c r="V72" s="24">
        <v>6.89500816679001E-05</v>
      </c>
      <c r="W72" s="24">
        <v>4.305532593642616E-05</v>
      </c>
      <c r="X72" s="24">
        <v>67.5</v>
      </c>
    </row>
    <row r="73" spans="1:24" ht="12.75" hidden="1">
      <c r="A73" s="24">
        <v>1377</v>
      </c>
      <c r="B73" s="24">
        <v>149.8800048828125</v>
      </c>
      <c r="C73" s="24">
        <v>157.5800018310547</v>
      </c>
      <c r="D73" s="24">
        <v>8.254127502441406</v>
      </c>
      <c r="E73" s="24">
        <v>8.571063995361328</v>
      </c>
      <c r="F73" s="24">
        <v>18.717283879682473</v>
      </c>
      <c r="G73" s="24" t="s">
        <v>57</v>
      </c>
      <c r="H73" s="24">
        <v>-28.34725651898053</v>
      </c>
      <c r="I73" s="24">
        <v>54.03274836383197</v>
      </c>
      <c r="J73" s="24" t="s">
        <v>60</v>
      </c>
      <c r="K73" s="24">
        <v>1.2920845702617345</v>
      </c>
      <c r="L73" s="24">
        <v>-0.008204063868091417</v>
      </c>
      <c r="M73" s="24">
        <v>-0.3052692193436002</v>
      </c>
      <c r="N73" s="24">
        <v>-0.0012466706044990967</v>
      </c>
      <c r="O73" s="24">
        <v>0.051985353962163146</v>
      </c>
      <c r="P73" s="24">
        <v>-0.0009389925745295115</v>
      </c>
      <c r="Q73" s="24">
        <v>-0.006271387204943956</v>
      </c>
      <c r="R73" s="24">
        <v>-0.00010024504762939651</v>
      </c>
      <c r="S73" s="24">
        <v>0.0006878215244487285</v>
      </c>
      <c r="T73" s="24">
        <v>-6.688919489867851E-05</v>
      </c>
      <c r="U73" s="24">
        <v>-0.0001344193056600865</v>
      </c>
      <c r="V73" s="24">
        <v>-7.900255630776272E-06</v>
      </c>
      <c r="W73" s="24">
        <v>4.298375663460074E-05</v>
      </c>
      <c r="X73" s="24">
        <v>67.5</v>
      </c>
    </row>
    <row r="74" spans="1:24" ht="12.75" hidden="1">
      <c r="A74" s="24">
        <v>1378</v>
      </c>
      <c r="B74" s="24">
        <v>98.30000305175781</v>
      </c>
      <c r="C74" s="24">
        <v>114.0999984741211</v>
      </c>
      <c r="D74" s="24">
        <v>8.466535568237305</v>
      </c>
      <c r="E74" s="24">
        <v>8.828498840332031</v>
      </c>
      <c r="F74" s="24">
        <v>21.627410317287225</v>
      </c>
      <c r="G74" s="24" t="s">
        <v>58</v>
      </c>
      <c r="H74" s="24">
        <v>29.935558955687476</v>
      </c>
      <c r="I74" s="24">
        <v>60.73556200744529</v>
      </c>
      <c r="J74" s="24" t="s">
        <v>61</v>
      </c>
      <c r="K74" s="24">
        <v>0.22090875994772902</v>
      </c>
      <c r="L74" s="24">
        <v>-1.508076866703376</v>
      </c>
      <c r="M74" s="24">
        <v>0.05577154346491582</v>
      </c>
      <c r="N74" s="24">
        <v>-0.12064005392643598</v>
      </c>
      <c r="O74" s="24">
        <v>0.008311552650909524</v>
      </c>
      <c r="P74" s="24">
        <v>-0.043252542827253826</v>
      </c>
      <c r="Q74" s="24">
        <v>0.001316670971807595</v>
      </c>
      <c r="R74" s="24">
        <v>-0.0018544564849375257</v>
      </c>
      <c r="S74" s="24">
        <v>6.268996291873082E-05</v>
      </c>
      <c r="T74" s="24">
        <v>-0.0006330384147965507</v>
      </c>
      <c r="U74" s="24">
        <v>3.95866836058232E-05</v>
      </c>
      <c r="V74" s="24">
        <v>-6.849598326163719E-05</v>
      </c>
      <c r="W74" s="24">
        <v>2.48148283679486E-06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1380</v>
      </c>
      <c r="B76" s="100">
        <v>104.26</v>
      </c>
      <c r="C76" s="100">
        <v>110.46</v>
      </c>
      <c r="D76" s="100">
        <v>8.697120794340096</v>
      </c>
      <c r="E76" s="100">
        <v>9.239230895578453</v>
      </c>
      <c r="F76" s="100">
        <v>22.997283880444435</v>
      </c>
      <c r="G76" s="100" t="s">
        <v>59</v>
      </c>
      <c r="H76" s="100">
        <v>26.12602831576944</v>
      </c>
      <c r="I76" s="100">
        <v>62.886028315769444</v>
      </c>
      <c r="J76" s="100" t="s">
        <v>73</v>
      </c>
      <c r="K76" s="100">
        <v>4.037699348563401</v>
      </c>
      <c r="M76" s="100" t="s">
        <v>68</v>
      </c>
      <c r="N76" s="100">
        <v>2.131412232268624</v>
      </c>
      <c r="X76" s="100">
        <v>67.5</v>
      </c>
    </row>
    <row r="77" spans="1:24" s="100" customFormat="1" ht="12.75">
      <c r="A77" s="100">
        <v>1379</v>
      </c>
      <c r="B77" s="100">
        <v>63.040000915527344</v>
      </c>
      <c r="C77" s="100">
        <v>86.04000091552734</v>
      </c>
      <c r="D77" s="100">
        <v>8.890256881713867</v>
      </c>
      <c r="E77" s="100">
        <v>9.486549377441406</v>
      </c>
      <c r="F77" s="100">
        <v>7.340073809724773</v>
      </c>
      <c r="G77" s="100" t="s">
        <v>56</v>
      </c>
      <c r="H77" s="100">
        <v>24.061343370123282</v>
      </c>
      <c r="I77" s="100">
        <v>19.601344285650626</v>
      </c>
      <c r="J77" s="100" t="s">
        <v>62</v>
      </c>
      <c r="K77" s="100">
        <v>1.9347826285206486</v>
      </c>
      <c r="L77" s="100">
        <v>0.2545253571535425</v>
      </c>
      <c r="M77" s="100">
        <v>0.45803239528210016</v>
      </c>
      <c r="N77" s="100">
        <v>0.11642004901320217</v>
      </c>
      <c r="O77" s="100">
        <v>0.07770446825928777</v>
      </c>
      <c r="P77" s="100">
        <v>0.007301237035469073</v>
      </c>
      <c r="Q77" s="100">
        <v>0.009458453703266718</v>
      </c>
      <c r="R77" s="100">
        <v>0.0017920911697194282</v>
      </c>
      <c r="S77" s="100">
        <v>0.0010194913340103827</v>
      </c>
      <c r="T77" s="100">
        <v>0.00010744156210849215</v>
      </c>
      <c r="U77" s="100">
        <v>0.0002068960759891399</v>
      </c>
      <c r="V77" s="100">
        <v>6.651196441471537E-05</v>
      </c>
      <c r="W77" s="100">
        <v>6.356787644393443E-05</v>
      </c>
      <c r="X77" s="100">
        <v>67.5</v>
      </c>
    </row>
    <row r="78" spans="1:24" s="100" customFormat="1" ht="12.75">
      <c r="A78" s="100">
        <v>1378</v>
      </c>
      <c r="B78" s="100">
        <v>98.30000305175781</v>
      </c>
      <c r="C78" s="100">
        <v>114.0999984741211</v>
      </c>
      <c r="D78" s="100">
        <v>8.466535568237305</v>
      </c>
      <c r="E78" s="100">
        <v>8.828498840332031</v>
      </c>
      <c r="F78" s="100">
        <v>9.286144814782048</v>
      </c>
      <c r="G78" s="100" t="s">
        <v>57</v>
      </c>
      <c r="H78" s="100">
        <v>-4.722020716651528</v>
      </c>
      <c r="I78" s="100">
        <v>26.077982335106288</v>
      </c>
      <c r="J78" s="100" t="s">
        <v>60</v>
      </c>
      <c r="K78" s="100">
        <v>1.180526436395285</v>
      </c>
      <c r="L78" s="100">
        <v>0.0013868323155484825</v>
      </c>
      <c r="M78" s="100">
        <v>-0.28357960308220553</v>
      </c>
      <c r="N78" s="100">
        <v>-0.001203310754051922</v>
      </c>
      <c r="O78" s="100">
        <v>0.04674512652461955</v>
      </c>
      <c r="P78" s="100">
        <v>0.00015840845953080354</v>
      </c>
      <c r="Q78" s="100">
        <v>-0.0060487785379452885</v>
      </c>
      <c r="R78" s="100">
        <v>-9.670523616083544E-05</v>
      </c>
      <c r="S78" s="100">
        <v>0.0005569179934112433</v>
      </c>
      <c r="T78" s="100">
        <v>1.1257205694183375E-05</v>
      </c>
      <c r="U78" s="100">
        <v>-0.00014449951190421273</v>
      </c>
      <c r="V78" s="100">
        <v>-7.621256876639004E-06</v>
      </c>
      <c r="W78" s="100">
        <v>3.293890936405011E-05</v>
      </c>
      <c r="X78" s="100">
        <v>67.5</v>
      </c>
    </row>
    <row r="79" spans="1:24" s="100" customFormat="1" ht="12.75">
      <c r="A79" s="100">
        <v>1377</v>
      </c>
      <c r="B79" s="100">
        <v>149.8800048828125</v>
      </c>
      <c r="C79" s="100">
        <v>157.5800018310547</v>
      </c>
      <c r="D79" s="100">
        <v>8.254127502441406</v>
      </c>
      <c r="E79" s="100">
        <v>8.571063995361328</v>
      </c>
      <c r="F79" s="100">
        <v>23.10764012951424</v>
      </c>
      <c r="G79" s="100" t="s">
        <v>58</v>
      </c>
      <c r="H79" s="100">
        <v>-15.673248046402861</v>
      </c>
      <c r="I79" s="100">
        <v>66.70675683640964</v>
      </c>
      <c r="J79" s="100" t="s">
        <v>61</v>
      </c>
      <c r="K79" s="100">
        <v>-1.5328865426368383</v>
      </c>
      <c r="L79" s="100">
        <v>0.2545215789088755</v>
      </c>
      <c r="M79" s="100">
        <v>-0.35968914890999537</v>
      </c>
      <c r="N79" s="100">
        <v>-0.11641383017264563</v>
      </c>
      <c r="O79" s="100">
        <v>-0.062071551725858855</v>
      </c>
      <c r="P79" s="100">
        <v>0.007299518409323611</v>
      </c>
      <c r="Q79" s="100">
        <v>-0.007271493976875202</v>
      </c>
      <c r="R79" s="100">
        <v>-0.001789480052385448</v>
      </c>
      <c r="S79" s="100">
        <v>-0.0008539349675104445</v>
      </c>
      <c r="T79" s="100">
        <v>0.00010685019695008438</v>
      </c>
      <c r="U79" s="100">
        <v>-0.0001480738914162393</v>
      </c>
      <c r="V79" s="100">
        <v>-6.607388178338432E-05</v>
      </c>
      <c r="W79" s="100">
        <v>-5.4368218340296986E-05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1380</v>
      </c>
      <c r="B81" s="24">
        <v>98.76</v>
      </c>
      <c r="C81" s="24">
        <v>110.36</v>
      </c>
      <c r="D81" s="24">
        <v>8.64729378370201</v>
      </c>
      <c r="E81" s="24">
        <v>9.208905032107124</v>
      </c>
      <c r="F81" s="24">
        <v>8.41655522376107</v>
      </c>
      <c r="G81" s="24" t="s">
        <v>59</v>
      </c>
      <c r="H81" s="24">
        <v>-8.117683040758195</v>
      </c>
      <c r="I81" s="24">
        <v>23.142316959241807</v>
      </c>
      <c r="J81" s="24" t="s">
        <v>73</v>
      </c>
      <c r="K81" s="24">
        <v>3.848440461414598</v>
      </c>
      <c r="M81" s="24" t="s">
        <v>68</v>
      </c>
      <c r="N81" s="24">
        <v>2.0177542323522326</v>
      </c>
      <c r="X81" s="24">
        <v>67.5</v>
      </c>
    </row>
    <row r="82" spans="1:24" ht="12.75" hidden="1">
      <c r="A82" s="24">
        <v>1377</v>
      </c>
      <c r="B82" s="24">
        <v>132.60000610351562</v>
      </c>
      <c r="C82" s="24">
        <v>147</v>
      </c>
      <c r="D82" s="24">
        <v>8.262922286987305</v>
      </c>
      <c r="E82" s="24">
        <v>8.76916790008545</v>
      </c>
      <c r="F82" s="24">
        <v>19.755488788837546</v>
      </c>
      <c r="G82" s="24" t="s">
        <v>56</v>
      </c>
      <c r="H82" s="24">
        <v>-8.17219955535802</v>
      </c>
      <c r="I82" s="24">
        <v>56.9278065481576</v>
      </c>
      <c r="J82" s="24" t="s">
        <v>62</v>
      </c>
      <c r="K82" s="24">
        <v>1.900975819739828</v>
      </c>
      <c r="L82" s="24">
        <v>0.07162251314814692</v>
      </c>
      <c r="M82" s="24">
        <v>0.4500296654450074</v>
      </c>
      <c r="N82" s="24">
        <v>0.14542830328787226</v>
      </c>
      <c r="O82" s="24">
        <v>0.076347034499212</v>
      </c>
      <c r="P82" s="24">
        <v>0.002054526718352041</v>
      </c>
      <c r="Q82" s="24">
        <v>0.009293058628385257</v>
      </c>
      <c r="R82" s="24">
        <v>0.0022384369649984218</v>
      </c>
      <c r="S82" s="24">
        <v>0.0010016454750696815</v>
      </c>
      <c r="T82" s="24">
        <v>3.0266529074902227E-05</v>
      </c>
      <c r="U82" s="24">
        <v>0.00020323841226661837</v>
      </c>
      <c r="V82" s="24">
        <v>8.306190014740472E-05</v>
      </c>
      <c r="W82" s="24">
        <v>6.246011410225948E-05</v>
      </c>
      <c r="X82" s="24">
        <v>67.5</v>
      </c>
    </row>
    <row r="83" spans="1:24" ht="12.75" hidden="1">
      <c r="A83" s="24">
        <v>1378</v>
      </c>
      <c r="B83" s="24">
        <v>98.45999908447266</v>
      </c>
      <c r="C83" s="24">
        <v>109.05999755859375</v>
      </c>
      <c r="D83" s="24">
        <v>8.555761337280273</v>
      </c>
      <c r="E83" s="24">
        <v>9.06239128112793</v>
      </c>
      <c r="F83" s="24">
        <v>20.098599221739114</v>
      </c>
      <c r="G83" s="24" t="s">
        <v>57</v>
      </c>
      <c r="H83" s="24">
        <v>24.8940063739379</v>
      </c>
      <c r="I83" s="24">
        <v>55.854005458410555</v>
      </c>
      <c r="J83" s="24" t="s">
        <v>60</v>
      </c>
      <c r="K83" s="24">
        <v>-1.2641850268405788</v>
      </c>
      <c r="L83" s="24">
        <v>-0.0003888677405015518</v>
      </c>
      <c r="M83" s="24">
        <v>0.3030796140726389</v>
      </c>
      <c r="N83" s="24">
        <v>-0.0015046926705971336</v>
      </c>
      <c r="O83" s="24">
        <v>-0.05015392220422843</v>
      </c>
      <c r="P83" s="24">
        <v>-4.441966428644403E-05</v>
      </c>
      <c r="Q83" s="24">
        <v>0.006436715099963799</v>
      </c>
      <c r="R83" s="24">
        <v>-0.00012098473963840679</v>
      </c>
      <c r="S83" s="24">
        <v>-0.0006054804220840303</v>
      </c>
      <c r="T83" s="24">
        <v>-3.1547180218506766E-06</v>
      </c>
      <c r="U83" s="24">
        <v>0.00015194102970467186</v>
      </c>
      <c r="V83" s="24">
        <v>-9.555714168020185E-06</v>
      </c>
      <c r="W83" s="24">
        <v>-3.6072469932879194E-05</v>
      </c>
      <c r="X83" s="24">
        <v>67.5</v>
      </c>
    </row>
    <row r="84" spans="1:24" ht="12.75" hidden="1">
      <c r="A84" s="24">
        <v>1379</v>
      </c>
      <c r="B84" s="24">
        <v>51.400001525878906</v>
      </c>
      <c r="C84" s="24">
        <v>79.80000305175781</v>
      </c>
      <c r="D84" s="24">
        <v>9.356687545776367</v>
      </c>
      <c r="E84" s="24">
        <v>9.793413162231445</v>
      </c>
      <c r="F84" s="24">
        <v>4.9332475749852716</v>
      </c>
      <c r="G84" s="24" t="s">
        <v>58</v>
      </c>
      <c r="H84" s="24">
        <v>28.611157411583484</v>
      </c>
      <c r="I84" s="24">
        <v>12.51115893746239</v>
      </c>
      <c r="J84" s="24" t="s">
        <v>61</v>
      </c>
      <c r="K84" s="24">
        <v>1.4196990121668733</v>
      </c>
      <c r="L84" s="24">
        <v>-0.07162145747984243</v>
      </c>
      <c r="M84" s="24">
        <v>0.3326701779753117</v>
      </c>
      <c r="N84" s="24">
        <v>-0.14542051883127227</v>
      </c>
      <c r="O84" s="24">
        <v>0.05756260734501236</v>
      </c>
      <c r="P84" s="24">
        <v>-0.0020540464770416192</v>
      </c>
      <c r="Q84" s="24">
        <v>0.006702957361680266</v>
      </c>
      <c r="R84" s="24">
        <v>-0.002235165036198887</v>
      </c>
      <c r="S84" s="24">
        <v>0.0007979267611758063</v>
      </c>
      <c r="T84" s="24">
        <v>-3.0101669994279595E-05</v>
      </c>
      <c r="U84" s="24">
        <v>0.00013498064940183077</v>
      </c>
      <c r="V84" s="24">
        <v>-8.251040893630651E-05</v>
      </c>
      <c r="W84" s="24">
        <v>5.0990614495304926E-05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1380</v>
      </c>
      <c r="B86" s="24">
        <v>98.76</v>
      </c>
      <c r="C86" s="24">
        <v>110.36</v>
      </c>
      <c r="D86" s="24">
        <v>8.64729378370201</v>
      </c>
      <c r="E86" s="24">
        <v>9.208905032107124</v>
      </c>
      <c r="F86" s="24">
        <v>13.549345543964323</v>
      </c>
      <c r="G86" s="24" t="s">
        <v>59</v>
      </c>
      <c r="H86" s="24">
        <v>5.995532796063827</v>
      </c>
      <c r="I86" s="24">
        <v>37.25553279606383</v>
      </c>
      <c r="J86" s="24" t="s">
        <v>73</v>
      </c>
      <c r="K86" s="24">
        <v>4.422603779272133</v>
      </c>
      <c r="M86" s="24" t="s">
        <v>68</v>
      </c>
      <c r="N86" s="24">
        <v>3.0819913351143957</v>
      </c>
      <c r="X86" s="24">
        <v>67.5</v>
      </c>
    </row>
    <row r="87" spans="1:24" ht="12.75" hidden="1">
      <c r="A87" s="24">
        <v>1377</v>
      </c>
      <c r="B87" s="24">
        <v>132.60000610351562</v>
      </c>
      <c r="C87" s="24">
        <v>147</v>
      </c>
      <c r="D87" s="24">
        <v>8.262922286987305</v>
      </c>
      <c r="E87" s="24">
        <v>8.76916790008545</v>
      </c>
      <c r="F87" s="24">
        <v>19.755488788837546</v>
      </c>
      <c r="G87" s="24" t="s">
        <v>56</v>
      </c>
      <c r="H87" s="24">
        <v>-8.17219955535802</v>
      </c>
      <c r="I87" s="24">
        <v>56.9278065481576</v>
      </c>
      <c r="J87" s="24" t="s">
        <v>62</v>
      </c>
      <c r="K87" s="24">
        <v>1.5659649077248916</v>
      </c>
      <c r="L87" s="24">
        <v>1.3442034063510555</v>
      </c>
      <c r="M87" s="24">
        <v>0.3707215583514897</v>
      </c>
      <c r="N87" s="24">
        <v>0.14329525841596202</v>
      </c>
      <c r="O87" s="24">
        <v>0.06289220585552531</v>
      </c>
      <c r="P87" s="24">
        <v>0.03856092608463013</v>
      </c>
      <c r="Q87" s="24">
        <v>0.007655411511666532</v>
      </c>
      <c r="R87" s="24">
        <v>0.002205585458274627</v>
      </c>
      <c r="S87" s="24">
        <v>0.0008250687215485361</v>
      </c>
      <c r="T87" s="24">
        <v>0.00056734768352888</v>
      </c>
      <c r="U87" s="24">
        <v>0.00016738373740219912</v>
      </c>
      <c r="V87" s="24">
        <v>8.182177062243326E-05</v>
      </c>
      <c r="W87" s="24">
        <v>5.1430107163409223E-05</v>
      </c>
      <c r="X87" s="24">
        <v>67.5</v>
      </c>
    </row>
    <row r="88" spans="1:24" ht="12.75" hidden="1">
      <c r="A88" s="24">
        <v>1379</v>
      </c>
      <c r="B88" s="24">
        <v>51.400001525878906</v>
      </c>
      <c r="C88" s="24">
        <v>79.80000305175781</v>
      </c>
      <c r="D88" s="24">
        <v>9.356687545776367</v>
      </c>
      <c r="E88" s="24">
        <v>9.793413162231445</v>
      </c>
      <c r="F88" s="24">
        <v>12.06930491860896</v>
      </c>
      <c r="G88" s="24" t="s">
        <v>57</v>
      </c>
      <c r="H88" s="24">
        <v>46.70883977109657</v>
      </c>
      <c r="I88" s="24">
        <v>30.608841296975477</v>
      </c>
      <c r="J88" s="24" t="s">
        <v>60</v>
      </c>
      <c r="K88" s="24">
        <v>-1.5658614470922478</v>
      </c>
      <c r="L88" s="24">
        <v>0.007314980614860755</v>
      </c>
      <c r="M88" s="24">
        <v>0.3707215554316408</v>
      </c>
      <c r="N88" s="24">
        <v>-0.0014830000986920597</v>
      </c>
      <c r="O88" s="24">
        <v>-0.06287657934422938</v>
      </c>
      <c r="P88" s="24">
        <v>0.0008370982945023936</v>
      </c>
      <c r="Q88" s="24">
        <v>0.007652795970448264</v>
      </c>
      <c r="R88" s="24">
        <v>-0.00011920045042744596</v>
      </c>
      <c r="S88" s="24">
        <v>-0.0008217352928559344</v>
      </c>
      <c r="T88" s="24">
        <v>5.962073919151238E-05</v>
      </c>
      <c r="U88" s="24">
        <v>0.00016644990059621915</v>
      </c>
      <c r="V88" s="24">
        <v>-9.41706112973641E-06</v>
      </c>
      <c r="W88" s="24">
        <v>-5.103884058641707E-05</v>
      </c>
      <c r="X88" s="24">
        <v>67.5</v>
      </c>
    </row>
    <row r="89" spans="1:24" ht="12.75" hidden="1">
      <c r="A89" s="24">
        <v>1378</v>
      </c>
      <c r="B89" s="24">
        <v>98.45999908447266</v>
      </c>
      <c r="C89" s="24">
        <v>109.05999755859375</v>
      </c>
      <c r="D89" s="24">
        <v>8.555761337280273</v>
      </c>
      <c r="E89" s="24">
        <v>9.06239128112793</v>
      </c>
      <c r="F89" s="24">
        <v>8.311406108966443</v>
      </c>
      <c r="G89" s="24" t="s">
        <v>58</v>
      </c>
      <c r="H89" s="24">
        <v>-7.862602243245959</v>
      </c>
      <c r="I89" s="24">
        <v>23.097396841226704</v>
      </c>
      <c r="J89" s="24" t="s">
        <v>61</v>
      </c>
      <c r="K89" s="24">
        <v>0.018000575990778422</v>
      </c>
      <c r="L89" s="24">
        <v>1.3441835026157645</v>
      </c>
      <c r="M89" s="24">
        <v>4.6528505593039276E-05</v>
      </c>
      <c r="N89" s="24">
        <v>-0.1432875842325657</v>
      </c>
      <c r="O89" s="24">
        <v>0.0014019013312641206</v>
      </c>
      <c r="P89" s="24">
        <v>0.03855183895678194</v>
      </c>
      <c r="Q89" s="24">
        <v>-0.0002000980950615784</v>
      </c>
      <c r="R89" s="24">
        <v>-0.0022023620198256214</v>
      </c>
      <c r="S89" s="24">
        <v>7.409118539143253E-05</v>
      </c>
      <c r="T89" s="24">
        <v>0.0005642063110811894</v>
      </c>
      <c r="U89" s="24">
        <v>-1.7656334224213045E-05</v>
      </c>
      <c r="V89" s="24">
        <v>-8.12780481278241E-05</v>
      </c>
      <c r="W89" s="24">
        <v>6.3318776389047835E-06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1380</v>
      </c>
      <c r="B91" s="24">
        <v>98.76</v>
      </c>
      <c r="C91" s="24">
        <v>110.36</v>
      </c>
      <c r="D91" s="24">
        <v>8.64729378370201</v>
      </c>
      <c r="E91" s="24">
        <v>9.208905032107124</v>
      </c>
      <c r="F91" s="24">
        <v>8.41655522376107</v>
      </c>
      <c r="G91" s="24" t="s">
        <v>59</v>
      </c>
      <c r="H91" s="24">
        <v>-8.117683040758195</v>
      </c>
      <c r="I91" s="24">
        <v>23.142316959241807</v>
      </c>
      <c r="J91" s="24" t="s">
        <v>73</v>
      </c>
      <c r="K91" s="24">
        <v>4.404353487529646</v>
      </c>
      <c r="M91" s="24" t="s">
        <v>68</v>
      </c>
      <c r="N91" s="24">
        <v>3.1334391993318045</v>
      </c>
      <c r="X91" s="24">
        <v>67.5</v>
      </c>
    </row>
    <row r="92" spans="1:24" ht="12.75" hidden="1">
      <c r="A92" s="24">
        <v>1378</v>
      </c>
      <c r="B92" s="24">
        <v>98.45999908447266</v>
      </c>
      <c r="C92" s="24">
        <v>109.05999755859375</v>
      </c>
      <c r="D92" s="24">
        <v>8.555761337280273</v>
      </c>
      <c r="E92" s="24">
        <v>9.06239128112793</v>
      </c>
      <c r="F92" s="24">
        <v>13.766760862871953</v>
      </c>
      <c r="G92" s="24" t="s">
        <v>56</v>
      </c>
      <c r="H92" s="24">
        <v>7.297828135037825</v>
      </c>
      <c r="I92" s="24">
        <v>38.25782721951048</v>
      </c>
      <c r="J92" s="24" t="s">
        <v>62</v>
      </c>
      <c r="K92" s="24">
        <v>1.5164966797401949</v>
      </c>
      <c r="L92" s="24">
        <v>1.396375754883614</v>
      </c>
      <c r="M92" s="24">
        <v>0.3590101063730549</v>
      </c>
      <c r="N92" s="24">
        <v>0.1430485696702346</v>
      </c>
      <c r="O92" s="24">
        <v>0.060905421191874</v>
      </c>
      <c r="P92" s="24">
        <v>0.04005756835999776</v>
      </c>
      <c r="Q92" s="24">
        <v>0.007413532631837097</v>
      </c>
      <c r="R92" s="24">
        <v>0.002201900306608203</v>
      </c>
      <c r="S92" s="24">
        <v>0.0007990325797063581</v>
      </c>
      <c r="T92" s="24">
        <v>0.0005894243227877789</v>
      </c>
      <c r="U92" s="24">
        <v>0.0001621590515926527</v>
      </c>
      <c r="V92" s="24">
        <v>8.173305882035378E-05</v>
      </c>
      <c r="W92" s="24">
        <v>4.982639949744235E-05</v>
      </c>
      <c r="X92" s="24">
        <v>67.5</v>
      </c>
    </row>
    <row r="93" spans="1:24" ht="12.75" hidden="1">
      <c r="A93" s="24">
        <v>1377</v>
      </c>
      <c r="B93" s="24">
        <v>132.60000610351562</v>
      </c>
      <c r="C93" s="24">
        <v>147</v>
      </c>
      <c r="D93" s="24">
        <v>8.262922286987305</v>
      </c>
      <c r="E93" s="24">
        <v>8.76916790008545</v>
      </c>
      <c r="F93" s="24">
        <v>19.37008161184925</v>
      </c>
      <c r="G93" s="24" t="s">
        <v>57</v>
      </c>
      <c r="H93" s="24">
        <v>-9.282796486083328</v>
      </c>
      <c r="I93" s="24">
        <v>55.81720961743229</v>
      </c>
      <c r="J93" s="24" t="s">
        <v>60</v>
      </c>
      <c r="K93" s="24">
        <v>0.0507104668851429</v>
      </c>
      <c r="L93" s="24">
        <v>-0.007596611606341516</v>
      </c>
      <c r="M93" s="24">
        <v>-0.007925983644771926</v>
      </c>
      <c r="N93" s="24">
        <v>-0.0014791099107912594</v>
      </c>
      <c r="O93" s="24">
        <v>0.0026933515663030683</v>
      </c>
      <c r="P93" s="24">
        <v>-0.0008693207664972089</v>
      </c>
      <c r="Q93" s="24">
        <v>3.089851758222298E-05</v>
      </c>
      <c r="R93" s="24">
        <v>-0.0001189482917354779</v>
      </c>
      <c r="S93" s="24">
        <v>8.915086507046569E-05</v>
      </c>
      <c r="T93" s="24">
        <v>-6.191229988902218E-05</v>
      </c>
      <c r="U93" s="24">
        <v>1.3547785535030352E-05</v>
      </c>
      <c r="V93" s="24">
        <v>-9.385310327374945E-06</v>
      </c>
      <c r="W93" s="24">
        <v>7.195529407488085E-06</v>
      </c>
      <c r="X93" s="24">
        <v>67.5</v>
      </c>
    </row>
    <row r="94" spans="1:24" ht="12.75" hidden="1">
      <c r="A94" s="24">
        <v>1379</v>
      </c>
      <c r="B94" s="24">
        <v>51.400001525878906</v>
      </c>
      <c r="C94" s="24">
        <v>79.80000305175781</v>
      </c>
      <c r="D94" s="24">
        <v>9.356687545776367</v>
      </c>
      <c r="E94" s="24">
        <v>9.793413162231445</v>
      </c>
      <c r="F94" s="24">
        <v>12.06930491860896</v>
      </c>
      <c r="G94" s="24" t="s">
        <v>58</v>
      </c>
      <c r="H94" s="24">
        <v>46.70883977109657</v>
      </c>
      <c r="I94" s="24">
        <v>30.608841296975477</v>
      </c>
      <c r="J94" s="24" t="s">
        <v>61</v>
      </c>
      <c r="K94" s="24">
        <v>1.5156485833501532</v>
      </c>
      <c r="L94" s="24">
        <v>-1.3963550910563134</v>
      </c>
      <c r="M94" s="24">
        <v>0.3589226034415428</v>
      </c>
      <c r="N94" s="24">
        <v>-0.14304092253118253</v>
      </c>
      <c r="O94" s="24">
        <v>0.06084583952826904</v>
      </c>
      <c r="P94" s="24">
        <v>-0.04004813434257369</v>
      </c>
      <c r="Q94" s="24">
        <v>0.007413468241310858</v>
      </c>
      <c r="R94" s="24">
        <v>-0.002198685121643049</v>
      </c>
      <c r="S94" s="24">
        <v>0.0007940435672489168</v>
      </c>
      <c r="T94" s="24">
        <v>-0.0005861637138345256</v>
      </c>
      <c r="U94" s="24">
        <v>0.0001615921270375677</v>
      </c>
      <c r="V94" s="24">
        <v>-8.119241869897879E-05</v>
      </c>
      <c r="W94" s="24">
        <v>4.930410168966368E-05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1380</v>
      </c>
      <c r="B96" s="24">
        <v>98.76</v>
      </c>
      <c r="C96" s="24">
        <v>110.36</v>
      </c>
      <c r="D96" s="24">
        <v>8.64729378370201</v>
      </c>
      <c r="E96" s="24">
        <v>9.208905032107124</v>
      </c>
      <c r="F96" s="24">
        <v>20.26150415150474</v>
      </c>
      <c r="G96" s="24" t="s">
        <v>59</v>
      </c>
      <c r="H96" s="24">
        <v>24.45140908353499</v>
      </c>
      <c r="I96" s="24">
        <v>55.711409083534996</v>
      </c>
      <c r="J96" s="24" t="s">
        <v>73</v>
      </c>
      <c r="K96" s="24">
        <v>3.3056976434475276</v>
      </c>
      <c r="M96" s="24" t="s">
        <v>68</v>
      </c>
      <c r="N96" s="24">
        <v>2.5079476180267966</v>
      </c>
      <c r="X96" s="24">
        <v>67.5</v>
      </c>
    </row>
    <row r="97" spans="1:24" ht="12.75" hidden="1">
      <c r="A97" s="24">
        <v>1378</v>
      </c>
      <c r="B97" s="24">
        <v>98.45999908447266</v>
      </c>
      <c r="C97" s="24">
        <v>109.05999755859375</v>
      </c>
      <c r="D97" s="24">
        <v>8.555761337280273</v>
      </c>
      <c r="E97" s="24">
        <v>9.06239128112793</v>
      </c>
      <c r="F97" s="24">
        <v>13.766760862871953</v>
      </c>
      <c r="G97" s="24" t="s">
        <v>56</v>
      </c>
      <c r="H97" s="24">
        <v>7.297828135037825</v>
      </c>
      <c r="I97" s="24">
        <v>38.25782721951048</v>
      </c>
      <c r="J97" s="24" t="s">
        <v>62</v>
      </c>
      <c r="K97" s="24">
        <v>1.1791910223848054</v>
      </c>
      <c r="L97" s="24">
        <v>1.3462085294978523</v>
      </c>
      <c r="M97" s="24">
        <v>0.27915765823708</v>
      </c>
      <c r="N97" s="24">
        <v>0.14569353948461838</v>
      </c>
      <c r="O97" s="24">
        <v>0.047358210097960395</v>
      </c>
      <c r="P97" s="24">
        <v>0.03861826394151366</v>
      </c>
      <c r="Q97" s="24">
        <v>0.005764799745227478</v>
      </c>
      <c r="R97" s="24">
        <v>0.0022425844884863553</v>
      </c>
      <c r="S97" s="24">
        <v>0.0006212929803343496</v>
      </c>
      <c r="T97" s="24">
        <v>0.0005682192740153016</v>
      </c>
      <c r="U97" s="24">
        <v>0.00012611807550321781</v>
      </c>
      <c r="V97" s="24">
        <v>8.320647405506243E-05</v>
      </c>
      <c r="W97" s="24">
        <v>3.872779092132315E-05</v>
      </c>
      <c r="X97" s="24">
        <v>67.5</v>
      </c>
    </row>
    <row r="98" spans="1:24" ht="12.75" hidden="1">
      <c r="A98" s="24">
        <v>1379</v>
      </c>
      <c r="B98" s="24">
        <v>51.400001525878906</v>
      </c>
      <c r="C98" s="24">
        <v>79.80000305175781</v>
      </c>
      <c r="D98" s="24">
        <v>9.356687545776367</v>
      </c>
      <c r="E98" s="24">
        <v>9.793413162231445</v>
      </c>
      <c r="F98" s="24">
        <v>4.9332475749852716</v>
      </c>
      <c r="G98" s="24" t="s">
        <v>57</v>
      </c>
      <c r="H98" s="24">
        <v>28.611157411583484</v>
      </c>
      <c r="I98" s="24">
        <v>12.51115893746239</v>
      </c>
      <c r="J98" s="24" t="s">
        <v>60</v>
      </c>
      <c r="K98" s="24">
        <v>-0.16453676027920963</v>
      </c>
      <c r="L98" s="24">
        <v>0.0073265737181580715</v>
      </c>
      <c r="M98" s="24">
        <v>0.035808241585133904</v>
      </c>
      <c r="N98" s="24">
        <v>-0.0015070297975886768</v>
      </c>
      <c r="O98" s="24">
        <v>-0.007113841692261414</v>
      </c>
      <c r="P98" s="24">
        <v>0.0008382056051870361</v>
      </c>
      <c r="Q98" s="24">
        <v>0.000589190372904436</v>
      </c>
      <c r="R98" s="24">
        <v>-0.00012110920893496297</v>
      </c>
      <c r="S98" s="24">
        <v>-0.0001345374645904355</v>
      </c>
      <c r="T98" s="24">
        <v>5.968140347660875E-05</v>
      </c>
      <c r="U98" s="24">
        <v>2.8551072279018403E-06</v>
      </c>
      <c r="V98" s="24">
        <v>-9.556600345071083E-06</v>
      </c>
      <c r="W98" s="24">
        <v>-9.627211820294777E-06</v>
      </c>
      <c r="X98" s="24">
        <v>67.5</v>
      </c>
    </row>
    <row r="99" spans="1:24" ht="12.75" hidden="1">
      <c r="A99" s="24">
        <v>1377</v>
      </c>
      <c r="B99" s="24">
        <v>132.60000610351562</v>
      </c>
      <c r="C99" s="24">
        <v>147</v>
      </c>
      <c r="D99" s="24">
        <v>8.262922286987305</v>
      </c>
      <c r="E99" s="24">
        <v>8.76916790008545</v>
      </c>
      <c r="F99" s="24">
        <v>14.583096044868107</v>
      </c>
      <c r="G99" s="24" t="s">
        <v>58</v>
      </c>
      <c r="H99" s="24">
        <v>-23.077068610593017</v>
      </c>
      <c r="I99" s="24">
        <v>42.022937492922615</v>
      </c>
      <c r="J99" s="24" t="s">
        <v>61</v>
      </c>
      <c r="K99" s="24">
        <v>-1.1676553951358015</v>
      </c>
      <c r="L99" s="24">
        <v>1.3461885923637602</v>
      </c>
      <c r="M99" s="24">
        <v>-0.276851526972475</v>
      </c>
      <c r="N99" s="24">
        <v>-0.14568574504303858</v>
      </c>
      <c r="O99" s="24">
        <v>-0.04682086415328108</v>
      </c>
      <c r="P99" s="24">
        <v>0.03860916628496201</v>
      </c>
      <c r="Q99" s="24">
        <v>-0.005734611652679851</v>
      </c>
      <c r="R99" s="24">
        <v>-0.0022393118915217582</v>
      </c>
      <c r="S99" s="24">
        <v>-0.0006065514306588649</v>
      </c>
      <c r="T99" s="24">
        <v>0.0005650763430206033</v>
      </c>
      <c r="U99" s="24">
        <v>-0.00012608575387946304</v>
      </c>
      <c r="V99" s="24">
        <v>-8.265584501122934E-05</v>
      </c>
      <c r="W99" s="24">
        <v>-3.751211247334514E-05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1380</v>
      </c>
      <c r="B101" s="24">
        <v>98.76</v>
      </c>
      <c r="C101" s="24">
        <v>110.36</v>
      </c>
      <c r="D101" s="24">
        <v>8.64729378370201</v>
      </c>
      <c r="E101" s="24">
        <v>9.208905032107124</v>
      </c>
      <c r="F101" s="24">
        <v>13.549345543964323</v>
      </c>
      <c r="G101" s="24" t="s">
        <v>59</v>
      </c>
      <c r="H101" s="24">
        <v>5.995532796063827</v>
      </c>
      <c r="I101" s="24">
        <v>37.25553279606383</v>
      </c>
      <c r="J101" s="24" t="s">
        <v>73</v>
      </c>
      <c r="K101" s="24">
        <v>3.3221401846806606</v>
      </c>
      <c r="M101" s="24" t="s">
        <v>68</v>
      </c>
      <c r="N101" s="24">
        <v>2.573215515062394</v>
      </c>
      <c r="X101" s="24">
        <v>67.5</v>
      </c>
    </row>
    <row r="102" spans="1:24" ht="12.75" hidden="1">
      <c r="A102" s="24">
        <v>1379</v>
      </c>
      <c r="B102" s="24">
        <v>51.400001525878906</v>
      </c>
      <c r="C102" s="24">
        <v>79.80000305175781</v>
      </c>
      <c r="D102" s="24">
        <v>9.356687545776367</v>
      </c>
      <c r="E102" s="24">
        <v>9.793413162231445</v>
      </c>
      <c r="F102" s="24">
        <v>5.227297119400039</v>
      </c>
      <c r="G102" s="24" t="s">
        <v>56</v>
      </c>
      <c r="H102" s="24">
        <v>29.356893466736267</v>
      </c>
      <c r="I102" s="24">
        <v>13.256894992615177</v>
      </c>
      <c r="J102" s="24" t="s">
        <v>62</v>
      </c>
      <c r="K102" s="24">
        <v>1.1312928886904987</v>
      </c>
      <c r="L102" s="24">
        <v>1.3949160832028074</v>
      </c>
      <c r="M102" s="24">
        <v>0.26781788239444904</v>
      </c>
      <c r="N102" s="24">
        <v>0.1452493077822109</v>
      </c>
      <c r="O102" s="24">
        <v>0.045435033888098206</v>
      </c>
      <c r="P102" s="24">
        <v>0.040015922646493424</v>
      </c>
      <c r="Q102" s="24">
        <v>0.0055304201203159</v>
      </c>
      <c r="R102" s="24">
        <v>0.002235873785902978</v>
      </c>
      <c r="S102" s="24">
        <v>0.0005960978927559889</v>
      </c>
      <c r="T102" s="24">
        <v>0.0005887987275741174</v>
      </c>
      <c r="U102" s="24">
        <v>0.00012093459782878674</v>
      </c>
      <c r="V102" s="24">
        <v>8.300006384490671E-05</v>
      </c>
      <c r="W102" s="24">
        <v>3.7159982693434473E-05</v>
      </c>
      <c r="X102" s="24">
        <v>67.5</v>
      </c>
    </row>
    <row r="103" spans="1:24" ht="12.75" hidden="1">
      <c r="A103" s="24">
        <v>1377</v>
      </c>
      <c r="B103" s="24">
        <v>132.60000610351562</v>
      </c>
      <c r="C103" s="24">
        <v>147</v>
      </c>
      <c r="D103" s="24">
        <v>8.262922286987305</v>
      </c>
      <c r="E103" s="24">
        <v>8.76916790008545</v>
      </c>
      <c r="F103" s="24">
        <v>14.583096044868107</v>
      </c>
      <c r="G103" s="24" t="s">
        <v>57</v>
      </c>
      <c r="H103" s="24">
        <v>-23.077068610593017</v>
      </c>
      <c r="I103" s="24">
        <v>42.022937492922615</v>
      </c>
      <c r="J103" s="24" t="s">
        <v>60</v>
      </c>
      <c r="K103" s="24">
        <v>1.1175180843591201</v>
      </c>
      <c r="L103" s="24">
        <v>-0.007587873627204037</v>
      </c>
      <c r="M103" s="24">
        <v>-0.26501350611949653</v>
      </c>
      <c r="N103" s="24">
        <v>-0.0015011425510533308</v>
      </c>
      <c r="O103" s="24">
        <v>0.044802911088574315</v>
      </c>
      <c r="P103" s="24">
        <v>-0.0008684735449292158</v>
      </c>
      <c r="Q103" s="24">
        <v>-0.005491562571052064</v>
      </c>
      <c r="R103" s="24">
        <v>-0.00012070009501816644</v>
      </c>
      <c r="S103" s="24">
        <v>0.0005797583057995166</v>
      </c>
      <c r="T103" s="24">
        <v>-6.186800044159602E-05</v>
      </c>
      <c r="U103" s="24">
        <v>-0.00012084143663220052</v>
      </c>
      <c r="V103" s="24">
        <v>-9.516091574732003E-06</v>
      </c>
      <c r="W103" s="24">
        <v>3.583378224034006E-05</v>
      </c>
      <c r="X103" s="24">
        <v>67.5</v>
      </c>
    </row>
    <row r="104" spans="1:24" ht="12.75" hidden="1">
      <c r="A104" s="24">
        <v>1378</v>
      </c>
      <c r="B104" s="24">
        <v>98.45999908447266</v>
      </c>
      <c r="C104" s="24">
        <v>109.05999755859375</v>
      </c>
      <c r="D104" s="24">
        <v>8.555761337280273</v>
      </c>
      <c r="E104" s="24">
        <v>9.06239128112793</v>
      </c>
      <c r="F104" s="24">
        <v>20.098599221739114</v>
      </c>
      <c r="G104" s="24" t="s">
        <v>58</v>
      </c>
      <c r="H104" s="24">
        <v>24.8940063739379</v>
      </c>
      <c r="I104" s="24">
        <v>55.854005458410555</v>
      </c>
      <c r="J104" s="24" t="s">
        <v>61</v>
      </c>
      <c r="K104" s="24">
        <v>-0.17600264524152912</v>
      </c>
      <c r="L104" s="24">
        <v>-1.3948954453118265</v>
      </c>
      <c r="M104" s="24">
        <v>-0.038655655530575275</v>
      </c>
      <c r="N104" s="24">
        <v>-0.1452415504676704</v>
      </c>
      <c r="O104" s="24">
        <v>-0.007552579850748843</v>
      </c>
      <c r="P104" s="24">
        <v>-0.04000649720922719</v>
      </c>
      <c r="Q104" s="24">
        <v>-0.0006544365786040494</v>
      </c>
      <c r="R104" s="24">
        <v>-0.002232613507428171</v>
      </c>
      <c r="S104" s="24">
        <v>-0.00013861098298693597</v>
      </c>
      <c r="T104" s="24">
        <v>-0.0005855393173086316</v>
      </c>
      <c r="U104" s="24">
        <v>-4.745960880185985E-06</v>
      </c>
      <c r="V104" s="24">
        <v>-8.245274161239215E-05</v>
      </c>
      <c r="W104" s="24">
        <v>-9.838920882304053E-06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1380</v>
      </c>
      <c r="B106" s="100">
        <v>98.76</v>
      </c>
      <c r="C106" s="100">
        <v>110.36</v>
      </c>
      <c r="D106" s="100">
        <v>8.64729378370201</v>
      </c>
      <c r="E106" s="100">
        <v>9.208905032107124</v>
      </c>
      <c r="F106" s="100">
        <v>20.26150415150474</v>
      </c>
      <c r="G106" s="100" t="s">
        <v>59</v>
      </c>
      <c r="H106" s="100">
        <v>24.45140908353499</v>
      </c>
      <c r="I106" s="100">
        <v>55.711409083534996</v>
      </c>
      <c r="J106" s="100" t="s">
        <v>73</v>
      </c>
      <c r="K106" s="100">
        <v>3.9950959473897063</v>
      </c>
      <c r="M106" s="100" t="s">
        <v>68</v>
      </c>
      <c r="N106" s="100">
        <v>2.0925518002909347</v>
      </c>
      <c r="X106" s="100">
        <v>67.5</v>
      </c>
    </row>
    <row r="107" spans="1:24" s="100" customFormat="1" ht="12.75">
      <c r="A107" s="100">
        <v>1379</v>
      </c>
      <c r="B107" s="100">
        <v>51.400001525878906</v>
      </c>
      <c r="C107" s="100">
        <v>79.80000305175781</v>
      </c>
      <c r="D107" s="100">
        <v>9.356687545776367</v>
      </c>
      <c r="E107" s="100">
        <v>9.793413162231445</v>
      </c>
      <c r="F107" s="100">
        <v>5.227297119400039</v>
      </c>
      <c r="G107" s="100" t="s">
        <v>56</v>
      </c>
      <c r="H107" s="100">
        <v>29.356893466736267</v>
      </c>
      <c r="I107" s="100">
        <v>13.256894992615177</v>
      </c>
      <c r="J107" s="100" t="s">
        <v>62</v>
      </c>
      <c r="K107" s="100">
        <v>1.937373173122465</v>
      </c>
      <c r="L107" s="100">
        <v>0.0681577186479498</v>
      </c>
      <c r="M107" s="100">
        <v>0.4586456363325974</v>
      </c>
      <c r="N107" s="100">
        <v>0.14326960757002094</v>
      </c>
      <c r="O107" s="100">
        <v>0.0778085724349376</v>
      </c>
      <c r="P107" s="100">
        <v>0.0019555431804918573</v>
      </c>
      <c r="Q107" s="100">
        <v>0.009471121802285435</v>
      </c>
      <c r="R107" s="100">
        <v>0.0022053926847139024</v>
      </c>
      <c r="S107" s="100">
        <v>0.0010208658766814335</v>
      </c>
      <c r="T107" s="100">
        <v>2.8768113728494944E-05</v>
      </c>
      <c r="U107" s="100">
        <v>0.00020716803146746146</v>
      </c>
      <c r="V107" s="100">
        <v>8.185370265934055E-05</v>
      </c>
      <c r="W107" s="100">
        <v>6.365263693937992E-05</v>
      </c>
      <c r="X107" s="100">
        <v>67.5</v>
      </c>
    </row>
    <row r="108" spans="1:24" s="100" customFormat="1" ht="12.75">
      <c r="A108" s="100">
        <v>1378</v>
      </c>
      <c r="B108" s="100">
        <v>98.45999908447266</v>
      </c>
      <c r="C108" s="100">
        <v>109.05999755859375</v>
      </c>
      <c r="D108" s="100">
        <v>8.555761337280273</v>
      </c>
      <c r="E108" s="100">
        <v>9.06239128112793</v>
      </c>
      <c r="F108" s="100">
        <v>8.311406108966443</v>
      </c>
      <c r="G108" s="100" t="s">
        <v>57</v>
      </c>
      <c r="H108" s="100">
        <v>-7.862602243245959</v>
      </c>
      <c r="I108" s="100">
        <v>23.097396841226704</v>
      </c>
      <c r="J108" s="100" t="s">
        <v>60</v>
      </c>
      <c r="K108" s="100">
        <v>1.2370740456324887</v>
      </c>
      <c r="L108" s="100">
        <v>-0.00036859087188090734</v>
      </c>
      <c r="M108" s="100">
        <v>-0.29685287664771387</v>
      </c>
      <c r="N108" s="100">
        <v>-0.0014808503343452302</v>
      </c>
      <c r="O108" s="100">
        <v>0.04903426490276079</v>
      </c>
      <c r="P108" s="100">
        <v>-4.2470948562161874E-05</v>
      </c>
      <c r="Q108" s="100">
        <v>-0.006317318751660777</v>
      </c>
      <c r="R108" s="100">
        <v>-0.00011902516162224092</v>
      </c>
      <c r="S108" s="100">
        <v>0.0005883477233403523</v>
      </c>
      <c r="T108" s="100">
        <v>-3.0502065293793987E-06</v>
      </c>
      <c r="U108" s="100">
        <v>-0.0001499765072131326</v>
      </c>
      <c r="V108" s="100">
        <v>-9.382334176894479E-06</v>
      </c>
      <c r="W108" s="100">
        <v>3.493649012387001E-05</v>
      </c>
      <c r="X108" s="100">
        <v>67.5</v>
      </c>
    </row>
    <row r="109" spans="1:24" s="100" customFormat="1" ht="12.75">
      <c r="A109" s="100">
        <v>1377</v>
      </c>
      <c r="B109" s="100">
        <v>132.60000610351562</v>
      </c>
      <c r="C109" s="100">
        <v>147</v>
      </c>
      <c r="D109" s="100">
        <v>8.262922286987305</v>
      </c>
      <c r="E109" s="100">
        <v>8.76916790008545</v>
      </c>
      <c r="F109" s="100">
        <v>19.37008161184925</v>
      </c>
      <c r="G109" s="100" t="s">
        <v>58</v>
      </c>
      <c r="H109" s="100">
        <v>-9.282796486083328</v>
      </c>
      <c r="I109" s="100">
        <v>55.81720961743229</v>
      </c>
      <c r="J109" s="100" t="s">
        <v>61</v>
      </c>
      <c r="K109" s="100">
        <v>-1.4909938355194752</v>
      </c>
      <c r="L109" s="100">
        <v>-0.06815672198735977</v>
      </c>
      <c r="M109" s="100">
        <v>-0.3496200642882361</v>
      </c>
      <c r="N109" s="100">
        <v>-0.14326195425009067</v>
      </c>
      <c r="O109" s="100">
        <v>-0.060413697203604524</v>
      </c>
      <c r="P109" s="100">
        <v>-0.001955081929049634</v>
      </c>
      <c r="Q109" s="100">
        <v>-0.007056460301287156</v>
      </c>
      <c r="R109" s="100">
        <v>-0.002202178445242436</v>
      </c>
      <c r="S109" s="100">
        <v>-0.0008342745918537712</v>
      </c>
      <c r="T109" s="100">
        <v>-2.8605954058967348E-05</v>
      </c>
      <c r="U109" s="100">
        <v>-0.00014291830024966111</v>
      </c>
      <c r="V109" s="100">
        <v>-8.131420813386067E-05</v>
      </c>
      <c r="W109" s="100">
        <v>-5.320808065661874E-05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1380</v>
      </c>
      <c r="B111" s="24">
        <v>95.9</v>
      </c>
      <c r="C111" s="24">
        <v>114.5</v>
      </c>
      <c r="D111" s="24">
        <v>8.528254340209624</v>
      </c>
      <c r="E111" s="24">
        <v>8.907409232716981</v>
      </c>
      <c r="F111" s="24">
        <v>8.117890575417201</v>
      </c>
      <c r="G111" s="24" t="s">
        <v>59</v>
      </c>
      <c r="H111" s="24">
        <v>-5.770055927979371</v>
      </c>
      <c r="I111" s="24">
        <v>22.62994407202063</v>
      </c>
      <c r="J111" s="24" t="s">
        <v>73</v>
      </c>
      <c r="K111" s="24">
        <v>4.220914280264621</v>
      </c>
      <c r="M111" s="24" t="s">
        <v>68</v>
      </c>
      <c r="N111" s="24">
        <v>2.2183059891872174</v>
      </c>
      <c r="X111" s="24">
        <v>67.5</v>
      </c>
    </row>
    <row r="112" spans="1:24" ht="12.75" hidden="1">
      <c r="A112" s="24">
        <v>1377</v>
      </c>
      <c r="B112" s="24">
        <v>139.66000366210938</v>
      </c>
      <c r="C112" s="24">
        <v>158.66000366210938</v>
      </c>
      <c r="D112" s="24">
        <v>8.232601165771484</v>
      </c>
      <c r="E112" s="24">
        <v>8.699259757995605</v>
      </c>
      <c r="F112" s="24">
        <v>21.41554975496514</v>
      </c>
      <c r="G112" s="24" t="s">
        <v>56</v>
      </c>
      <c r="H112" s="24">
        <v>-10.202880684262539</v>
      </c>
      <c r="I112" s="24">
        <v>61.957122977846836</v>
      </c>
      <c r="J112" s="24" t="s">
        <v>62</v>
      </c>
      <c r="K112" s="24">
        <v>1.989122162696211</v>
      </c>
      <c r="L112" s="24">
        <v>0.10137356173339857</v>
      </c>
      <c r="M112" s="24">
        <v>0.47089713869955463</v>
      </c>
      <c r="N112" s="24">
        <v>0.16060614901096654</v>
      </c>
      <c r="O112" s="24">
        <v>0.0798872359924014</v>
      </c>
      <c r="P112" s="24">
        <v>0.0029081853321821696</v>
      </c>
      <c r="Q112" s="24">
        <v>0.009723964948272495</v>
      </c>
      <c r="R112" s="24">
        <v>0.002472050769571086</v>
      </c>
      <c r="S112" s="24">
        <v>0.0010480929988712633</v>
      </c>
      <c r="T112" s="24">
        <v>4.27548953797154E-05</v>
      </c>
      <c r="U112" s="24">
        <v>0.00021265672291092823</v>
      </c>
      <c r="V112" s="24">
        <v>9.172944943277305E-05</v>
      </c>
      <c r="W112" s="24">
        <v>6.535633669605404E-05</v>
      </c>
      <c r="X112" s="24">
        <v>67.5</v>
      </c>
    </row>
    <row r="113" spans="1:24" ht="12.75" hidden="1">
      <c r="A113" s="24">
        <v>1378</v>
      </c>
      <c r="B113" s="24">
        <v>102.0199966430664</v>
      </c>
      <c r="C113" s="24">
        <v>115.81999969482422</v>
      </c>
      <c r="D113" s="24">
        <v>8.516678810119629</v>
      </c>
      <c r="E113" s="24">
        <v>8.77248477935791</v>
      </c>
      <c r="F113" s="24">
        <v>22.717702058420176</v>
      </c>
      <c r="G113" s="24" t="s">
        <v>57</v>
      </c>
      <c r="H113" s="24">
        <v>28.911702646227667</v>
      </c>
      <c r="I113" s="24">
        <v>63.43169928929407</v>
      </c>
      <c r="J113" s="24" t="s">
        <v>60</v>
      </c>
      <c r="K113" s="24">
        <v>-1.328182524615265</v>
      </c>
      <c r="L113" s="24">
        <v>0.000552524138270832</v>
      </c>
      <c r="M113" s="24">
        <v>0.31839344117628643</v>
      </c>
      <c r="N113" s="24">
        <v>-0.0016617520956337562</v>
      </c>
      <c r="O113" s="24">
        <v>-0.05269763381019562</v>
      </c>
      <c r="P113" s="24">
        <v>6.328767779394482E-05</v>
      </c>
      <c r="Q113" s="24">
        <v>0.0067605745988710084</v>
      </c>
      <c r="R113" s="24">
        <v>-0.00013360663716287615</v>
      </c>
      <c r="S113" s="24">
        <v>-0.0006365740874742316</v>
      </c>
      <c r="T113" s="24">
        <v>4.5154369963514585E-06</v>
      </c>
      <c r="U113" s="24">
        <v>0.00015949276811940568</v>
      </c>
      <c r="V113" s="24">
        <v>-1.0551832785202117E-05</v>
      </c>
      <c r="W113" s="24">
        <v>-3.793633968120465E-05</v>
      </c>
      <c r="X113" s="24">
        <v>67.5</v>
      </c>
    </row>
    <row r="114" spans="1:24" ht="12.75" hidden="1">
      <c r="A114" s="24">
        <v>1379</v>
      </c>
      <c r="B114" s="24">
        <v>58.540000915527344</v>
      </c>
      <c r="C114" s="24">
        <v>81.54000091552734</v>
      </c>
      <c r="D114" s="24">
        <v>9.18840217590332</v>
      </c>
      <c r="E114" s="24">
        <v>9.736334800720215</v>
      </c>
      <c r="F114" s="24">
        <v>7.432530648558542</v>
      </c>
      <c r="G114" s="24" t="s">
        <v>58</v>
      </c>
      <c r="H114" s="24">
        <v>28.160569289182504</v>
      </c>
      <c r="I114" s="24">
        <v>19.20057020470985</v>
      </c>
      <c r="J114" s="24" t="s">
        <v>61</v>
      </c>
      <c r="K114" s="24">
        <v>1.4807221749659432</v>
      </c>
      <c r="L114" s="24">
        <v>0.10137205598976376</v>
      </c>
      <c r="M114" s="24">
        <v>0.34694341303928833</v>
      </c>
      <c r="N114" s="24">
        <v>-0.16059755191193123</v>
      </c>
      <c r="O114" s="24">
        <v>0.06004106815598938</v>
      </c>
      <c r="P114" s="24">
        <v>0.002907496620145751</v>
      </c>
      <c r="Q114" s="24">
        <v>0.006989286473477261</v>
      </c>
      <c r="R114" s="24">
        <v>-0.00246843761797681</v>
      </c>
      <c r="S114" s="24">
        <v>0.0008326297889454276</v>
      </c>
      <c r="T114" s="24">
        <v>4.2515784217892416E-05</v>
      </c>
      <c r="U114" s="24">
        <v>0.00014065894467407607</v>
      </c>
      <c r="V114" s="24">
        <v>-9.112052852191323E-05</v>
      </c>
      <c r="W114" s="24">
        <v>5.3219215307257564E-05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1380</v>
      </c>
      <c r="B116" s="24">
        <v>95.9</v>
      </c>
      <c r="C116" s="24">
        <v>114.5</v>
      </c>
      <c r="D116" s="24">
        <v>8.528254340209624</v>
      </c>
      <c r="E116" s="24">
        <v>8.907409232716981</v>
      </c>
      <c r="F116" s="24">
        <v>13.949123841434625</v>
      </c>
      <c r="G116" s="24" t="s">
        <v>59</v>
      </c>
      <c r="H116" s="24">
        <v>10.485457921946931</v>
      </c>
      <c r="I116" s="24">
        <v>38.88545792194694</v>
      </c>
      <c r="J116" s="24" t="s">
        <v>73</v>
      </c>
      <c r="K116" s="24">
        <v>4.669095717266963</v>
      </c>
      <c r="M116" s="24" t="s">
        <v>68</v>
      </c>
      <c r="N116" s="24">
        <v>3.440399157152651</v>
      </c>
      <c r="X116" s="24">
        <v>67.5</v>
      </c>
    </row>
    <row r="117" spans="1:24" ht="12.75" hidden="1">
      <c r="A117" s="24">
        <v>1377</v>
      </c>
      <c r="B117" s="24">
        <v>139.66000366210938</v>
      </c>
      <c r="C117" s="24">
        <v>158.66000366210938</v>
      </c>
      <c r="D117" s="24">
        <v>8.232601165771484</v>
      </c>
      <c r="E117" s="24">
        <v>8.699259757995605</v>
      </c>
      <c r="F117" s="24">
        <v>21.41554975496514</v>
      </c>
      <c r="G117" s="24" t="s">
        <v>56</v>
      </c>
      <c r="H117" s="24">
        <v>-10.202880684262539</v>
      </c>
      <c r="I117" s="24">
        <v>61.957122977846836</v>
      </c>
      <c r="J117" s="24" t="s">
        <v>62</v>
      </c>
      <c r="K117" s="24">
        <v>1.4768449238281933</v>
      </c>
      <c r="L117" s="24">
        <v>1.5281396750608283</v>
      </c>
      <c r="M117" s="24">
        <v>0.3496236484248677</v>
      </c>
      <c r="N117" s="24">
        <v>0.15836141929747496</v>
      </c>
      <c r="O117" s="24">
        <v>0.059313070223840324</v>
      </c>
      <c r="P117" s="24">
        <v>0.04383747131045654</v>
      </c>
      <c r="Q117" s="24">
        <v>0.007219740237987018</v>
      </c>
      <c r="R117" s="24">
        <v>0.002437483480355732</v>
      </c>
      <c r="S117" s="24">
        <v>0.0007781068393566301</v>
      </c>
      <c r="T117" s="24">
        <v>0.0006449913775365025</v>
      </c>
      <c r="U117" s="24">
        <v>0.00015784922605265695</v>
      </c>
      <c r="V117" s="24">
        <v>9.042722870554888E-05</v>
      </c>
      <c r="W117" s="24">
        <v>4.85008683637309E-05</v>
      </c>
      <c r="X117" s="24">
        <v>67.5</v>
      </c>
    </row>
    <row r="118" spans="1:24" ht="12.75" hidden="1">
      <c r="A118" s="24">
        <v>1379</v>
      </c>
      <c r="B118" s="24">
        <v>58.540000915527344</v>
      </c>
      <c r="C118" s="24">
        <v>81.54000091552734</v>
      </c>
      <c r="D118" s="24">
        <v>9.18840217590332</v>
      </c>
      <c r="E118" s="24">
        <v>9.736334800720215</v>
      </c>
      <c r="F118" s="24">
        <v>15.44127637282982</v>
      </c>
      <c r="G118" s="24" t="s">
        <v>57</v>
      </c>
      <c r="H118" s="24">
        <v>48.849684719922514</v>
      </c>
      <c r="I118" s="24">
        <v>39.88968563544986</v>
      </c>
      <c r="J118" s="24" t="s">
        <v>60</v>
      </c>
      <c r="K118" s="24">
        <v>-1.4753191864284154</v>
      </c>
      <c r="L118" s="24">
        <v>0.008315928003284961</v>
      </c>
      <c r="M118" s="24">
        <v>0.34942051538559377</v>
      </c>
      <c r="N118" s="24">
        <v>-0.0016388439300963422</v>
      </c>
      <c r="O118" s="24">
        <v>-0.059219232260249575</v>
      </c>
      <c r="P118" s="24">
        <v>0.0009515936457812472</v>
      </c>
      <c r="Q118" s="24">
        <v>0.007219519459041248</v>
      </c>
      <c r="R118" s="24">
        <v>-0.00013172206664460205</v>
      </c>
      <c r="S118" s="24">
        <v>-0.0007721416258279771</v>
      </c>
      <c r="T118" s="24">
        <v>6.777263427968138E-05</v>
      </c>
      <c r="U118" s="24">
        <v>0.00015744317087001508</v>
      </c>
      <c r="V118" s="24">
        <v>-1.0403880949719747E-05</v>
      </c>
      <c r="W118" s="24">
        <v>-4.7900732256513955E-05</v>
      </c>
      <c r="X118" s="24">
        <v>67.5</v>
      </c>
    </row>
    <row r="119" spans="1:24" ht="12.75" hidden="1">
      <c r="A119" s="24">
        <v>1378</v>
      </c>
      <c r="B119" s="24">
        <v>102.0199966430664</v>
      </c>
      <c r="C119" s="24">
        <v>115.81999969482422</v>
      </c>
      <c r="D119" s="24">
        <v>8.516678810119629</v>
      </c>
      <c r="E119" s="24">
        <v>8.77248477935791</v>
      </c>
      <c r="F119" s="24">
        <v>9.280517277050203</v>
      </c>
      <c r="G119" s="24" t="s">
        <v>58</v>
      </c>
      <c r="H119" s="24">
        <v>-8.607209352647814</v>
      </c>
      <c r="I119" s="24">
        <v>25.912787290418596</v>
      </c>
      <c r="J119" s="24" t="s">
        <v>61</v>
      </c>
      <c r="K119" s="24">
        <v>0.0671135395676651</v>
      </c>
      <c r="L119" s="24">
        <v>1.5281170478194588</v>
      </c>
      <c r="M119" s="24">
        <v>0.011916331884498336</v>
      </c>
      <c r="N119" s="24">
        <v>-0.15835293907118825</v>
      </c>
      <c r="O119" s="24">
        <v>0.0033350906861477603</v>
      </c>
      <c r="P119" s="24">
        <v>0.04382714182362807</v>
      </c>
      <c r="Q119" s="24">
        <v>5.646135433728471E-05</v>
      </c>
      <c r="R119" s="24">
        <v>-0.0024339217354233</v>
      </c>
      <c r="S119" s="24">
        <v>9.616425072391854E-05</v>
      </c>
      <c r="T119" s="24">
        <v>0.0006414208814337336</v>
      </c>
      <c r="U119" s="24">
        <v>-1.131486243036268E-05</v>
      </c>
      <c r="V119" s="24">
        <v>-8.982673851671171E-05</v>
      </c>
      <c r="W119" s="24">
        <v>7.60618704251456E-06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1380</v>
      </c>
      <c r="B121" s="24">
        <v>95.9</v>
      </c>
      <c r="C121" s="24">
        <v>114.5</v>
      </c>
      <c r="D121" s="24">
        <v>8.528254340209624</v>
      </c>
      <c r="E121" s="24">
        <v>8.907409232716981</v>
      </c>
      <c r="F121" s="24">
        <v>8.117890575417201</v>
      </c>
      <c r="G121" s="24" t="s">
        <v>59</v>
      </c>
      <c r="H121" s="24">
        <v>-5.770055927979371</v>
      </c>
      <c r="I121" s="24">
        <v>22.62994407202063</v>
      </c>
      <c r="J121" s="24" t="s">
        <v>73</v>
      </c>
      <c r="K121" s="24">
        <v>4.74378500297161</v>
      </c>
      <c r="M121" s="24" t="s">
        <v>68</v>
      </c>
      <c r="N121" s="24">
        <v>3.3220279372445294</v>
      </c>
      <c r="X121" s="24">
        <v>67.5</v>
      </c>
    </row>
    <row r="122" spans="1:24" ht="12.75" hidden="1">
      <c r="A122" s="24">
        <v>1378</v>
      </c>
      <c r="B122" s="24">
        <v>102.0199966430664</v>
      </c>
      <c r="C122" s="24">
        <v>115.81999969482422</v>
      </c>
      <c r="D122" s="24">
        <v>8.516678810119629</v>
      </c>
      <c r="E122" s="24">
        <v>8.77248477935791</v>
      </c>
      <c r="F122" s="24">
        <v>14.921489030192426</v>
      </c>
      <c r="G122" s="24" t="s">
        <v>56</v>
      </c>
      <c r="H122" s="24">
        <v>7.143346008302402</v>
      </c>
      <c r="I122" s="24">
        <v>41.66334265136881</v>
      </c>
      <c r="J122" s="24" t="s">
        <v>62</v>
      </c>
      <c r="K122" s="24">
        <v>1.6122590426283212</v>
      </c>
      <c r="L122" s="24">
        <v>1.402893495381209</v>
      </c>
      <c r="M122" s="24">
        <v>0.3816806537912908</v>
      </c>
      <c r="N122" s="24">
        <v>0.15727057577280756</v>
      </c>
      <c r="O122" s="24">
        <v>0.06475144819942485</v>
      </c>
      <c r="P122" s="24">
        <v>0.04024454630593573</v>
      </c>
      <c r="Q122" s="24">
        <v>0.007881673220793172</v>
      </c>
      <c r="R122" s="24">
        <v>0.0024208133807010427</v>
      </c>
      <c r="S122" s="24">
        <v>0.0008494931330491328</v>
      </c>
      <c r="T122" s="24">
        <v>0.0005921725880687404</v>
      </c>
      <c r="U122" s="24">
        <v>0.0001723956479954549</v>
      </c>
      <c r="V122" s="24">
        <v>8.985879967631844E-05</v>
      </c>
      <c r="W122" s="24">
        <v>5.297318312335203E-05</v>
      </c>
      <c r="X122" s="24">
        <v>67.5</v>
      </c>
    </row>
    <row r="123" spans="1:24" ht="12.75" hidden="1">
      <c r="A123" s="24">
        <v>1377</v>
      </c>
      <c r="B123" s="24">
        <v>139.66000366210938</v>
      </c>
      <c r="C123" s="24">
        <v>158.66000366210938</v>
      </c>
      <c r="D123" s="24">
        <v>8.232601165771484</v>
      </c>
      <c r="E123" s="24">
        <v>8.699259757995605</v>
      </c>
      <c r="F123" s="24">
        <v>21.493505323605785</v>
      </c>
      <c r="G123" s="24" t="s">
        <v>57</v>
      </c>
      <c r="H123" s="24">
        <v>-9.977348171282955</v>
      </c>
      <c r="I123" s="24">
        <v>62.18265549082641</v>
      </c>
      <c r="J123" s="24" t="s">
        <v>60</v>
      </c>
      <c r="K123" s="24">
        <v>0.1680616579746723</v>
      </c>
      <c r="L123" s="24">
        <v>-0.007631932977079803</v>
      </c>
      <c r="M123" s="24">
        <v>-0.03546913405675373</v>
      </c>
      <c r="N123" s="24">
        <v>-0.0016261537989743188</v>
      </c>
      <c r="O123" s="24">
        <v>0.007444145473131564</v>
      </c>
      <c r="P123" s="24">
        <v>-0.0008733951307105723</v>
      </c>
      <c r="Q123" s="24">
        <v>-0.0005262293788756012</v>
      </c>
      <c r="R123" s="24">
        <v>-0.00013076776340558327</v>
      </c>
      <c r="S123" s="24">
        <v>0.00015441957761169403</v>
      </c>
      <c r="T123" s="24">
        <v>-6.220429687290646E-05</v>
      </c>
      <c r="U123" s="24">
        <v>2.1818553797811285E-06</v>
      </c>
      <c r="V123" s="24">
        <v>-1.0316752168526722E-05</v>
      </c>
      <c r="W123" s="24">
        <v>1.1348799657002621E-05</v>
      </c>
      <c r="X123" s="24">
        <v>67.5</v>
      </c>
    </row>
    <row r="124" spans="1:24" ht="12.75" hidden="1">
      <c r="A124" s="24">
        <v>1379</v>
      </c>
      <c r="B124" s="24">
        <v>58.540000915527344</v>
      </c>
      <c r="C124" s="24">
        <v>81.54000091552734</v>
      </c>
      <c r="D124" s="24">
        <v>9.18840217590332</v>
      </c>
      <c r="E124" s="24">
        <v>9.736334800720215</v>
      </c>
      <c r="F124" s="24">
        <v>15.44127637282982</v>
      </c>
      <c r="G124" s="24" t="s">
        <v>58</v>
      </c>
      <c r="H124" s="24">
        <v>48.849684719922514</v>
      </c>
      <c r="I124" s="24">
        <v>39.88968563544986</v>
      </c>
      <c r="J124" s="24" t="s">
        <v>61</v>
      </c>
      <c r="K124" s="24">
        <v>1.6034757558677322</v>
      </c>
      <c r="L124" s="24">
        <v>-1.4028727358466768</v>
      </c>
      <c r="M124" s="24">
        <v>0.3800290278489411</v>
      </c>
      <c r="N124" s="24">
        <v>-0.1572621684567922</v>
      </c>
      <c r="O124" s="24">
        <v>0.0643221170523612</v>
      </c>
      <c r="P124" s="24">
        <v>-0.04023506789252699</v>
      </c>
      <c r="Q124" s="24">
        <v>0.007864086431377544</v>
      </c>
      <c r="R124" s="24">
        <v>-0.0024172788867309275</v>
      </c>
      <c r="S124" s="24">
        <v>0.0008353401565517234</v>
      </c>
      <c r="T124" s="24">
        <v>-0.0005888964251127506</v>
      </c>
      <c r="U124" s="24">
        <v>0.00017238184056006165</v>
      </c>
      <c r="V124" s="24">
        <v>-8.926459826808121E-05</v>
      </c>
      <c r="W124" s="24">
        <v>5.174323991175471E-05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1380</v>
      </c>
      <c r="B126" s="24">
        <v>95.9</v>
      </c>
      <c r="C126" s="24">
        <v>114.5</v>
      </c>
      <c r="D126" s="24">
        <v>8.528254340209624</v>
      </c>
      <c r="E126" s="24">
        <v>8.907409232716981</v>
      </c>
      <c r="F126" s="24">
        <v>21.62908449358159</v>
      </c>
      <c r="G126" s="24" t="s">
        <v>59</v>
      </c>
      <c r="H126" s="24">
        <v>31.894600902969813</v>
      </c>
      <c r="I126" s="24">
        <v>60.29460090296982</v>
      </c>
      <c r="J126" s="24" t="s">
        <v>73</v>
      </c>
      <c r="K126" s="24">
        <v>4.052847063020928</v>
      </c>
      <c r="M126" s="24" t="s">
        <v>68</v>
      </c>
      <c r="N126" s="24">
        <v>3.1282084226459634</v>
      </c>
      <c r="X126" s="24">
        <v>67.5</v>
      </c>
    </row>
    <row r="127" spans="1:24" ht="12.75" hidden="1">
      <c r="A127" s="24">
        <v>1378</v>
      </c>
      <c r="B127" s="24">
        <v>102.0199966430664</v>
      </c>
      <c r="C127" s="24">
        <v>115.81999969482422</v>
      </c>
      <c r="D127" s="24">
        <v>8.516678810119629</v>
      </c>
      <c r="E127" s="24">
        <v>8.77248477935791</v>
      </c>
      <c r="F127" s="24">
        <v>14.921489030192426</v>
      </c>
      <c r="G127" s="24" t="s">
        <v>56</v>
      </c>
      <c r="H127" s="24">
        <v>7.143346008302402</v>
      </c>
      <c r="I127" s="24">
        <v>41.66334265136881</v>
      </c>
      <c r="J127" s="24" t="s">
        <v>62</v>
      </c>
      <c r="K127" s="24">
        <v>1.2599372999826746</v>
      </c>
      <c r="L127" s="24">
        <v>1.5314126869004852</v>
      </c>
      <c r="M127" s="24">
        <v>0.2982727580707226</v>
      </c>
      <c r="N127" s="24">
        <v>0.16333416388122612</v>
      </c>
      <c r="O127" s="24">
        <v>0.05060102743789792</v>
      </c>
      <c r="P127" s="24">
        <v>0.04393115674267589</v>
      </c>
      <c r="Q127" s="24">
        <v>0.0061595305947601976</v>
      </c>
      <c r="R127" s="24">
        <v>0.002514120797310651</v>
      </c>
      <c r="S127" s="24">
        <v>0.0006638460342440835</v>
      </c>
      <c r="T127" s="24">
        <v>0.0006464023283264729</v>
      </c>
      <c r="U127" s="24">
        <v>0.0001347680935064603</v>
      </c>
      <c r="V127" s="24">
        <v>9.328486110014367E-05</v>
      </c>
      <c r="W127" s="24">
        <v>4.1383023589971393E-05</v>
      </c>
      <c r="X127" s="24">
        <v>67.5</v>
      </c>
    </row>
    <row r="128" spans="1:24" ht="12.75" hidden="1">
      <c r="A128" s="24">
        <v>1379</v>
      </c>
      <c r="B128" s="24">
        <v>58.540000915527344</v>
      </c>
      <c r="C128" s="24">
        <v>81.54000091552734</v>
      </c>
      <c r="D128" s="24">
        <v>9.18840217590332</v>
      </c>
      <c r="E128" s="24">
        <v>9.736334800720215</v>
      </c>
      <c r="F128" s="24">
        <v>7.432530648558542</v>
      </c>
      <c r="G128" s="24" t="s">
        <v>57</v>
      </c>
      <c r="H128" s="24">
        <v>28.160569289182504</v>
      </c>
      <c r="I128" s="24">
        <v>19.20057020470985</v>
      </c>
      <c r="J128" s="24" t="s">
        <v>60</v>
      </c>
      <c r="K128" s="24">
        <v>0.1387476579586773</v>
      </c>
      <c r="L128" s="24">
        <v>0.0083345308524354</v>
      </c>
      <c r="M128" s="24">
        <v>-0.036213176028729574</v>
      </c>
      <c r="N128" s="24">
        <v>-0.0016893888593230643</v>
      </c>
      <c r="O128" s="24">
        <v>0.005029168824447812</v>
      </c>
      <c r="P128" s="24">
        <v>0.0009534670857169483</v>
      </c>
      <c r="Q128" s="24">
        <v>-0.0009079418650194711</v>
      </c>
      <c r="R128" s="24">
        <v>-0.00013575896074526818</v>
      </c>
      <c r="S128" s="24">
        <v>2.1292082673916526E-05</v>
      </c>
      <c r="T128" s="24">
        <v>6.788509054616562E-05</v>
      </c>
      <c r="U128" s="24">
        <v>-3.0410584364662557E-05</v>
      </c>
      <c r="V128" s="24">
        <v>-1.070959683695601E-05</v>
      </c>
      <c r="W128" s="24">
        <v>-3.2758579959692535E-08</v>
      </c>
      <c r="X128" s="24">
        <v>67.5</v>
      </c>
    </row>
    <row r="129" spans="1:24" ht="12.75" hidden="1">
      <c r="A129" s="24">
        <v>1377</v>
      </c>
      <c r="B129" s="24">
        <v>139.66000366210938</v>
      </c>
      <c r="C129" s="24">
        <v>158.66000366210938</v>
      </c>
      <c r="D129" s="24">
        <v>8.232601165771484</v>
      </c>
      <c r="E129" s="24">
        <v>8.699259757995605</v>
      </c>
      <c r="F129" s="24">
        <v>16.162339468364276</v>
      </c>
      <c r="G129" s="24" t="s">
        <v>58</v>
      </c>
      <c r="H129" s="24">
        <v>-25.400893318981815</v>
      </c>
      <c r="I129" s="24">
        <v>46.75911034312755</v>
      </c>
      <c r="J129" s="24" t="s">
        <v>61</v>
      </c>
      <c r="K129" s="24">
        <v>-1.252274365823486</v>
      </c>
      <c r="L129" s="24">
        <v>1.5313900068876096</v>
      </c>
      <c r="M129" s="24">
        <v>-0.2960662832695207</v>
      </c>
      <c r="N129" s="24">
        <v>-0.16332542685099963</v>
      </c>
      <c r="O129" s="24">
        <v>-0.05035048598281948</v>
      </c>
      <c r="P129" s="24">
        <v>0.043920808659062865</v>
      </c>
      <c r="Q129" s="24">
        <v>-0.006092245786040799</v>
      </c>
      <c r="R129" s="24">
        <v>-0.002510452725714489</v>
      </c>
      <c r="S129" s="24">
        <v>-0.0006635044870963602</v>
      </c>
      <c r="T129" s="24">
        <v>0.0006428278031848219</v>
      </c>
      <c r="U129" s="24">
        <v>-0.00013129217564640235</v>
      </c>
      <c r="V129" s="24">
        <v>-9.266806270804931E-05</v>
      </c>
      <c r="W129" s="24">
        <v>-4.1383010624211085E-05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1380</v>
      </c>
      <c r="B131" s="24">
        <v>95.9</v>
      </c>
      <c r="C131" s="24">
        <v>114.5</v>
      </c>
      <c r="D131" s="24">
        <v>8.528254340209624</v>
      </c>
      <c r="E131" s="24">
        <v>8.907409232716981</v>
      </c>
      <c r="F131" s="24">
        <v>13.949123841434625</v>
      </c>
      <c r="G131" s="24" t="s">
        <v>59</v>
      </c>
      <c r="H131" s="24">
        <v>10.485457921946931</v>
      </c>
      <c r="I131" s="24">
        <v>38.88545792194694</v>
      </c>
      <c r="J131" s="24" t="s">
        <v>73</v>
      </c>
      <c r="K131" s="24">
        <v>3.9999471633578643</v>
      </c>
      <c r="M131" s="24" t="s">
        <v>68</v>
      </c>
      <c r="N131" s="24">
        <v>2.93398234415697</v>
      </c>
      <c r="X131" s="24">
        <v>67.5</v>
      </c>
    </row>
    <row r="132" spans="1:24" ht="12.75" hidden="1">
      <c r="A132" s="24">
        <v>1379</v>
      </c>
      <c r="B132" s="24">
        <v>58.540000915527344</v>
      </c>
      <c r="C132" s="24">
        <v>81.54000091552734</v>
      </c>
      <c r="D132" s="24">
        <v>9.18840217590332</v>
      </c>
      <c r="E132" s="24">
        <v>9.736334800720215</v>
      </c>
      <c r="F132" s="24">
        <v>7.239638352775925</v>
      </c>
      <c r="G132" s="24" t="s">
        <v>56</v>
      </c>
      <c r="H132" s="24">
        <v>27.662267668611314</v>
      </c>
      <c r="I132" s="24">
        <v>18.702268584138658</v>
      </c>
      <c r="J132" s="24" t="s">
        <v>62</v>
      </c>
      <c r="K132" s="24">
        <v>1.3811017671843329</v>
      </c>
      <c r="L132" s="24">
        <v>1.3979861645410747</v>
      </c>
      <c r="M132" s="24">
        <v>0.32695688765389536</v>
      </c>
      <c r="N132" s="24">
        <v>0.16279182027724406</v>
      </c>
      <c r="O132" s="24">
        <v>0.055467724423847335</v>
      </c>
      <c r="P132" s="24">
        <v>0.04010399087343502</v>
      </c>
      <c r="Q132" s="24">
        <v>0.006751616557103134</v>
      </c>
      <c r="R132" s="24">
        <v>0.002505895384341816</v>
      </c>
      <c r="S132" s="24">
        <v>0.000727715360037271</v>
      </c>
      <c r="T132" s="24">
        <v>0.0005900862648190722</v>
      </c>
      <c r="U132" s="24">
        <v>0.00014764390123708977</v>
      </c>
      <c r="V132" s="24">
        <v>9.302452307985495E-05</v>
      </c>
      <c r="W132" s="24">
        <v>4.536667582859208E-05</v>
      </c>
      <c r="X132" s="24">
        <v>67.5</v>
      </c>
    </row>
    <row r="133" spans="1:24" ht="12.75" hidden="1">
      <c r="A133" s="24">
        <v>1377</v>
      </c>
      <c r="B133" s="24">
        <v>139.66000366210938</v>
      </c>
      <c r="C133" s="24">
        <v>158.66000366210938</v>
      </c>
      <c r="D133" s="24">
        <v>8.232601165771484</v>
      </c>
      <c r="E133" s="24">
        <v>8.699259757995605</v>
      </c>
      <c r="F133" s="24">
        <v>16.162339468364276</v>
      </c>
      <c r="G133" s="24" t="s">
        <v>57</v>
      </c>
      <c r="H133" s="24">
        <v>-25.400893318981815</v>
      </c>
      <c r="I133" s="24">
        <v>46.75911034312755</v>
      </c>
      <c r="J133" s="24" t="s">
        <v>60</v>
      </c>
      <c r="K133" s="24">
        <v>1.3804420179381682</v>
      </c>
      <c r="L133" s="24">
        <v>-0.007604420420995914</v>
      </c>
      <c r="M133" s="24">
        <v>-0.32666468898126083</v>
      </c>
      <c r="N133" s="24">
        <v>-0.00168249120834366</v>
      </c>
      <c r="O133" s="24">
        <v>0.05545649846627125</v>
      </c>
      <c r="P133" s="24">
        <v>-0.0008704297275995214</v>
      </c>
      <c r="Q133" s="24">
        <v>-0.006735776127349479</v>
      </c>
      <c r="R133" s="24">
        <v>-0.00013527543205194657</v>
      </c>
      <c r="S133" s="24">
        <v>0.0007268935192467029</v>
      </c>
      <c r="T133" s="24">
        <v>-6.201053091756761E-05</v>
      </c>
      <c r="U133" s="24">
        <v>-0.0001460321109697433</v>
      </c>
      <c r="V133" s="24">
        <v>-1.0663507439907926E-05</v>
      </c>
      <c r="W133" s="24">
        <v>4.521886989280029E-05</v>
      </c>
      <c r="X133" s="24">
        <v>67.5</v>
      </c>
    </row>
    <row r="134" spans="1:24" ht="12.75" hidden="1">
      <c r="A134" s="24">
        <v>1378</v>
      </c>
      <c r="B134" s="24">
        <v>102.0199966430664</v>
      </c>
      <c r="C134" s="24">
        <v>115.81999969482422</v>
      </c>
      <c r="D134" s="24">
        <v>8.516678810119629</v>
      </c>
      <c r="E134" s="24">
        <v>8.77248477935791</v>
      </c>
      <c r="F134" s="24">
        <v>22.717702058420176</v>
      </c>
      <c r="G134" s="24" t="s">
        <v>58</v>
      </c>
      <c r="H134" s="24">
        <v>28.911702646227667</v>
      </c>
      <c r="I134" s="24">
        <v>63.43169928929407</v>
      </c>
      <c r="J134" s="24" t="s">
        <v>61</v>
      </c>
      <c r="K134" s="24">
        <v>0.042684030157489526</v>
      </c>
      <c r="L134" s="24">
        <v>-1.3979654820625314</v>
      </c>
      <c r="M134" s="24">
        <v>0.013819817549376995</v>
      </c>
      <c r="N134" s="24">
        <v>-0.16278312557667757</v>
      </c>
      <c r="O134" s="24">
        <v>0.0011158990188742388</v>
      </c>
      <c r="P134" s="24">
        <v>-0.040094543719387435</v>
      </c>
      <c r="Q134" s="24">
        <v>0.00046221866727560285</v>
      </c>
      <c r="R134" s="24">
        <v>-0.0025022414421371846</v>
      </c>
      <c r="S134" s="24">
        <v>-3.4575380132662456E-05</v>
      </c>
      <c r="T134" s="24">
        <v>-0.0005868189618472171</v>
      </c>
      <c r="U134" s="24">
        <v>2.1756473478670374E-05</v>
      </c>
      <c r="V134" s="24">
        <v>-9.241131696558325E-05</v>
      </c>
      <c r="W134" s="24">
        <v>-3.659109366302259E-06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1380</v>
      </c>
      <c r="B136" s="100">
        <v>95.9</v>
      </c>
      <c r="C136" s="100">
        <v>114.5</v>
      </c>
      <c r="D136" s="100">
        <v>8.528254340209624</v>
      </c>
      <c r="E136" s="100">
        <v>8.907409232716981</v>
      </c>
      <c r="F136" s="100">
        <v>21.62908449358159</v>
      </c>
      <c r="G136" s="100" t="s">
        <v>59</v>
      </c>
      <c r="H136" s="100">
        <v>31.894600902969813</v>
      </c>
      <c r="I136" s="100">
        <v>60.29460090296982</v>
      </c>
      <c r="J136" s="100" t="s">
        <v>73</v>
      </c>
      <c r="K136" s="100">
        <v>4.821064007060638</v>
      </c>
      <c r="M136" s="100" t="s">
        <v>68</v>
      </c>
      <c r="N136" s="100">
        <v>2.528996095623265</v>
      </c>
      <c r="X136" s="100">
        <v>67.5</v>
      </c>
    </row>
    <row r="137" spans="1:24" s="100" customFormat="1" ht="12.75">
      <c r="A137" s="100">
        <v>1379</v>
      </c>
      <c r="B137" s="100">
        <v>58.540000915527344</v>
      </c>
      <c r="C137" s="100">
        <v>81.54000091552734</v>
      </c>
      <c r="D137" s="100">
        <v>9.18840217590332</v>
      </c>
      <c r="E137" s="100">
        <v>9.736334800720215</v>
      </c>
      <c r="F137" s="100">
        <v>7.239638352775925</v>
      </c>
      <c r="G137" s="100" t="s">
        <v>56</v>
      </c>
      <c r="H137" s="100">
        <v>27.662267668611314</v>
      </c>
      <c r="I137" s="100">
        <v>18.702268584138658</v>
      </c>
      <c r="J137" s="100" t="s">
        <v>62</v>
      </c>
      <c r="K137" s="100">
        <v>2.1266278473405666</v>
      </c>
      <c r="L137" s="100">
        <v>0.10955390395685302</v>
      </c>
      <c r="M137" s="100">
        <v>0.5034488826561024</v>
      </c>
      <c r="N137" s="100">
        <v>0.16010956301107637</v>
      </c>
      <c r="O137" s="100">
        <v>0.08540927218865825</v>
      </c>
      <c r="P137" s="100">
        <v>0.003142426128654571</v>
      </c>
      <c r="Q137" s="100">
        <v>0.01039628831738229</v>
      </c>
      <c r="R137" s="100">
        <v>0.0024645998366305062</v>
      </c>
      <c r="S137" s="100">
        <v>0.0011205824982625837</v>
      </c>
      <c r="T137" s="100">
        <v>4.6254183806987264E-05</v>
      </c>
      <c r="U137" s="100">
        <v>0.00022740661086117502</v>
      </c>
      <c r="V137" s="100">
        <v>9.147515152507476E-05</v>
      </c>
      <c r="W137" s="100">
        <v>6.987019669245172E-05</v>
      </c>
      <c r="X137" s="100">
        <v>67.5</v>
      </c>
    </row>
    <row r="138" spans="1:24" s="100" customFormat="1" ht="12.75">
      <c r="A138" s="100">
        <v>1378</v>
      </c>
      <c r="B138" s="100">
        <v>102.0199966430664</v>
      </c>
      <c r="C138" s="100">
        <v>115.81999969482422</v>
      </c>
      <c r="D138" s="100">
        <v>8.516678810119629</v>
      </c>
      <c r="E138" s="100">
        <v>8.77248477935791</v>
      </c>
      <c r="F138" s="100">
        <v>9.280517277050203</v>
      </c>
      <c r="G138" s="100" t="s">
        <v>57</v>
      </c>
      <c r="H138" s="100">
        <v>-8.607209352647814</v>
      </c>
      <c r="I138" s="100">
        <v>25.912787290418596</v>
      </c>
      <c r="J138" s="100" t="s">
        <v>60</v>
      </c>
      <c r="K138" s="100">
        <v>1.5521412102803192</v>
      </c>
      <c r="L138" s="100">
        <v>0.0005985513715410979</v>
      </c>
      <c r="M138" s="100">
        <v>-0.3713356455003207</v>
      </c>
      <c r="N138" s="100">
        <v>-0.0016549432537668095</v>
      </c>
      <c r="O138" s="100">
        <v>0.06170325007920302</v>
      </c>
      <c r="P138" s="100">
        <v>6.81170609873915E-05</v>
      </c>
      <c r="Q138" s="100">
        <v>-0.007849610985846703</v>
      </c>
      <c r="R138" s="100">
        <v>-0.0001330107479272517</v>
      </c>
      <c r="S138" s="100">
        <v>0.0007553927600628586</v>
      </c>
      <c r="T138" s="100">
        <v>4.82092370649413E-06</v>
      </c>
      <c r="U138" s="100">
        <v>-0.00018297233227670704</v>
      </c>
      <c r="V138" s="100">
        <v>-1.04826808467923E-05</v>
      </c>
      <c r="W138" s="100">
        <v>4.5361524963889804E-05</v>
      </c>
      <c r="X138" s="100">
        <v>67.5</v>
      </c>
    </row>
    <row r="139" spans="1:24" s="100" customFormat="1" ht="12.75">
      <c r="A139" s="100">
        <v>1377</v>
      </c>
      <c r="B139" s="100">
        <v>139.66000366210938</v>
      </c>
      <c r="C139" s="100">
        <v>158.66000366210938</v>
      </c>
      <c r="D139" s="100">
        <v>8.232601165771484</v>
      </c>
      <c r="E139" s="100">
        <v>8.699259757995605</v>
      </c>
      <c r="F139" s="100">
        <v>21.493505323605785</v>
      </c>
      <c r="G139" s="100" t="s">
        <v>58</v>
      </c>
      <c r="H139" s="100">
        <v>-9.977348171282955</v>
      </c>
      <c r="I139" s="100">
        <v>62.18265549082641</v>
      </c>
      <c r="J139" s="100" t="s">
        <v>61</v>
      </c>
      <c r="K139" s="100">
        <v>-1.4537550221526043</v>
      </c>
      <c r="L139" s="100">
        <v>0.10955226884206005</v>
      </c>
      <c r="M139" s="100">
        <v>-0.33995678523679757</v>
      </c>
      <c r="N139" s="100">
        <v>-0.16010100977328234</v>
      </c>
      <c r="O139" s="100">
        <v>-0.05905465862622224</v>
      </c>
      <c r="P139" s="100">
        <v>0.003141687769345228</v>
      </c>
      <c r="Q139" s="100">
        <v>-0.006816628062980571</v>
      </c>
      <c r="R139" s="100">
        <v>-0.002461008024297148</v>
      </c>
      <c r="S139" s="100">
        <v>-0.000827699772536534</v>
      </c>
      <c r="T139" s="100">
        <v>4.600226314287946E-05</v>
      </c>
      <c r="U139" s="100">
        <v>-0.00013503663312075062</v>
      </c>
      <c r="V139" s="100">
        <v>-9.087253022118223E-05</v>
      </c>
      <c r="W139" s="100">
        <v>-5.314298108680292E-05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1380</v>
      </c>
      <c r="B141" s="24">
        <v>93.66</v>
      </c>
      <c r="C141" s="24">
        <v>100.06</v>
      </c>
      <c r="D141" s="24">
        <v>8.75527613006705</v>
      </c>
      <c r="E141" s="24">
        <v>9.19297804977004</v>
      </c>
      <c r="F141" s="24">
        <v>6.971702320505058</v>
      </c>
      <c r="G141" s="24" t="s">
        <v>59</v>
      </c>
      <c r="H141" s="24">
        <v>-7.230963985348552</v>
      </c>
      <c r="I141" s="24">
        <v>18.929036014651437</v>
      </c>
      <c r="J141" s="24" t="s">
        <v>73</v>
      </c>
      <c r="K141" s="24">
        <v>4.0882220328408385</v>
      </c>
      <c r="M141" s="24" t="s">
        <v>68</v>
      </c>
      <c r="N141" s="24">
        <v>2.163223777155914</v>
      </c>
      <c r="X141" s="24">
        <v>67.5</v>
      </c>
    </row>
    <row r="142" spans="1:24" ht="12.75" hidden="1">
      <c r="A142" s="24">
        <v>1377</v>
      </c>
      <c r="B142" s="24">
        <v>123.26000213623047</v>
      </c>
      <c r="C142" s="24">
        <v>160.55999755859375</v>
      </c>
      <c r="D142" s="24">
        <v>8.44100570678711</v>
      </c>
      <c r="E142" s="24">
        <v>8.68240737915039</v>
      </c>
      <c r="F142" s="24">
        <v>16.336604157356717</v>
      </c>
      <c r="G142" s="24" t="s">
        <v>56</v>
      </c>
      <c r="H142" s="24">
        <v>-9.69537706571532</v>
      </c>
      <c r="I142" s="24">
        <v>46.06462507051514</v>
      </c>
      <c r="J142" s="24" t="s">
        <v>62</v>
      </c>
      <c r="K142" s="24">
        <v>1.94756221793481</v>
      </c>
      <c r="L142" s="24">
        <v>0.23456298464497058</v>
      </c>
      <c r="M142" s="24">
        <v>0.4610584239582992</v>
      </c>
      <c r="N142" s="24">
        <v>0.14618006403487976</v>
      </c>
      <c r="O142" s="24">
        <v>0.07821803270643145</v>
      </c>
      <c r="P142" s="24">
        <v>0.00672896091202171</v>
      </c>
      <c r="Q142" s="24">
        <v>0.009520799373568542</v>
      </c>
      <c r="R142" s="24">
        <v>0.0022499953132427263</v>
      </c>
      <c r="S142" s="24">
        <v>0.0010261867254255815</v>
      </c>
      <c r="T142" s="24">
        <v>9.89695864374884E-05</v>
      </c>
      <c r="U142" s="24">
        <v>0.0002082082549136653</v>
      </c>
      <c r="V142" s="24">
        <v>8.348480167981352E-05</v>
      </c>
      <c r="W142" s="24">
        <v>6.398725102366253E-05</v>
      </c>
      <c r="X142" s="24">
        <v>67.5</v>
      </c>
    </row>
    <row r="143" spans="1:24" ht="12.75" hidden="1">
      <c r="A143" s="24">
        <v>1378</v>
      </c>
      <c r="B143" s="24">
        <v>98.12000274658203</v>
      </c>
      <c r="C143" s="24">
        <v>103.22000122070312</v>
      </c>
      <c r="D143" s="24">
        <v>8.462454795837402</v>
      </c>
      <c r="E143" s="24">
        <v>8.833484649658203</v>
      </c>
      <c r="F143" s="24">
        <v>22.26375593726885</v>
      </c>
      <c r="G143" s="24" t="s">
        <v>57</v>
      </c>
      <c r="H143" s="24">
        <v>31.932264372971254</v>
      </c>
      <c r="I143" s="24">
        <v>62.552267119553285</v>
      </c>
      <c r="J143" s="24" t="s">
        <v>60</v>
      </c>
      <c r="K143" s="24">
        <v>-1.5014856939943722</v>
      </c>
      <c r="L143" s="24">
        <v>0.00127710055168087</v>
      </c>
      <c r="M143" s="24">
        <v>0.35877125955445016</v>
      </c>
      <c r="N143" s="24">
        <v>-0.001512637414830083</v>
      </c>
      <c r="O143" s="24">
        <v>-0.05976152074404694</v>
      </c>
      <c r="P143" s="24">
        <v>0.00014623596029673887</v>
      </c>
      <c r="Q143" s="24">
        <v>0.007563000602324712</v>
      </c>
      <c r="R143" s="24">
        <v>-0.00012161742729836829</v>
      </c>
      <c r="S143" s="24">
        <v>-0.0007375221713261763</v>
      </c>
      <c r="T143" s="24">
        <v>1.0424507360401046E-05</v>
      </c>
      <c r="U143" s="24">
        <v>0.0001748937110315854</v>
      </c>
      <c r="V143" s="24">
        <v>-9.607481948306938E-06</v>
      </c>
      <c r="W143" s="24">
        <v>-4.447338914417634E-05</v>
      </c>
      <c r="X143" s="24">
        <v>67.5</v>
      </c>
    </row>
    <row r="144" spans="1:24" ht="12.75" hidden="1">
      <c r="A144" s="24">
        <v>1379</v>
      </c>
      <c r="B144" s="24">
        <v>57.779998779296875</v>
      </c>
      <c r="C144" s="24">
        <v>77.4800033569336</v>
      </c>
      <c r="D144" s="24">
        <v>9.259100914001465</v>
      </c>
      <c r="E144" s="24">
        <v>9.622709274291992</v>
      </c>
      <c r="F144" s="24">
        <v>4.947032929952114</v>
      </c>
      <c r="G144" s="24" t="s">
        <v>58</v>
      </c>
      <c r="H144" s="24">
        <v>22.401760104494606</v>
      </c>
      <c r="I144" s="24">
        <v>12.681758883791483</v>
      </c>
      <c r="J144" s="24" t="s">
        <v>61</v>
      </c>
      <c r="K144" s="24">
        <v>1.2403786935679744</v>
      </c>
      <c r="L144" s="24">
        <v>0.2345595079712984</v>
      </c>
      <c r="M144" s="24">
        <v>0.2895825506148879</v>
      </c>
      <c r="N144" s="24">
        <v>-0.14617223761471534</v>
      </c>
      <c r="O144" s="24">
        <v>0.05046405927809639</v>
      </c>
      <c r="P144" s="24">
        <v>0.0067273717007039335</v>
      </c>
      <c r="Q144" s="24">
        <v>0.0057833072372976335</v>
      </c>
      <c r="R144" s="24">
        <v>-0.0022467060579861265</v>
      </c>
      <c r="S144" s="24">
        <v>0.0007135266233589326</v>
      </c>
      <c r="T144" s="24">
        <v>9.841904635740193E-05</v>
      </c>
      <c r="U144" s="24">
        <v>0.00011297286070465832</v>
      </c>
      <c r="V144" s="24">
        <v>-8.29301416984847E-05</v>
      </c>
      <c r="W144" s="24">
        <v>4.600528177933334E-05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1380</v>
      </c>
      <c r="B146" s="24">
        <v>93.66</v>
      </c>
      <c r="C146" s="24">
        <v>100.06</v>
      </c>
      <c r="D146" s="24">
        <v>8.75527613006705</v>
      </c>
      <c r="E146" s="24">
        <v>9.19297804977004</v>
      </c>
      <c r="F146" s="24">
        <v>11.443807318896267</v>
      </c>
      <c r="G146" s="24" t="s">
        <v>59</v>
      </c>
      <c r="H146" s="24">
        <v>4.911355448869244</v>
      </c>
      <c r="I146" s="24">
        <v>31.071355448869237</v>
      </c>
      <c r="J146" s="24" t="s">
        <v>73</v>
      </c>
      <c r="K146" s="24">
        <v>5.26794299667661</v>
      </c>
      <c r="M146" s="24" t="s">
        <v>68</v>
      </c>
      <c r="N146" s="24">
        <v>3.6304087885695857</v>
      </c>
      <c r="X146" s="24">
        <v>67.5</v>
      </c>
    </row>
    <row r="147" spans="1:24" ht="12.75" hidden="1">
      <c r="A147" s="24">
        <v>1377</v>
      </c>
      <c r="B147" s="24">
        <v>123.26000213623047</v>
      </c>
      <c r="C147" s="24">
        <v>160.55999755859375</v>
      </c>
      <c r="D147" s="24">
        <v>8.44100570678711</v>
      </c>
      <c r="E147" s="24">
        <v>8.68240737915039</v>
      </c>
      <c r="F147" s="24">
        <v>16.336604157356717</v>
      </c>
      <c r="G147" s="24" t="s">
        <v>56</v>
      </c>
      <c r="H147" s="24">
        <v>-9.69537706571532</v>
      </c>
      <c r="I147" s="24">
        <v>46.06462507051514</v>
      </c>
      <c r="J147" s="24" t="s">
        <v>62</v>
      </c>
      <c r="K147" s="24">
        <v>1.7328930825224869</v>
      </c>
      <c r="L147" s="24">
        <v>1.4387938377356557</v>
      </c>
      <c r="M147" s="24">
        <v>0.41023953267001445</v>
      </c>
      <c r="N147" s="24">
        <v>0.14133436635539684</v>
      </c>
      <c r="O147" s="24">
        <v>0.06959635728719703</v>
      </c>
      <c r="P147" s="24">
        <v>0.04127443726172992</v>
      </c>
      <c r="Q147" s="24">
        <v>0.00847145401038651</v>
      </c>
      <c r="R147" s="24">
        <v>0.0021753929140833784</v>
      </c>
      <c r="S147" s="24">
        <v>0.000913023595628186</v>
      </c>
      <c r="T147" s="24">
        <v>0.0006072712484186446</v>
      </c>
      <c r="U147" s="24">
        <v>0.00018522866272155107</v>
      </c>
      <c r="V147" s="24">
        <v>8.069862499833942E-05</v>
      </c>
      <c r="W147" s="24">
        <v>5.691355972134106E-05</v>
      </c>
      <c r="X147" s="24">
        <v>67.5</v>
      </c>
    </row>
    <row r="148" spans="1:24" ht="12.75" hidden="1">
      <c r="A148" s="24">
        <v>1379</v>
      </c>
      <c r="B148" s="24">
        <v>57.779998779296875</v>
      </c>
      <c r="C148" s="24">
        <v>77.4800033569336</v>
      </c>
      <c r="D148" s="24">
        <v>9.259100914001465</v>
      </c>
      <c r="E148" s="24">
        <v>9.622709274291992</v>
      </c>
      <c r="F148" s="24">
        <v>15.697502824660495</v>
      </c>
      <c r="G148" s="24" t="s">
        <v>57</v>
      </c>
      <c r="H148" s="24">
        <v>49.96067653432129</v>
      </c>
      <c r="I148" s="24">
        <v>40.24067531361816</v>
      </c>
      <c r="J148" s="24" t="s">
        <v>60</v>
      </c>
      <c r="K148" s="24">
        <v>-1.7325760503177754</v>
      </c>
      <c r="L148" s="24">
        <v>0.007829586998016589</v>
      </c>
      <c r="M148" s="24">
        <v>0.4102271836715194</v>
      </c>
      <c r="N148" s="24">
        <v>-0.001462824034918848</v>
      </c>
      <c r="O148" s="24">
        <v>-0.06956519644130474</v>
      </c>
      <c r="P148" s="24">
        <v>0.000896006927692837</v>
      </c>
      <c r="Q148" s="24">
        <v>0.008470003479682691</v>
      </c>
      <c r="R148" s="24">
        <v>-0.00011757816957273884</v>
      </c>
      <c r="S148" s="24">
        <v>-0.0009086825644410102</v>
      </c>
      <c r="T148" s="24">
        <v>6.381774867771668E-05</v>
      </c>
      <c r="U148" s="24">
        <v>0.0001843393609249689</v>
      </c>
      <c r="V148" s="24">
        <v>-9.290377010628577E-06</v>
      </c>
      <c r="W148" s="24">
        <v>-5.6425569804841646E-05</v>
      </c>
      <c r="X148" s="24">
        <v>67.5</v>
      </c>
    </row>
    <row r="149" spans="1:24" ht="12.75" hidden="1">
      <c r="A149" s="24">
        <v>1378</v>
      </c>
      <c r="B149" s="24">
        <v>98.12000274658203</v>
      </c>
      <c r="C149" s="24">
        <v>103.22000122070312</v>
      </c>
      <c r="D149" s="24">
        <v>8.462454795837402</v>
      </c>
      <c r="E149" s="24">
        <v>8.833484649658203</v>
      </c>
      <c r="F149" s="24">
        <v>7.6918859428517425</v>
      </c>
      <c r="G149" s="24" t="s">
        <v>58</v>
      </c>
      <c r="H149" s="24">
        <v>-9.00887363134693</v>
      </c>
      <c r="I149" s="24">
        <v>21.611129115235098</v>
      </c>
      <c r="J149" s="24" t="s">
        <v>61</v>
      </c>
      <c r="K149" s="24">
        <v>0.033146120731453635</v>
      </c>
      <c r="L149" s="24">
        <v>1.4387725341670714</v>
      </c>
      <c r="M149" s="24">
        <v>0.0031830711970250395</v>
      </c>
      <c r="N149" s="24">
        <v>-0.14132679596921596</v>
      </c>
      <c r="O149" s="24">
        <v>0.00208240047297972</v>
      </c>
      <c r="P149" s="24">
        <v>0.04126471062370371</v>
      </c>
      <c r="Q149" s="24">
        <v>-0.00015676129706266914</v>
      </c>
      <c r="R149" s="24">
        <v>-0.002172213089152189</v>
      </c>
      <c r="S149" s="24">
        <v>8.89274044079251E-05</v>
      </c>
      <c r="T149" s="24">
        <v>0.0006039086554352794</v>
      </c>
      <c r="U149" s="24">
        <v>-1.812891357440306E-05</v>
      </c>
      <c r="V149" s="24">
        <v>-8.01620669121187E-05</v>
      </c>
      <c r="W149" s="24">
        <v>7.436958541877063E-06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1380</v>
      </c>
      <c r="B151" s="24">
        <v>93.66</v>
      </c>
      <c r="C151" s="24">
        <v>100.06</v>
      </c>
      <c r="D151" s="24">
        <v>8.75527613006705</v>
      </c>
      <c r="E151" s="24">
        <v>9.19297804977004</v>
      </c>
      <c r="F151" s="24">
        <v>6.971702320505058</v>
      </c>
      <c r="G151" s="24" t="s">
        <v>59</v>
      </c>
      <c r="H151" s="24">
        <v>-7.230963985348552</v>
      </c>
      <c r="I151" s="24">
        <v>18.929036014651437</v>
      </c>
      <c r="J151" s="24" t="s">
        <v>73</v>
      </c>
      <c r="K151" s="24">
        <v>5.3744384799570755</v>
      </c>
      <c r="M151" s="24" t="s">
        <v>68</v>
      </c>
      <c r="N151" s="24">
        <v>3.5660844450484848</v>
      </c>
      <c r="X151" s="24">
        <v>67.5</v>
      </c>
    </row>
    <row r="152" spans="1:24" ht="12.75" hidden="1">
      <c r="A152" s="24">
        <v>1378</v>
      </c>
      <c r="B152" s="24">
        <v>98.12000274658203</v>
      </c>
      <c r="C152" s="24">
        <v>103.22000122070312</v>
      </c>
      <c r="D152" s="24">
        <v>8.462454795837402</v>
      </c>
      <c r="E152" s="24">
        <v>8.833484649658203</v>
      </c>
      <c r="F152" s="24">
        <v>11.708355151564723</v>
      </c>
      <c r="G152" s="24" t="s">
        <v>56</v>
      </c>
      <c r="H152" s="24">
        <v>2.275801583777394</v>
      </c>
      <c r="I152" s="24">
        <v>32.89580433035943</v>
      </c>
      <c r="J152" s="24" t="s">
        <v>62</v>
      </c>
      <c r="K152" s="24">
        <v>1.8352726654338793</v>
      </c>
      <c r="L152" s="24">
        <v>1.338137211837608</v>
      </c>
      <c r="M152" s="24">
        <v>0.4344760399713661</v>
      </c>
      <c r="N152" s="24">
        <v>0.14085155827490356</v>
      </c>
      <c r="O152" s="24">
        <v>0.07370811362882143</v>
      </c>
      <c r="P152" s="24">
        <v>0.03838685117155705</v>
      </c>
      <c r="Q152" s="24">
        <v>0.008971919895853957</v>
      </c>
      <c r="R152" s="24">
        <v>0.0021680658738311874</v>
      </c>
      <c r="S152" s="24">
        <v>0.00096700956633945</v>
      </c>
      <c r="T152" s="24">
        <v>0.000564836229529876</v>
      </c>
      <c r="U152" s="24">
        <v>0.00019624424692368927</v>
      </c>
      <c r="V152" s="24">
        <v>8.047822113096576E-05</v>
      </c>
      <c r="W152" s="24">
        <v>6.030132005592635E-05</v>
      </c>
      <c r="X152" s="24">
        <v>67.5</v>
      </c>
    </row>
    <row r="153" spans="1:24" ht="12.75" hidden="1">
      <c r="A153" s="24">
        <v>1377</v>
      </c>
      <c r="B153" s="24">
        <v>123.26000213623047</v>
      </c>
      <c r="C153" s="24">
        <v>160.55999755859375</v>
      </c>
      <c r="D153" s="24">
        <v>8.44100570678711</v>
      </c>
      <c r="E153" s="24">
        <v>8.68240737915039</v>
      </c>
      <c r="F153" s="24">
        <v>16.59686063694319</v>
      </c>
      <c r="G153" s="24" t="s">
        <v>57</v>
      </c>
      <c r="H153" s="24">
        <v>-8.961527053874008</v>
      </c>
      <c r="I153" s="24">
        <v>46.79847508235646</v>
      </c>
      <c r="J153" s="24" t="s">
        <v>60</v>
      </c>
      <c r="K153" s="24">
        <v>0.0736966750725903</v>
      </c>
      <c r="L153" s="24">
        <v>-0.007279867230022719</v>
      </c>
      <c r="M153" s="24">
        <v>-0.012511284872792792</v>
      </c>
      <c r="N153" s="24">
        <v>-0.0014564561061522526</v>
      </c>
      <c r="O153" s="24">
        <v>0.0037542591707673493</v>
      </c>
      <c r="P153" s="24">
        <v>-0.0008330883683354817</v>
      </c>
      <c r="Q153" s="24">
        <v>-2.290888238955866E-05</v>
      </c>
      <c r="R153" s="24">
        <v>-0.00011712590330610978</v>
      </c>
      <c r="S153" s="24">
        <v>0.00011434909339390471</v>
      </c>
      <c r="T153" s="24">
        <v>-5.933130310037896E-05</v>
      </c>
      <c r="U153" s="24">
        <v>1.5076302229993007E-05</v>
      </c>
      <c r="V153" s="24">
        <v>-9.240820665675283E-06</v>
      </c>
      <c r="W153" s="24">
        <v>9.110839865891891E-06</v>
      </c>
      <c r="X153" s="24">
        <v>67.5</v>
      </c>
    </row>
    <row r="154" spans="1:24" ht="12.75" hidden="1">
      <c r="A154" s="24">
        <v>1379</v>
      </c>
      <c r="B154" s="24">
        <v>57.779998779296875</v>
      </c>
      <c r="C154" s="24">
        <v>77.4800033569336</v>
      </c>
      <c r="D154" s="24">
        <v>9.259100914001465</v>
      </c>
      <c r="E154" s="24">
        <v>9.622709274291992</v>
      </c>
      <c r="F154" s="24">
        <v>15.697502824660495</v>
      </c>
      <c r="G154" s="24" t="s">
        <v>58</v>
      </c>
      <c r="H154" s="24">
        <v>49.96067653432129</v>
      </c>
      <c r="I154" s="24">
        <v>40.24067531361816</v>
      </c>
      <c r="J154" s="24" t="s">
        <v>61</v>
      </c>
      <c r="K154" s="24">
        <v>1.8337923973481898</v>
      </c>
      <c r="L154" s="24">
        <v>-1.338117409361989</v>
      </c>
      <c r="M154" s="24">
        <v>0.43429586350785326</v>
      </c>
      <c r="N154" s="24">
        <v>-0.1408440279318914</v>
      </c>
      <c r="O154" s="24">
        <v>0.07361244156253725</v>
      </c>
      <c r="P154" s="24">
        <v>-0.038377810081319325</v>
      </c>
      <c r="Q154" s="24">
        <v>0.008971890648058955</v>
      </c>
      <c r="R154" s="24">
        <v>-0.0021648998027728947</v>
      </c>
      <c r="S154" s="24">
        <v>0.0009602248623275712</v>
      </c>
      <c r="T154" s="24">
        <v>-0.0005617114585460561</v>
      </c>
      <c r="U154" s="24">
        <v>0.00019566427768429227</v>
      </c>
      <c r="V154" s="24">
        <v>-7.994592741240453E-05</v>
      </c>
      <c r="W154" s="24">
        <v>5.960907479088516E-05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1380</v>
      </c>
      <c r="B156" s="24">
        <v>93.66</v>
      </c>
      <c r="C156" s="24">
        <v>100.06</v>
      </c>
      <c r="D156" s="24">
        <v>8.75527613006705</v>
      </c>
      <c r="E156" s="24">
        <v>9.19297804977004</v>
      </c>
      <c r="F156" s="24">
        <v>21.832204047177395</v>
      </c>
      <c r="G156" s="24" t="s">
        <v>59</v>
      </c>
      <c r="H156" s="24">
        <v>33.11714031517934</v>
      </c>
      <c r="I156" s="24">
        <v>59.27714031517934</v>
      </c>
      <c r="J156" s="24" t="s">
        <v>73</v>
      </c>
      <c r="K156" s="24">
        <v>3.1202205144738357</v>
      </c>
      <c r="M156" s="24" t="s">
        <v>68</v>
      </c>
      <c r="N156" s="24">
        <v>2.530777766606564</v>
      </c>
      <c r="X156" s="24">
        <v>67.5</v>
      </c>
    </row>
    <row r="157" spans="1:24" ht="12.75" hidden="1">
      <c r="A157" s="24">
        <v>1378</v>
      </c>
      <c r="B157" s="24">
        <v>98.12000274658203</v>
      </c>
      <c r="C157" s="24">
        <v>103.22000122070312</v>
      </c>
      <c r="D157" s="24">
        <v>8.462454795837402</v>
      </c>
      <c r="E157" s="24">
        <v>8.833484649658203</v>
      </c>
      <c r="F157" s="24">
        <v>11.708355151564723</v>
      </c>
      <c r="G157" s="24" t="s">
        <v>56</v>
      </c>
      <c r="H157" s="24">
        <v>2.275801583777394</v>
      </c>
      <c r="I157" s="24">
        <v>32.89580433035943</v>
      </c>
      <c r="J157" s="24" t="s">
        <v>62</v>
      </c>
      <c r="K157" s="24">
        <v>0.9753676885356488</v>
      </c>
      <c r="L157" s="24">
        <v>1.446124041637404</v>
      </c>
      <c r="M157" s="24">
        <v>0.23090432393099747</v>
      </c>
      <c r="N157" s="24">
        <v>0.14492428137236932</v>
      </c>
      <c r="O157" s="24">
        <v>0.0391720993279192</v>
      </c>
      <c r="P157" s="24">
        <v>0.04148453832211354</v>
      </c>
      <c r="Q157" s="24">
        <v>0.004768304749740625</v>
      </c>
      <c r="R157" s="24">
        <v>0.002230738406152785</v>
      </c>
      <c r="S157" s="24">
        <v>0.0005139161922510057</v>
      </c>
      <c r="T157" s="24">
        <v>0.0006104149201702105</v>
      </c>
      <c r="U157" s="24">
        <v>0.00010434404192081712</v>
      </c>
      <c r="V157" s="24">
        <v>8.277328093886203E-05</v>
      </c>
      <c r="W157" s="24">
        <v>3.203952504171094E-05</v>
      </c>
      <c r="X157" s="24">
        <v>67.5</v>
      </c>
    </row>
    <row r="158" spans="1:24" ht="12.75" hidden="1">
      <c r="A158" s="24">
        <v>1379</v>
      </c>
      <c r="B158" s="24">
        <v>57.779998779296875</v>
      </c>
      <c r="C158" s="24">
        <v>77.4800033569336</v>
      </c>
      <c r="D158" s="24">
        <v>9.259100914001465</v>
      </c>
      <c r="E158" s="24">
        <v>9.622709274291992</v>
      </c>
      <c r="F158" s="24">
        <v>4.947032929952114</v>
      </c>
      <c r="G158" s="24" t="s">
        <v>57</v>
      </c>
      <c r="H158" s="24">
        <v>22.401760104494606</v>
      </c>
      <c r="I158" s="24">
        <v>12.681758883791483</v>
      </c>
      <c r="J158" s="24" t="s">
        <v>60</v>
      </c>
      <c r="K158" s="24">
        <v>0.4086934664158573</v>
      </c>
      <c r="L158" s="24">
        <v>0.007870206039560106</v>
      </c>
      <c r="M158" s="24">
        <v>-0.09912855918328545</v>
      </c>
      <c r="N158" s="24">
        <v>-0.0014989275182911044</v>
      </c>
      <c r="O158" s="24">
        <v>0.01602887428781923</v>
      </c>
      <c r="P158" s="24">
        <v>0.0009003031160016056</v>
      </c>
      <c r="Q158" s="24">
        <v>-0.0021592659507323826</v>
      </c>
      <c r="R158" s="24">
        <v>-0.00012044742521851251</v>
      </c>
      <c r="S158" s="24">
        <v>0.00017821116939627024</v>
      </c>
      <c r="T158" s="24">
        <v>6.409835108546063E-05</v>
      </c>
      <c r="U158" s="24">
        <v>-5.449491687611276E-05</v>
      </c>
      <c r="V158" s="24">
        <v>-9.498737501925552E-06</v>
      </c>
      <c r="W158" s="24">
        <v>1.0120981487360821E-05</v>
      </c>
      <c r="X158" s="24">
        <v>67.5</v>
      </c>
    </row>
    <row r="159" spans="1:24" ht="12.75" hidden="1">
      <c r="A159" s="24">
        <v>1377</v>
      </c>
      <c r="B159" s="24">
        <v>123.26000213623047</v>
      </c>
      <c r="C159" s="24">
        <v>160.55999755859375</v>
      </c>
      <c r="D159" s="24">
        <v>8.44100570678711</v>
      </c>
      <c r="E159" s="24">
        <v>8.68240737915039</v>
      </c>
      <c r="F159" s="24">
        <v>12.430963562606308</v>
      </c>
      <c r="G159" s="24" t="s">
        <v>58</v>
      </c>
      <c r="H159" s="24">
        <v>-20.708184129192063</v>
      </c>
      <c r="I159" s="24">
        <v>35.05181800703841</v>
      </c>
      <c r="J159" s="24" t="s">
        <v>61</v>
      </c>
      <c r="K159" s="24">
        <v>-0.8856137862230719</v>
      </c>
      <c r="L159" s="24">
        <v>1.4461026255624443</v>
      </c>
      <c r="M159" s="24">
        <v>-0.20854336614785157</v>
      </c>
      <c r="N159" s="24">
        <v>-0.14491652958718196</v>
      </c>
      <c r="O159" s="24">
        <v>-0.03574253145513977</v>
      </c>
      <c r="P159" s="24">
        <v>0.041474767920968825</v>
      </c>
      <c r="Q159" s="24">
        <v>-0.004251388095717301</v>
      </c>
      <c r="R159" s="24">
        <v>-0.0022274842882595825</v>
      </c>
      <c r="S159" s="24">
        <v>-0.0004820276255155783</v>
      </c>
      <c r="T159" s="24">
        <v>0.0006070401767218785</v>
      </c>
      <c r="U159" s="24">
        <v>-8.898304961642303E-05</v>
      </c>
      <c r="V159" s="24">
        <v>-8.222645573812174E-05</v>
      </c>
      <c r="W159" s="24">
        <v>-3.0398962130818243E-05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1380</v>
      </c>
      <c r="B161" s="24">
        <v>93.66</v>
      </c>
      <c r="C161" s="24">
        <v>100.06</v>
      </c>
      <c r="D161" s="24">
        <v>8.75527613006705</v>
      </c>
      <c r="E161" s="24">
        <v>9.19297804977004</v>
      </c>
      <c r="F161" s="24">
        <v>11.443807318896267</v>
      </c>
      <c r="G161" s="24" t="s">
        <v>59</v>
      </c>
      <c r="H161" s="24">
        <v>4.911355448869244</v>
      </c>
      <c r="I161" s="24">
        <v>31.071355448869237</v>
      </c>
      <c r="J161" s="24" t="s">
        <v>73</v>
      </c>
      <c r="K161" s="24">
        <v>3.044643788687845</v>
      </c>
      <c r="M161" s="24" t="s">
        <v>68</v>
      </c>
      <c r="N161" s="24">
        <v>2.3724214588896855</v>
      </c>
      <c r="X161" s="24">
        <v>67.5</v>
      </c>
    </row>
    <row r="162" spans="1:24" ht="12.75" hidden="1">
      <c r="A162" s="24">
        <v>1379</v>
      </c>
      <c r="B162" s="24">
        <v>57.779998779296875</v>
      </c>
      <c r="C162" s="24">
        <v>77.4800033569336</v>
      </c>
      <c r="D162" s="24">
        <v>9.259100914001465</v>
      </c>
      <c r="E162" s="24">
        <v>9.622709274291992</v>
      </c>
      <c r="F162" s="24">
        <v>4.4349047056606095</v>
      </c>
      <c r="G162" s="24" t="s">
        <v>56</v>
      </c>
      <c r="H162" s="24">
        <v>21.088915263958647</v>
      </c>
      <c r="I162" s="24">
        <v>11.36891404325552</v>
      </c>
      <c r="J162" s="24" t="s">
        <v>62</v>
      </c>
      <c r="K162" s="24">
        <v>1.0700072279591482</v>
      </c>
      <c r="L162" s="24">
        <v>1.3457460705926587</v>
      </c>
      <c r="M162" s="24">
        <v>0.2533098698906133</v>
      </c>
      <c r="N162" s="24">
        <v>0.14546412045199444</v>
      </c>
      <c r="O162" s="24">
        <v>0.042973553744648556</v>
      </c>
      <c r="P162" s="24">
        <v>0.038605319208613584</v>
      </c>
      <c r="Q162" s="24">
        <v>0.00523079730209909</v>
      </c>
      <c r="R162" s="24">
        <v>0.002239148750900832</v>
      </c>
      <c r="S162" s="24">
        <v>0.000563778455541142</v>
      </c>
      <c r="T162" s="24">
        <v>0.0005680398881939183</v>
      </c>
      <c r="U162" s="24">
        <v>0.00011438716504267736</v>
      </c>
      <c r="V162" s="24">
        <v>8.312167119956211E-05</v>
      </c>
      <c r="W162" s="24">
        <v>3.5146655277510745E-05</v>
      </c>
      <c r="X162" s="24">
        <v>67.5</v>
      </c>
    </row>
    <row r="163" spans="1:24" ht="12.75" hidden="1">
      <c r="A163" s="24">
        <v>1377</v>
      </c>
      <c r="B163" s="24">
        <v>123.26000213623047</v>
      </c>
      <c r="C163" s="24">
        <v>160.55999755859375</v>
      </c>
      <c r="D163" s="24">
        <v>8.44100570678711</v>
      </c>
      <c r="E163" s="24">
        <v>8.68240737915039</v>
      </c>
      <c r="F163" s="24">
        <v>12.430963562606308</v>
      </c>
      <c r="G163" s="24" t="s">
        <v>57</v>
      </c>
      <c r="H163" s="24">
        <v>-20.708184129192063</v>
      </c>
      <c r="I163" s="24">
        <v>35.05181800703841</v>
      </c>
      <c r="J163" s="24" t="s">
        <v>60</v>
      </c>
      <c r="K163" s="24">
        <v>0.9869973381304402</v>
      </c>
      <c r="L163" s="24">
        <v>-0.007320565846921335</v>
      </c>
      <c r="M163" s="24">
        <v>-0.23253108310299936</v>
      </c>
      <c r="N163" s="24">
        <v>-0.0015035371409951443</v>
      </c>
      <c r="O163" s="24">
        <v>0.03981650002589412</v>
      </c>
      <c r="P163" s="24">
        <v>-0.0008378782054681779</v>
      </c>
      <c r="Q163" s="24">
        <v>-0.004745636872272278</v>
      </c>
      <c r="R163" s="24">
        <v>-0.00012089444333916459</v>
      </c>
      <c r="S163" s="24">
        <v>0.0005355024942617491</v>
      </c>
      <c r="T163" s="24">
        <v>-5.968621817188012E-05</v>
      </c>
      <c r="U163" s="24">
        <v>-9.96299985440989E-05</v>
      </c>
      <c r="V163" s="24">
        <v>-9.531779110360028E-06</v>
      </c>
      <c r="W163" s="24">
        <v>3.3729494099069685E-05</v>
      </c>
      <c r="X163" s="24">
        <v>67.5</v>
      </c>
    </row>
    <row r="164" spans="1:24" ht="12.75" hidden="1">
      <c r="A164" s="24">
        <v>1378</v>
      </c>
      <c r="B164" s="24">
        <v>98.12000274658203</v>
      </c>
      <c r="C164" s="24">
        <v>103.22000122070312</v>
      </c>
      <c r="D164" s="24">
        <v>8.462454795837402</v>
      </c>
      <c r="E164" s="24">
        <v>8.833484649658203</v>
      </c>
      <c r="F164" s="24">
        <v>22.26375593726885</v>
      </c>
      <c r="G164" s="24" t="s">
        <v>58</v>
      </c>
      <c r="H164" s="24">
        <v>31.932264372971254</v>
      </c>
      <c r="I164" s="24">
        <v>62.552267119553285</v>
      </c>
      <c r="J164" s="24" t="s">
        <v>61</v>
      </c>
      <c r="K164" s="24">
        <v>0.41322115435713824</v>
      </c>
      <c r="L164" s="24">
        <v>-1.345726159302576</v>
      </c>
      <c r="M164" s="24">
        <v>0.1004748006962217</v>
      </c>
      <c r="N164" s="24">
        <v>-0.14545634986118</v>
      </c>
      <c r="O164" s="24">
        <v>0.016167023446886312</v>
      </c>
      <c r="P164" s="24">
        <v>-0.03859622560965969</v>
      </c>
      <c r="Q164" s="24">
        <v>0.00220003888424203</v>
      </c>
      <c r="R164" s="24">
        <v>-0.002235882747871737</v>
      </c>
      <c r="S164" s="24">
        <v>0.0001763043549428113</v>
      </c>
      <c r="T164" s="24">
        <v>-0.0005648954504505218</v>
      </c>
      <c r="U164" s="24">
        <v>5.6198638031571207E-05</v>
      </c>
      <c r="V164" s="24">
        <v>-8.257334563888893E-05</v>
      </c>
      <c r="W164" s="24">
        <v>9.879706727276733E-06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1380</v>
      </c>
      <c r="B166" s="100">
        <v>93.66</v>
      </c>
      <c r="C166" s="100">
        <v>100.06</v>
      </c>
      <c r="D166" s="100">
        <v>8.75527613006705</v>
      </c>
      <c r="E166" s="100">
        <v>9.19297804977004</v>
      </c>
      <c r="F166" s="100">
        <v>21.832204047177395</v>
      </c>
      <c r="G166" s="100" t="s">
        <v>59</v>
      </c>
      <c r="H166" s="100">
        <v>33.11714031517934</v>
      </c>
      <c r="I166" s="100">
        <v>59.27714031517934</v>
      </c>
      <c r="J166" s="100" t="s">
        <v>73</v>
      </c>
      <c r="K166" s="100">
        <v>4.264593838200213</v>
      </c>
      <c r="M166" s="100" t="s">
        <v>68</v>
      </c>
      <c r="N166" s="100">
        <v>2.2526513344720773</v>
      </c>
      <c r="X166" s="100">
        <v>67.5</v>
      </c>
    </row>
    <row r="167" spans="1:24" s="100" customFormat="1" ht="12.75">
      <c r="A167" s="100">
        <v>1379</v>
      </c>
      <c r="B167" s="100">
        <v>57.779998779296875</v>
      </c>
      <c r="C167" s="100">
        <v>77.4800033569336</v>
      </c>
      <c r="D167" s="100">
        <v>9.259100914001465</v>
      </c>
      <c r="E167" s="100">
        <v>9.622709274291992</v>
      </c>
      <c r="F167" s="100">
        <v>4.4349047056606095</v>
      </c>
      <c r="G167" s="100" t="s">
        <v>56</v>
      </c>
      <c r="H167" s="100">
        <v>21.088915263958647</v>
      </c>
      <c r="I167" s="100">
        <v>11.36891404325552</v>
      </c>
      <c r="J167" s="100" t="s">
        <v>62</v>
      </c>
      <c r="K167" s="100">
        <v>1.990256972126445</v>
      </c>
      <c r="L167" s="100">
        <v>0.23428432924221695</v>
      </c>
      <c r="M167" s="100">
        <v>0.47116501028359303</v>
      </c>
      <c r="N167" s="100">
        <v>0.14159976698487692</v>
      </c>
      <c r="O167" s="100">
        <v>0.07993226691798232</v>
      </c>
      <c r="P167" s="100">
        <v>0.006720593858979995</v>
      </c>
      <c r="Q167" s="100">
        <v>0.009729589652882993</v>
      </c>
      <c r="R167" s="100">
        <v>0.0021796673585674268</v>
      </c>
      <c r="S167" s="100">
        <v>0.001048717918326368</v>
      </c>
      <c r="T167" s="100">
        <v>9.891193642164528E-05</v>
      </c>
      <c r="U167" s="100">
        <v>0.00021282220734925868</v>
      </c>
      <c r="V167" s="100">
        <v>8.090157793132396E-05</v>
      </c>
      <c r="W167" s="100">
        <v>6.538982758755017E-05</v>
      </c>
      <c r="X167" s="100">
        <v>67.5</v>
      </c>
    </row>
    <row r="168" spans="1:24" s="100" customFormat="1" ht="12.75">
      <c r="A168" s="100">
        <v>1378</v>
      </c>
      <c r="B168" s="100">
        <v>98.12000274658203</v>
      </c>
      <c r="C168" s="100">
        <v>103.22000122070312</v>
      </c>
      <c r="D168" s="100">
        <v>8.462454795837402</v>
      </c>
      <c r="E168" s="100">
        <v>8.833484649658203</v>
      </c>
      <c r="F168" s="100">
        <v>7.6918859428517425</v>
      </c>
      <c r="G168" s="100" t="s">
        <v>57</v>
      </c>
      <c r="H168" s="100">
        <v>-9.00887363134693</v>
      </c>
      <c r="I168" s="100">
        <v>21.611129115235098</v>
      </c>
      <c r="J168" s="100" t="s">
        <v>60</v>
      </c>
      <c r="K168" s="100">
        <v>1.6157464958882155</v>
      </c>
      <c r="L168" s="100">
        <v>0.0012769184264316716</v>
      </c>
      <c r="M168" s="100">
        <v>-0.3856076590168733</v>
      </c>
      <c r="N168" s="100">
        <v>-0.0014635914826918448</v>
      </c>
      <c r="O168" s="100">
        <v>0.06438390501462793</v>
      </c>
      <c r="P168" s="100">
        <v>0.00014573130903042562</v>
      </c>
      <c r="Q168" s="100">
        <v>-0.008106720543905748</v>
      </c>
      <c r="R168" s="100">
        <v>-0.00011762426570172849</v>
      </c>
      <c r="S168" s="100">
        <v>0.0008008335536674949</v>
      </c>
      <c r="T168" s="100">
        <v>1.03493392473438E-05</v>
      </c>
      <c r="U168" s="100">
        <v>-0.00018608744717285314</v>
      </c>
      <c r="V168" s="100">
        <v>-9.267504936118189E-06</v>
      </c>
      <c r="W168" s="100">
        <v>4.8505992266449444E-05</v>
      </c>
      <c r="X168" s="100">
        <v>67.5</v>
      </c>
    </row>
    <row r="169" spans="1:24" s="100" customFormat="1" ht="12.75">
      <c r="A169" s="100">
        <v>1377</v>
      </c>
      <c r="B169" s="100">
        <v>123.26000213623047</v>
      </c>
      <c r="C169" s="100">
        <v>160.55999755859375</v>
      </c>
      <c r="D169" s="100">
        <v>8.44100570678711</v>
      </c>
      <c r="E169" s="100">
        <v>8.68240737915039</v>
      </c>
      <c r="F169" s="100">
        <v>16.59686063694319</v>
      </c>
      <c r="G169" s="100" t="s">
        <v>58</v>
      </c>
      <c r="H169" s="100">
        <v>-8.961527053874008</v>
      </c>
      <c r="I169" s="100">
        <v>46.79847508235646</v>
      </c>
      <c r="J169" s="100" t="s">
        <v>61</v>
      </c>
      <c r="K169" s="100">
        <v>-1.162104158895784</v>
      </c>
      <c r="L169" s="100">
        <v>0.23428084942608465</v>
      </c>
      <c r="M169" s="100">
        <v>-0.27074563749590697</v>
      </c>
      <c r="N169" s="100">
        <v>-0.14159220285786656</v>
      </c>
      <c r="O169" s="100">
        <v>-0.0473696112472431</v>
      </c>
      <c r="P169" s="100">
        <v>0.0067190136331851495</v>
      </c>
      <c r="Q169" s="100">
        <v>-0.005380148402832797</v>
      </c>
      <c r="R169" s="100">
        <v>-0.002176491287858151</v>
      </c>
      <c r="S169" s="100">
        <v>-0.0006771077399787145</v>
      </c>
      <c r="T169" s="100">
        <v>9.836901109507499E-05</v>
      </c>
      <c r="U169" s="100">
        <v>-0.00010327029556315524</v>
      </c>
      <c r="V169" s="100">
        <v>-8.036901557215385E-05</v>
      </c>
      <c r="W169" s="100">
        <v>-4.3852004129534205E-05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1380</v>
      </c>
      <c r="B171" s="24">
        <v>89.46</v>
      </c>
      <c r="C171" s="24">
        <v>95.66</v>
      </c>
      <c r="D171" s="24">
        <v>8.719648057904186</v>
      </c>
      <c r="E171" s="24">
        <v>9.087908366713513</v>
      </c>
      <c r="F171" s="24">
        <v>5.8260888574555425</v>
      </c>
      <c r="G171" s="24" t="s">
        <v>59</v>
      </c>
      <c r="H171" s="24">
        <v>-6.079618939149853</v>
      </c>
      <c r="I171" s="24">
        <v>15.880381060850135</v>
      </c>
      <c r="J171" s="24" t="s">
        <v>73</v>
      </c>
      <c r="K171" s="24">
        <v>3.65168588354123</v>
      </c>
      <c r="M171" s="24" t="s">
        <v>68</v>
      </c>
      <c r="N171" s="24">
        <v>1.943418620267065</v>
      </c>
      <c r="X171" s="24">
        <v>67.5</v>
      </c>
    </row>
    <row r="172" spans="1:24" ht="12.75" hidden="1">
      <c r="A172" s="24">
        <v>1377</v>
      </c>
      <c r="B172" s="24">
        <v>119.5</v>
      </c>
      <c r="C172" s="24">
        <v>149.60000610351562</v>
      </c>
      <c r="D172" s="24">
        <v>8.633974075317383</v>
      </c>
      <c r="E172" s="24">
        <v>8.708382606506348</v>
      </c>
      <c r="F172" s="24">
        <v>14.921181604186614</v>
      </c>
      <c r="G172" s="24" t="s">
        <v>56</v>
      </c>
      <c r="H172" s="24">
        <v>-10.873304908252464</v>
      </c>
      <c r="I172" s="24">
        <v>41.12669509174754</v>
      </c>
      <c r="J172" s="24" t="s">
        <v>62</v>
      </c>
      <c r="K172" s="24">
        <v>1.8328041993071085</v>
      </c>
      <c r="L172" s="24">
        <v>0.2859246351812978</v>
      </c>
      <c r="M172" s="24">
        <v>0.43389103436472665</v>
      </c>
      <c r="N172" s="24">
        <v>0.13011323721274215</v>
      </c>
      <c r="O172" s="24">
        <v>0.07360915039363146</v>
      </c>
      <c r="P172" s="24">
        <v>0.008202368372719744</v>
      </c>
      <c r="Q172" s="24">
        <v>0.008959799069462015</v>
      </c>
      <c r="R172" s="24">
        <v>0.002002686240539606</v>
      </c>
      <c r="S172" s="24">
        <v>0.0009657236001021538</v>
      </c>
      <c r="T172" s="24">
        <v>0.0001206545664545298</v>
      </c>
      <c r="U172" s="24">
        <v>0.00019593967194850311</v>
      </c>
      <c r="V172" s="24">
        <v>7.430762372156278E-05</v>
      </c>
      <c r="W172" s="24">
        <v>6.021725071056606E-05</v>
      </c>
      <c r="X172" s="24">
        <v>67.5</v>
      </c>
    </row>
    <row r="173" spans="1:24" ht="12.75" hidden="1">
      <c r="A173" s="24">
        <v>1378</v>
      </c>
      <c r="B173" s="24">
        <v>88.63999938964844</v>
      </c>
      <c r="C173" s="24">
        <v>100.23999786376953</v>
      </c>
      <c r="D173" s="24">
        <v>8.835996627807617</v>
      </c>
      <c r="E173" s="24">
        <v>9.099863052368164</v>
      </c>
      <c r="F173" s="24">
        <v>19.027187990143453</v>
      </c>
      <c r="G173" s="24" t="s">
        <v>57</v>
      </c>
      <c r="H173" s="24">
        <v>30.038418417721466</v>
      </c>
      <c r="I173" s="24">
        <v>51.178417807369904</v>
      </c>
      <c r="J173" s="24" t="s">
        <v>60</v>
      </c>
      <c r="K173" s="24">
        <v>-1.3845137976553266</v>
      </c>
      <c r="L173" s="24">
        <v>0.0015564210096490495</v>
      </c>
      <c r="M173" s="24">
        <v>0.33097542914659533</v>
      </c>
      <c r="N173" s="24">
        <v>-0.0013464447459306049</v>
      </c>
      <c r="O173" s="24">
        <v>-0.05508108926177019</v>
      </c>
      <c r="P173" s="24">
        <v>0.00017818818286557131</v>
      </c>
      <c r="Q173" s="24">
        <v>0.006984327857451178</v>
      </c>
      <c r="R173" s="24">
        <v>-0.00010825405069790949</v>
      </c>
      <c r="S173" s="24">
        <v>-0.0006777057982283451</v>
      </c>
      <c r="T173" s="24">
        <v>1.2699552870278911E-05</v>
      </c>
      <c r="U173" s="24">
        <v>0.000161981597283982</v>
      </c>
      <c r="V173" s="24">
        <v>-8.551990331722732E-06</v>
      </c>
      <c r="W173" s="24">
        <v>-4.07988936547027E-05</v>
      </c>
      <c r="X173" s="24">
        <v>67.5</v>
      </c>
    </row>
    <row r="174" spans="1:24" ht="12.75" hidden="1">
      <c r="A174" s="24">
        <v>1379</v>
      </c>
      <c r="B174" s="24">
        <v>59.34000015258789</v>
      </c>
      <c r="C174" s="24">
        <v>75.44000244140625</v>
      </c>
      <c r="D174" s="24">
        <v>9.445030212402344</v>
      </c>
      <c r="E174" s="24">
        <v>9.871140480041504</v>
      </c>
      <c r="F174" s="24">
        <v>4.794934912899034</v>
      </c>
      <c r="G174" s="24" t="s">
        <v>58</v>
      </c>
      <c r="H174" s="24">
        <v>20.21067599629618</v>
      </c>
      <c r="I174" s="24">
        <v>12.050676148884072</v>
      </c>
      <c r="J174" s="24" t="s">
        <v>61</v>
      </c>
      <c r="K174" s="24">
        <v>1.200954943825869</v>
      </c>
      <c r="L174" s="24">
        <v>0.28592039898754856</v>
      </c>
      <c r="M174" s="24">
        <v>0.2805649568340983</v>
      </c>
      <c r="N174" s="24">
        <v>-0.13010627035053102</v>
      </c>
      <c r="O174" s="24">
        <v>0.048830120083910904</v>
      </c>
      <c r="P174" s="24">
        <v>0.008200432665004951</v>
      </c>
      <c r="Q174" s="24">
        <v>0.005612233400774048</v>
      </c>
      <c r="R174" s="24">
        <v>-0.001999758295033216</v>
      </c>
      <c r="S174" s="24">
        <v>0.0006879948566973057</v>
      </c>
      <c r="T174" s="24">
        <v>0.00011998435632708765</v>
      </c>
      <c r="U174" s="24">
        <v>0.00011024661983306743</v>
      </c>
      <c r="V174" s="24">
        <v>-7.381386322711662E-05</v>
      </c>
      <c r="W174" s="24">
        <v>4.428958748612848E-05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1380</v>
      </c>
      <c r="B176" s="24">
        <v>89.46</v>
      </c>
      <c r="C176" s="24">
        <v>95.66</v>
      </c>
      <c r="D176" s="24">
        <v>8.719648057904186</v>
      </c>
      <c r="E176" s="24">
        <v>9.087908366713513</v>
      </c>
      <c r="F176" s="24">
        <v>10.24580741425507</v>
      </c>
      <c r="G176" s="24" t="s">
        <v>59</v>
      </c>
      <c r="H176" s="24">
        <v>5.96736774109452</v>
      </c>
      <c r="I176" s="24">
        <v>27.927367741094518</v>
      </c>
      <c r="J176" s="24" t="s">
        <v>73</v>
      </c>
      <c r="K176" s="24">
        <v>3.9448933003719233</v>
      </c>
      <c r="M176" s="24" t="s">
        <v>68</v>
      </c>
      <c r="N176" s="24">
        <v>2.773962642849344</v>
      </c>
      <c r="X176" s="24">
        <v>67.5</v>
      </c>
    </row>
    <row r="177" spans="1:24" ht="12.75" hidden="1">
      <c r="A177" s="24">
        <v>1377</v>
      </c>
      <c r="B177" s="24">
        <v>119.5</v>
      </c>
      <c r="C177" s="24">
        <v>149.60000610351562</v>
      </c>
      <c r="D177" s="24">
        <v>8.633974075317383</v>
      </c>
      <c r="E177" s="24">
        <v>8.708382606506348</v>
      </c>
      <c r="F177" s="24">
        <v>14.921181604186614</v>
      </c>
      <c r="G177" s="24" t="s">
        <v>56</v>
      </c>
      <c r="H177" s="24">
        <v>-10.873304908252464</v>
      </c>
      <c r="I177" s="24">
        <v>41.12669509174754</v>
      </c>
      <c r="J177" s="24" t="s">
        <v>62</v>
      </c>
      <c r="K177" s="24">
        <v>1.4590347103438446</v>
      </c>
      <c r="L177" s="24">
        <v>1.2943900695187227</v>
      </c>
      <c r="M177" s="24">
        <v>0.34540707058694287</v>
      </c>
      <c r="N177" s="24">
        <v>0.1284178035644691</v>
      </c>
      <c r="O177" s="24">
        <v>0.058597780179671315</v>
      </c>
      <c r="P177" s="24">
        <v>0.037131964914846396</v>
      </c>
      <c r="Q177" s="24">
        <v>0.00713264881209186</v>
      </c>
      <c r="R177" s="24">
        <v>0.001976579440279503</v>
      </c>
      <c r="S177" s="24">
        <v>0.0007687377365228972</v>
      </c>
      <c r="T177" s="24">
        <v>0.0005463280146140063</v>
      </c>
      <c r="U177" s="24">
        <v>0.0001559504288745046</v>
      </c>
      <c r="V177" s="24">
        <v>7.332554777858884E-05</v>
      </c>
      <c r="W177" s="24">
        <v>4.79202950889101E-05</v>
      </c>
      <c r="X177" s="24">
        <v>67.5</v>
      </c>
    </row>
    <row r="178" spans="1:24" ht="12.75" hidden="1">
      <c r="A178" s="24">
        <v>1379</v>
      </c>
      <c r="B178" s="24">
        <v>59.34000015258789</v>
      </c>
      <c r="C178" s="24">
        <v>75.44000244140625</v>
      </c>
      <c r="D178" s="24">
        <v>9.445030212402344</v>
      </c>
      <c r="E178" s="24">
        <v>9.871140480041504</v>
      </c>
      <c r="F178" s="24">
        <v>14.0854800800261</v>
      </c>
      <c r="G178" s="24" t="s">
        <v>57</v>
      </c>
      <c r="H178" s="24">
        <v>43.55976270745209</v>
      </c>
      <c r="I178" s="24">
        <v>35.39976286003998</v>
      </c>
      <c r="J178" s="24" t="s">
        <v>60</v>
      </c>
      <c r="K178" s="24">
        <v>-1.4451114517469474</v>
      </c>
      <c r="L178" s="24">
        <v>0.0070437493833131444</v>
      </c>
      <c r="M178" s="24">
        <v>0.3426300470093205</v>
      </c>
      <c r="N178" s="24">
        <v>-0.00132910986962992</v>
      </c>
      <c r="O178" s="24">
        <v>-0.0579480135487655</v>
      </c>
      <c r="P178" s="24">
        <v>0.0008060532168447986</v>
      </c>
      <c r="Q178" s="24">
        <v>0.007096568133922903</v>
      </c>
      <c r="R178" s="24">
        <v>-0.00010682949659734891</v>
      </c>
      <c r="S178" s="24">
        <v>-0.0007507582470319342</v>
      </c>
      <c r="T178" s="24">
        <v>5.741002502283733E-05</v>
      </c>
      <c r="U178" s="24">
        <v>0.00015591560857470757</v>
      </c>
      <c r="V178" s="24">
        <v>-8.439728735607448E-06</v>
      </c>
      <c r="W178" s="24">
        <v>-4.642751535786156E-05</v>
      </c>
      <c r="X178" s="24">
        <v>67.5</v>
      </c>
    </row>
    <row r="179" spans="1:24" ht="12.75" hidden="1">
      <c r="A179" s="24">
        <v>1378</v>
      </c>
      <c r="B179" s="24">
        <v>88.63999938964844</v>
      </c>
      <c r="C179" s="24">
        <v>100.23999786376953</v>
      </c>
      <c r="D179" s="24">
        <v>8.835996627807617</v>
      </c>
      <c r="E179" s="24">
        <v>9.099863052368164</v>
      </c>
      <c r="F179" s="24">
        <v>5.70632011915761</v>
      </c>
      <c r="G179" s="24" t="s">
        <v>58</v>
      </c>
      <c r="H179" s="24">
        <v>-5.791413179635001</v>
      </c>
      <c r="I179" s="24">
        <v>15.348586210013432</v>
      </c>
      <c r="J179" s="24" t="s">
        <v>61</v>
      </c>
      <c r="K179" s="24">
        <v>0.201085001971744</v>
      </c>
      <c r="L179" s="24">
        <v>1.294370904209187</v>
      </c>
      <c r="M179" s="24">
        <v>0.043711500750308135</v>
      </c>
      <c r="N179" s="24">
        <v>-0.12841092531119394</v>
      </c>
      <c r="O179" s="24">
        <v>0.00870215879751517</v>
      </c>
      <c r="P179" s="24">
        <v>0.03712321506347474</v>
      </c>
      <c r="Q179" s="24">
        <v>0.000716519223207182</v>
      </c>
      <c r="R179" s="24">
        <v>-0.0019736903866595665</v>
      </c>
      <c r="S179" s="24">
        <v>0.00016528690833784914</v>
      </c>
      <c r="T179" s="24">
        <v>0.0005433032197391794</v>
      </c>
      <c r="U179" s="24">
        <v>3.2953404862761193E-06</v>
      </c>
      <c r="V179" s="24">
        <v>-7.283822441479115E-05</v>
      </c>
      <c r="W179" s="24">
        <v>1.1867623987292106E-05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1380</v>
      </c>
      <c r="B181" s="24">
        <v>89.46</v>
      </c>
      <c r="C181" s="24">
        <v>95.66</v>
      </c>
      <c r="D181" s="24">
        <v>8.719648057904186</v>
      </c>
      <c r="E181" s="24">
        <v>9.087908366713513</v>
      </c>
      <c r="F181" s="24">
        <v>5.8260888574555425</v>
      </c>
      <c r="G181" s="24" t="s">
        <v>59</v>
      </c>
      <c r="H181" s="24">
        <v>-6.079618939149853</v>
      </c>
      <c r="I181" s="24">
        <v>15.880381060850135</v>
      </c>
      <c r="J181" s="24" t="s">
        <v>73</v>
      </c>
      <c r="K181" s="24">
        <v>3.963342091791803</v>
      </c>
      <c r="M181" s="24" t="s">
        <v>68</v>
      </c>
      <c r="N181" s="24">
        <v>2.6956742854930726</v>
      </c>
      <c r="X181" s="24">
        <v>67.5</v>
      </c>
    </row>
    <row r="182" spans="1:24" ht="12.75" hidden="1">
      <c r="A182" s="24">
        <v>1378</v>
      </c>
      <c r="B182" s="24">
        <v>88.63999938964844</v>
      </c>
      <c r="C182" s="24">
        <v>100.23999786376953</v>
      </c>
      <c r="D182" s="24">
        <v>8.835996627807617</v>
      </c>
      <c r="E182" s="24">
        <v>9.099863052368164</v>
      </c>
      <c r="F182" s="24">
        <v>9.291861771407815</v>
      </c>
      <c r="G182" s="24" t="s">
        <v>56</v>
      </c>
      <c r="H182" s="24">
        <v>3.852804811990822</v>
      </c>
      <c r="I182" s="24">
        <v>24.992804201639256</v>
      </c>
      <c r="J182" s="24" t="s">
        <v>62</v>
      </c>
      <c r="K182" s="24">
        <v>1.530051072826198</v>
      </c>
      <c r="L182" s="24">
        <v>1.2122602564195362</v>
      </c>
      <c r="M182" s="24">
        <v>0.36221897545145215</v>
      </c>
      <c r="N182" s="24">
        <v>0.1283045444654071</v>
      </c>
      <c r="O182" s="24">
        <v>0.06144981489553819</v>
      </c>
      <c r="P182" s="24">
        <v>0.03477586298298405</v>
      </c>
      <c r="Q182" s="24">
        <v>0.0074798061397647895</v>
      </c>
      <c r="R182" s="24">
        <v>0.00197494194811563</v>
      </c>
      <c r="S182" s="24">
        <v>0.0008061832783840533</v>
      </c>
      <c r="T182" s="24">
        <v>0.0005117035695920706</v>
      </c>
      <c r="U182" s="24">
        <v>0.0001636068221487199</v>
      </c>
      <c r="V182" s="24">
        <v>7.330930870705093E-05</v>
      </c>
      <c r="W182" s="24">
        <v>5.02723146602836E-05</v>
      </c>
      <c r="X182" s="24">
        <v>67.5</v>
      </c>
    </row>
    <row r="183" spans="1:24" ht="12.75" hidden="1">
      <c r="A183" s="24">
        <v>1377</v>
      </c>
      <c r="B183" s="24">
        <v>119.5</v>
      </c>
      <c r="C183" s="24">
        <v>149.60000610351562</v>
      </c>
      <c r="D183" s="24">
        <v>8.633974075317383</v>
      </c>
      <c r="E183" s="24">
        <v>8.708382606506348</v>
      </c>
      <c r="F183" s="24">
        <v>15.782331264077719</v>
      </c>
      <c r="G183" s="24" t="s">
        <v>57</v>
      </c>
      <c r="H183" s="24">
        <v>-8.49975029105201</v>
      </c>
      <c r="I183" s="24">
        <v>43.500249708948</v>
      </c>
      <c r="J183" s="24" t="s">
        <v>60</v>
      </c>
      <c r="K183" s="24">
        <v>0.09902488849861041</v>
      </c>
      <c r="L183" s="24">
        <v>-0.006594999386927628</v>
      </c>
      <c r="M183" s="24">
        <v>-0.01933291579572824</v>
      </c>
      <c r="N183" s="24">
        <v>-0.0013266796944252962</v>
      </c>
      <c r="O183" s="24">
        <v>0.004638434944438258</v>
      </c>
      <c r="P183" s="24">
        <v>-0.0007547175257959493</v>
      </c>
      <c r="Q183" s="24">
        <v>-0.00020306641626243496</v>
      </c>
      <c r="R183" s="24">
        <v>-0.00010668849274224358</v>
      </c>
      <c r="S183" s="24">
        <v>0.00011499315254138432</v>
      </c>
      <c r="T183" s="24">
        <v>-5.375060053524542E-05</v>
      </c>
      <c r="U183" s="24">
        <v>8.554595988641009E-06</v>
      </c>
      <c r="V183" s="24">
        <v>-8.417228480228763E-06</v>
      </c>
      <c r="W183" s="24">
        <v>8.815014274885411E-06</v>
      </c>
      <c r="X183" s="24">
        <v>67.5</v>
      </c>
    </row>
    <row r="184" spans="1:24" ht="12.75" hidden="1">
      <c r="A184" s="24">
        <v>1379</v>
      </c>
      <c r="B184" s="24">
        <v>59.34000015258789</v>
      </c>
      <c r="C184" s="24">
        <v>75.44000244140625</v>
      </c>
      <c r="D184" s="24">
        <v>9.445030212402344</v>
      </c>
      <c r="E184" s="24">
        <v>9.871140480041504</v>
      </c>
      <c r="F184" s="24">
        <v>14.0854800800261</v>
      </c>
      <c r="G184" s="24" t="s">
        <v>58</v>
      </c>
      <c r="H184" s="24">
        <v>43.55976270745209</v>
      </c>
      <c r="I184" s="24">
        <v>35.39976286003998</v>
      </c>
      <c r="J184" s="24" t="s">
        <v>61</v>
      </c>
      <c r="K184" s="24">
        <v>1.5268432653401058</v>
      </c>
      <c r="L184" s="24">
        <v>-1.2122423170626597</v>
      </c>
      <c r="M184" s="24">
        <v>0.36170267422834324</v>
      </c>
      <c r="N184" s="24">
        <v>-0.12829768529269742</v>
      </c>
      <c r="O184" s="24">
        <v>0.06127450262517127</v>
      </c>
      <c r="P184" s="24">
        <v>-0.03476767245110804</v>
      </c>
      <c r="Q184" s="24">
        <v>0.007477049145154081</v>
      </c>
      <c r="R184" s="24">
        <v>-0.0019720581289462916</v>
      </c>
      <c r="S184" s="24">
        <v>0.0007979398807019573</v>
      </c>
      <c r="T184" s="24">
        <v>-0.0005088726914222923</v>
      </c>
      <c r="U184" s="24">
        <v>0.00016338301974524157</v>
      </c>
      <c r="V184" s="24">
        <v>-7.282448082765382E-05</v>
      </c>
      <c r="W184" s="24">
        <v>4.949344547145745E-05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1380</v>
      </c>
      <c r="B186" s="24">
        <v>89.46</v>
      </c>
      <c r="C186" s="24">
        <v>95.66</v>
      </c>
      <c r="D186" s="24">
        <v>8.719648057904186</v>
      </c>
      <c r="E186" s="24">
        <v>9.087908366713513</v>
      </c>
      <c r="F186" s="24">
        <v>19.051963985851682</v>
      </c>
      <c r="G186" s="24" t="s">
        <v>59</v>
      </c>
      <c r="H186" s="24">
        <v>29.970627124875897</v>
      </c>
      <c r="I186" s="24">
        <v>51.93062712487589</v>
      </c>
      <c r="J186" s="24" t="s">
        <v>73</v>
      </c>
      <c r="K186" s="24">
        <v>2.74055705661549</v>
      </c>
      <c r="M186" s="24" t="s">
        <v>68</v>
      </c>
      <c r="N186" s="24">
        <v>2.1559937712230015</v>
      </c>
      <c r="X186" s="24">
        <v>67.5</v>
      </c>
    </row>
    <row r="187" spans="1:24" ht="12.75" hidden="1">
      <c r="A187" s="24">
        <v>1378</v>
      </c>
      <c r="B187" s="24">
        <v>88.63999938964844</v>
      </c>
      <c r="C187" s="24">
        <v>100.23999786376953</v>
      </c>
      <c r="D187" s="24">
        <v>8.835996627807617</v>
      </c>
      <c r="E187" s="24">
        <v>9.099863052368164</v>
      </c>
      <c r="F187" s="24">
        <v>9.291861771407815</v>
      </c>
      <c r="G187" s="24" t="s">
        <v>56</v>
      </c>
      <c r="H187" s="24">
        <v>3.852804811990822</v>
      </c>
      <c r="I187" s="24">
        <v>24.992804201639256</v>
      </c>
      <c r="J187" s="24" t="s">
        <v>62</v>
      </c>
      <c r="K187" s="24">
        <v>0.9912157406995156</v>
      </c>
      <c r="L187" s="24">
        <v>1.2970343471996575</v>
      </c>
      <c r="M187" s="24">
        <v>0.23465622896272606</v>
      </c>
      <c r="N187" s="24">
        <v>0.13300138288635827</v>
      </c>
      <c r="O187" s="24">
        <v>0.039808662096785956</v>
      </c>
      <c r="P187" s="24">
        <v>0.03720762949819254</v>
      </c>
      <c r="Q187" s="24">
        <v>0.004845780120332404</v>
      </c>
      <c r="R187" s="24">
        <v>0.002047222105913</v>
      </c>
      <c r="S187" s="24">
        <v>0.0005222686007915495</v>
      </c>
      <c r="T187" s="24">
        <v>0.0005474818535830444</v>
      </c>
      <c r="U187" s="24">
        <v>0.00010603306103618637</v>
      </c>
      <c r="V187" s="24">
        <v>7.596364909255204E-05</v>
      </c>
      <c r="W187" s="24">
        <v>3.256030735347205E-05</v>
      </c>
      <c r="X187" s="24">
        <v>67.5</v>
      </c>
    </row>
    <row r="188" spans="1:24" ht="12.75" hidden="1">
      <c r="A188" s="24">
        <v>1379</v>
      </c>
      <c r="B188" s="24">
        <v>59.34000015258789</v>
      </c>
      <c r="C188" s="24">
        <v>75.44000244140625</v>
      </c>
      <c r="D188" s="24">
        <v>9.445030212402344</v>
      </c>
      <c r="E188" s="24">
        <v>9.871140480041504</v>
      </c>
      <c r="F188" s="24">
        <v>4.794934912899034</v>
      </c>
      <c r="G188" s="24" t="s">
        <v>57</v>
      </c>
      <c r="H188" s="24">
        <v>20.21067599629618</v>
      </c>
      <c r="I188" s="24">
        <v>12.050676148884072</v>
      </c>
      <c r="J188" s="24" t="s">
        <v>60</v>
      </c>
      <c r="K188" s="24">
        <v>0.37181616921604815</v>
      </c>
      <c r="L188" s="24">
        <v>0.007058894601918036</v>
      </c>
      <c r="M188" s="24">
        <v>-0.0904883791131025</v>
      </c>
      <c r="N188" s="24">
        <v>-0.0013755832297353355</v>
      </c>
      <c r="O188" s="24">
        <v>0.014533552547582661</v>
      </c>
      <c r="P188" s="24">
        <v>0.0008074930658841177</v>
      </c>
      <c r="Q188" s="24">
        <v>-0.001985227605575625</v>
      </c>
      <c r="R188" s="24">
        <v>-0.00011053667473670246</v>
      </c>
      <c r="S188" s="24">
        <v>0.00015746400291089186</v>
      </c>
      <c r="T188" s="24">
        <v>5.749003166433932E-05</v>
      </c>
      <c r="U188" s="24">
        <v>-5.098930591736778E-05</v>
      </c>
      <c r="V188" s="24">
        <v>-8.717365507073855E-06</v>
      </c>
      <c r="W188" s="24">
        <v>8.793549951812927E-06</v>
      </c>
      <c r="X188" s="24">
        <v>67.5</v>
      </c>
    </row>
    <row r="189" spans="1:24" ht="12.75" hidden="1">
      <c r="A189" s="24">
        <v>1377</v>
      </c>
      <c r="B189" s="24">
        <v>119.5</v>
      </c>
      <c r="C189" s="24">
        <v>149.60000610351562</v>
      </c>
      <c r="D189" s="24">
        <v>8.633974075317383</v>
      </c>
      <c r="E189" s="24">
        <v>8.708382606506348</v>
      </c>
      <c r="F189" s="24">
        <v>11.610396137329635</v>
      </c>
      <c r="G189" s="24" t="s">
        <v>58</v>
      </c>
      <c r="H189" s="24">
        <v>-19.998699131147745</v>
      </c>
      <c r="I189" s="24">
        <v>32.001300868852255</v>
      </c>
      <c r="J189" s="24" t="s">
        <v>61</v>
      </c>
      <c r="K189" s="24">
        <v>-0.9188369718943575</v>
      </c>
      <c r="L189" s="24">
        <v>1.2970151386250819</v>
      </c>
      <c r="M189" s="24">
        <v>-0.2165072724794499</v>
      </c>
      <c r="N189" s="24">
        <v>-0.1329942691263866</v>
      </c>
      <c r="O189" s="24">
        <v>-0.037060834155247184</v>
      </c>
      <c r="P189" s="24">
        <v>0.03719886621690662</v>
      </c>
      <c r="Q189" s="24">
        <v>-0.004420458836893428</v>
      </c>
      <c r="R189" s="24">
        <v>-0.0020442357971811893</v>
      </c>
      <c r="S189" s="24">
        <v>-0.000497965439724527</v>
      </c>
      <c r="T189" s="24">
        <v>0.0005444550268497475</v>
      </c>
      <c r="U189" s="24">
        <v>-9.296827800259994E-05</v>
      </c>
      <c r="V189" s="24">
        <v>-7.546180174149343E-05</v>
      </c>
      <c r="W189" s="24">
        <v>-3.1350392249500435E-05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1380</v>
      </c>
      <c r="B191" s="24">
        <v>89.46</v>
      </c>
      <c r="C191" s="24">
        <v>95.66</v>
      </c>
      <c r="D191" s="24">
        <v>8.719648057904186</v>
      </c>
      <c r="E191" s="24">
        <v>9.087908366713513</v>
      </c>
      <c r="F191" s="24">
        <v>10.24580741425507</v>
      </c>
      <c r="G191" s="24" t="s">
        <v>59</v>
      </c>
      <c r="H191" s="24">
        <v>5.96736774109452</v>
      </c>
      <c r="I191" s="24">
        <v>27.927367741094518</v>
      </c>
      <c r="J191" s="24" t="s">
        <v>73</v>
      </c>
      <c r="K191" s="24">
        <v>2.7734223507163622</v>
      </c>
      <c r="M191" s="24" t="s">
        <v>68</v>
      </c>
      <c r="N191" s="24">
        <v>2.0829424436576898</v>
      </c>
      <c r="X191" s="24">
        <v>67.5</v>
      </c>
    </row>
    <row r="192" spans="1:24" ht="12.75" hidden="1">
      <c r="A192" s="24">
        <v>1379</v>
      </c>
      <c r="B192" s="24">
        <v>59.34000015258789</v>
      </c>
      <c r="C192" s="24">
        <v>75.44000244140625</v>
      </c>
      <c r="D192" s="24">
        <v>9.445030212402344</v>
      </c>
      <c r="E192" s="24">
        <v>9.871140480041504</v>
      </c>
      <c r="F192" s="24">
        <v>3.8992621153546936</v>
      </c>
      <c r="G192" s="24" t="s">
        <v>56</v>
      </c>
      <c r="H192" s="24">
        <v>17.959662580131564</v>
      </c>
      <c r="I192" s="24">
        <v>9.799662732719455</v>
      </c>
      <c r="J192" s="24" t="s">
        <v>62</v>
      </c>
      <c r="K192" s="24">
        <v>1.1014769848652983</v>
      </c>
      <c r="L192" s="24">
        <v>1.2129942787430164</v>
      </c>
      <c r="M192" s="24">
        <v>0.26075996178459543</v>
      </c>
      <c r="N192" s="24">
        <v>0.13273413713156126</v>
      </c>
      <c r="O192" s="24">
        <v>0.04423740709070005</v>
      </c>
      <c r="P192" s="24">
        <v>0.034797073390414726</v>
      </c>
      <c r="Q192" s="24">
        <v>0.0053846453389014</v>
      </c>
      <c r="R192" s="24">
        <v>0.002043192102123467</v>
      </c>
      <c r="S192" s="24">
        <v>0.0005803617850665306</v>
      </c>
      <c r="T192" s="24">
        <v>0.0005120012264653193</v>
      </c>
      <c r="U192" s="24">
        <v>0.00011775376078525495</v>
      </c>
      <c r="V192" s="24">
        <v>7.584862704778072E-05</v>
      </c>
      <c r="W192" s="24">
        <v>3.6181519683495745E-05</v>
      </c>
      <c r="X192" s="24">
        <v>67.5</v>
      </c>
    </row>
    <row r="193" spans="1:24" ht="12.75" hidden="1">
      <c r="A193" s="24">
        <v>1377</v>
      </c>
      <c r="B193" s="24">
        <v>119.5</v>
      </c>
      <c r="C193" s="24">
        <v>149.60000610351562</v>
      </c>
      <c r="D193" s="24">
        <v>8.633974075317383</v>
      </c>
      <c r="E193" s="24">
        <v>8.708382606506348</v>
      </c>
      <c r="F193" s="24">
        <v>11.610396137329635</v>
      </c>
      <c r="G193" s="24" t="s">
        <v>57</v>
      </c>
      <c r="H193" s="24">
        <v>-19.998699131147745</v>
      </c>
      <c r="I193" s="24">
        <v>32.001300868852255</v>
      </c>
      <c r="J193" s="24" t="s">
        <v>60</v>
      </c>
      <c r="K193" s="24">
        <v>1.0005101675511499</v>
      </c>
      <c r="L193" s="24">
        <v>-0.006598418471632144</v>
      </c>
      <c r="M193" s="24">
        <v>-0.2356021586585164</v>
      </c>
      <c r="N193" s="24">
        <v>-0.0013719378897694362</v>
      </c>
      <c r="O193" s="24">
        <v>0.04037969623212638</v>
      </c>
      <c r="P193" s="24">
        <v>-0.000755246394352183</v>
      </c>
      <c r="Q193" s="24">
        <v>-0.00480292457297381</v>
      </c>
      <c r="R193" s="24">
        <v>-0.00011031131708032899</v>
      </c>
      <c r="S193" s="24">
        <v>0.0005445590967514211</v>
      </c>
      <c r="T193" s="24">
        <v>-5.380096977786084E-05</v>
      </c>
      <c r="U193" s="24">
        <v>-0.00010047424014435076</v>
      </c>
      <c r="V193" s="24">
        <v>-8.69634196607905E-06</v>
      </c>
      <c r="W193" s="24">
        <v>3.434511178071734E-05</v>
      </c>
      <c r="X193" s="24">
        <v>67.5</v>
      </c>
    </row>
    <row r="194" spans="1:24" ht="12.75" hidden="1">
      <c r="A194" s="24">
        <v>1378</v>
      </c>
      <c r="B194" s="24">
        <v>88.63999938964844</v>
      </c>
      <c r="C194" s="24">
        <v>100.23999786376953</v>
      </c>
      <c r="D194" s="24">
        <v>8.835996627807617</v>
      </c>
      <c r="E194" s="24">
        <v>9.099863052368164</v>
      </c>
      <c r="F194" s="24">
        <v>19.027187990143453</v>
      </c>
      <c r="G194" s="24" t="s">
        <v>58</v>
      </c>
      <c r="H194" s="24">
        <v>30.038418417721466</v>
      </c>
      <c r="I194" s="24">
        <v>51.178417807369904</v>
      </c>
      <c r="J194" s="24" t="s">
        <v>61</v>
      </c>
      <c r="K194" s="24">
        <v>0.46068530779124983</v>
      </c>
      <c r="L194" s="24">
        <v>-1.2129763316474744</v>
      </c>
      <c r="M194" s="24">
        <v>0.1117469485281408</v>
      </c>
      <c r="N194" s="24">
        <v>-0.13272704677829128</v>
      </c>
      <c r="O194" s="24">
        <v>0.018067327370408656</v>
      </c>
      <c r="P194" s="24">
        <v>-0.03478887637480876</v>
      </c>
      <c r="Q194" s="24">
        <v>0.0024344036173315486</v>
      </c>
      <c r="R194" s="24">
        <v>-0.0020402120917943104</v>
      </c>
      <c r="S194" s="24">
        <v>0.00020068680004147303</v>
      </c>
      <c r="T194" s="24">
        <v>-0.0005091666834671656</v>
      </c>
      <c r="U194" s="24">
        <v>6.140745269498143E-05</v>
      </c>
      <c r="V194" s="24">
        <v>-7.534844299282066E-05</v>
      </c>
      <c r="W194" s="24">
        <v>1.1380494865216575E-05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1380</v>
      </c>
      <c r="B196" s="100">
        <v>89.46</v>
      </c>
      <c r="C196" s="100">
        <v>95.66</v>
      </c>
      <c r="D196" s="100">
        <v>8.719648057904186</v>
      </c>
      <c r="E196" s="100">
        <v>9.087908366713513</v>
      </c>
      <c r="F196" s="100">
        <v>19.051963985851682</v>
      </c>
      <c r="G196" s="100" t="s">
        <v>59</v>
      </c>
      <c r="H196" s="100">
        <v>29.970627124875897</v>
      </c>
      <c r="I196" s="100">
        <v>51.93062712487589</v>
      </c>
      <c r="J196" s="100" t="s">
        <v>73</v>
      </c>
      <c r="K196" s="100">
        <v>3.1967187945603</v>
      </c>
      <c r="M196" s="100" t="s">
        <v>68</v>
      </c>
      <c r="N196" s="100">
        <v>1.709199407489213</v>
      </c>
      <c r="X196" s="100">
        <v>67.5</v>
      </c>
    </row>
    <row r="197" spans="1:24" s="100" customFormat="1" ht="12.75">
      <c r="A197" s="100">
        <v>1379</v>
      </c>
      <c r="B197" s="100">
        <v>59.34000015258789</v>
      </c>
      <c r="C197" s="100">
        <v>75.44000244140625</v>
      </c>
      <c r="D197" s="100">
        <v>9.445030212402344</v>
      </c>
      <c r="E197" s="100">
        <v>9.871140480041504</v>
      </c>
      <c r="F197" s="100">
        <v>3.8992621153546936</v>
      </c>
      <c r="G197" s="100" t="s">
        <v>56</v>
      </c>
      <c r="H197" s="100">
        <v>17.959662580131564</v>
      </c>
      <c r="I197" s="100">
        <v>9.799662732719455</v>
      </c>
      <c r="J197" s="100" t="s">
        <v>62</v>
      </c>
      <c r="K197" s="100">
        <v>1.7110371336238648</v>
      </c>
      <c r="L197" s="100">
        <v>0.28783489020950254</v>
      </c>
      <c r="M197" s="100">
        <v>0.40506364352579083</v>
      </c>
      <c r="N197" s="100">
        <v>0.1314531702561056</v>
      </c>
      <c r="O197" s="100">
        <v>0.0687182701950473</v>
      </c>
      <c r="P197" s="100">
        <v>0.008256822502758549</v>
      </c>
      <c r="Q197" s="100">
        <v>0.00836459828799101</v>
      </c>
      <c r="R197" s="100">
        <v>0.002023470247442732</v>
      </c>
      <c r="S197" s="100">
        <v>0.0009015906480214558</v>
      </c>
      <c r="T197" s="100">
        <v>0.00012151215131868975</v>
      </c>
      <c r="U197" s="100">
        <v>0.0001829686562655282</v>
      </c>
      <c r="V197" s="100">
        <v>7.510220345032332E-05</v>
      </c>
      <c r="W197" s="100">
        <v>5.621627441325163E-05</v>
      </c>
      <c r="X197" s="100">
        <v>67.5</v>
      </c>
    </row>
    <row r="198" spans="1:24" s="100" customFormat="1" ht="12.75">
      <c r="A198" s="100">
        <v>1378</v>
      </c>
      <c r="B198" s="100">
        <v>88.63999938964844</v>
      </c>
      <c r="C198" s="100">
        <v>100.23999786376953</v>
      </c>
      <c r="D198" s="100">
        <v>8.835996627807617</v>
      </c>
      <c r="E198" s="100">
        <v>9.099863052368164</v>
      </c>
      <c r="F198" s="100">
        <v>5.70632011915761</v>
      </c>
      <c r="G198" s="100" t="s">
        <v>57</v>
      </c>
      <c r="H198" s="100">
        <v>-5.791413179635001</v>
      </c>
      <c r="I198" s="100">
        <v>15.348586210013432</v>
      </c>
      <c r="J198" s="100" t="s">
        <v>60</v>
      </c>
      <c r="K198" s="100">
        <v>1.3715138303513807</v>
      </c>
      <c r="L198" s="100">
        <v>0.0015680855849373328</v>
      </c>
      <c r="M198" s="100">
        <v>-0.327418461667057</v>
      </c>
      <c r="N198" s="100">
        <v>-0.0013588010560766444</v>
      </c>
      <c r="O198" s="100">
        <v>0.05463590264832916</v>
      </c>
      <c r="P198" s="100">
        <v>0.0001790925588066548</v>
      </c>
      <c r="Q198" s="100">
        <v>-0.006888049118179948</v>
      </c>
      <c r="R198" s="100">
        <v>-0.00010920250611643468</v>
      </c>
      <c r="S198" s="100">
        <v>0.000678276025172</v>
      </c>
      <c r="T198" s="100">
        <v>1.2728676760379491E-05</v>
      </c>
      <c r="U198" s="100">
        <v>-0.00015841858169926497</v>
      </c>
      <c r="V198" s="100">
        <v>-8.604928331044097E-06</v>
      </c>
      <c r="W198" s="100">
        <v>4.104128198296568E-05</v>
      </c>
      <c r="X198" s="100">
        <v>67.5</v>
      </c>
    </row>
    <row r="199" spans="1:24" s="100" customFormat="1" ht="12.75">
      <c r="A199" s="100">
        <v>1377</v>
      </c>
      <c r="B199" s="100">
        <v>119.5</v>
      </c>
      <c r="C199" s="100">
        <v>149.60000610351562</v>
      </c>
      <c r="D199" s="100">
        <v>8.633974075317383</v>
      </c>
      <c r="E199" s="100">
        <v>8.708382606506348</v>
      </c>
      <c r="F199" s="100">
        <v>15.782331264077719</v>
      </c>
      <c r="G199" s="100" t="s">
        <v>58</v>
      </c>
      <c r="H199" s="100">
        <v>-8.49975029105201</v>
      </c>
      <c r="I199" s="100">
        <v>43.500249708948</v>
      </c>
      <c r="J199" s="100" t="s">
        <v>61</v>
      </c>
      <c r="K199" s="100">
        <v>-1.0230336679673135</v>
      </c>
      <c r="L199" s="100">
        <v>0.28783061881862865</v>
      </c>
      <c r="M199" s="100">
        <v>-0.23848208793527206</v>
      </c>
      <c r="N199" s="100">
        <v>-0.1314461472621799</v>
      </c>
      <c r="O199" s="100">
        <v>-0.04167875718398792</v>
      </c>
      <c r="P199" s="100">
        <v>0.008254879992915708</v>
      </c>
      <c r="Q199" s="100">
        <v>-0.004745659476300696</v>
      </c>
      <c r="R199" s="100">
        <v>-0.002020521381956608</v>
      </c>
      <c r="S199" s="100">
        <v>-0.0005939758667459655</v>
      </c>
      <c r="T199" s="100">
        <v>0.00012084363328709515</v>
      </c>
      <c r="U199" s="100">
        <v>-9.154825038200525E-05</v>
      </c>
      <c r="V199" s="100">
        <v>-7.460761470192806E-05</v>
      </c>
      <c r="W199" s="100">
        <v>-3.841721856278388E-05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1380</v>
      </c>
      <c r="B201" s="24">
        <v>98.48</v>
      </c>
      <c r="C201" s="24">
        <v>107.98</v>
      </c>
      <c r="D201" s="24">
        <v>8.912189497195781</v>
      </c>
      <c r="E201" s="24">
        <v>9.232680414826454</v>
      </c>
      <c r="F201" s="24">
        <v>8.794881370151813</v>
      </c>
      <c r="G201" s="24" t="s">
        <v>59</v>
      </c>
      <c r="H201" s="24">
        <v>-7.516481740476451</v>
      </c>
      <c r="I201" s="24">
        <v>23.463518259523546</v>
      </c>
      <c r="J201" s="24" t="s">
        <v>73</v>
      </c>
      <c r="K201" s="24">
        <v>4.758524788106068</v>
      </c>
      <c r="M201" s="24" t="s">
        <v>68</v>
      </c>
      <c r="N201" s="24">
        <v>2.57126861719037</v>
      </c>
      <c r="X201" s="24">
        <v>67.5</v>
      </c>
    </row>
    <row r="202" spans="1:24" ht="12.75" hidden="1">
      <c r="A202" s="24">
        <v>1377</v>
      </c>
      <c r="B202" s="24">
        <v>161.55999755859375</v>
      </c>
      <c r="C202" s="24">
        <v>147.4600067138672</v>
      </c>
      <c r="D202" s="24">
        <v>8.110166549682617</v>
      </c>
      <c r="E202" s="24">
        <v>8.542057037353516</v>
      </c>
      <c r="F202" s="24">
        <v>24.39198022401914</v>
      </c>
      <c r="G202" s="24" t="s">
        <v>56</v>
      </c>
      <c r="H202" s="24">
        <v>-22.360597497256762</v>
      </c>
      <c r="I202" s="24">
        <v>71.69940006133699</v>
      </c>
      <c r="J202" s="24" t="s">
        <v>62</v>
      </c>
      <c r="K202" s="24">
        <v>2.0633948460354334</v>
      </c>
      <c r="L202" s="24">
        <v>0.5012218775605636</v>
      </c>
      <c r="M202" s="24">
        <v>0.48848000547695125</v>
      </c>
      <c r="N202" s="24">
        <v>0.06254788036807589</v>
      </c>
      <c r="O202" s="24">
        <v>0.08287020248137654</v>
      </c>
      <c r="P202" s="24">
        <v>0.014378655889534277</v>
      </c>
      <c r="Q202" s="24">
        <v>0.010087096791136795</v>
      </c>
      <c r="R202" s="24">
        <v>0.0009626517412278122</v>
      </c>
      <c r="S202" s="24">
        <v>0.0010872501485972332</v>
      </c>
      <c r="T202" s="24">
        <v>0.0002115460006202374</v>
      </c>
      <c r="U202" s="24">
        <v>0.00022060201919051615</v>
      </c>
      <c r="V202" s="24">
        <v>3.571023061566083E-05</v>
      </c>
      <c r="W202" s="24">
        <v>6.77954938834856E-05</v>
      </c>
      <c r="X202" s="24">
        <v>67.5</v>
      </c>
    </row>
    <row r="203" spans="1:24" ht="12.75" hidden="1">
      <c r="A203" s="24">
        <v>1378</v>
      </c>
      <c r="B203" s="24">
        <v>89.27999877929688</v>
      </c>
      <c r="C203" s="24">
        <v>101.18000030517578</v>
      </c>
      <c r="D203" s="24">
        <v>8.777900695800781</v>
      </c>
      <c r="E203" s="24">
        <v>9.134326934814453</v>
      </c>
      <c r="F203" s="24">
        <v>18.508879031632326</v>
      </c>
      <c r="G203" s="24" t="s">
        <v>57</v>
      </c>
      <c r="H203" s="24">
        <v>28.335139868692714</v>
      </c>
      <c r="I203" s="24">
        <v>50.11513864798959</v>
      </c>
      <c r="J203" s="24" t="s">
        <v>60</v>
      </c>
      <c r="K203" s="24">
        <v>-1.3729467802012052</v>
      </c>
      <c r="L203" s="24">
        <v>0.002727012292864286</v>
      </c>
      <c r="M203" s="24">
        <v>0.3291502523273302</v>
      </c>
      <c r="N203" s="24">
        <v>-0.000647841637142348</v>
      </c>
      <c r="O203" s="24">
        <v>-0.05446960033418263</v>
      </c>
      <c r="P203" s="24">
        <v>0.0003121678175771363</v>
      </c>
      <c r="Q203" s="24">
        <v>0.006990195345985138</v>
      </c>
      <c r="R203" s="24">
        <v>-5.208822023970208E-05</v>
      </c>
      <c r="S203" s="24">
        <v>-0.0006576386237009684</v>
      </c>
      <c r="T203" s="24">
        <v>2.2245553435083665E-05</v>
      </c>
      <c r="U203" s="24">
        <v>0.00016499034963161032</v>
      </c>
      <c r="V203" s="24">
        <v>-4.119461850838278E-06</v>
      </c>
      <c r="W203" s="24">
        <v>-3.9179818189401314E-05</v>
      </c>
      <c r="X203" s="24">
        <v>67.5</v>
      </c>
    </row>
    <row r="204" spans="1:24" ht="12.75" hidden="1">
      <c r="A204" s="24">
        <v>1379</v>
      </c>
      <c r="B204" s="24">
        <v>65.37999725341797</v>
      </c>
      <c r="C204" s="24">
        <v>81.08000183105469</v>
      </c>
      <c r="D204" s="24">
        <v>9.536667823791504</v>
      </c>
      <c r="E204" s="24">
        <v>9.904887199401855</v>
      </c>
      <c r="F204" s="24">
        <v>6.196776453886751</v>
      </c>
      <c r="G204" s="24" t="s">
        <v>58</v>
      </c>
      <c r="H204" s="24">
        <v>17.548076872809702</v>
      </c>
      <c r="I204" s="24">
        <v>15.428074126227674</v>
      </c>
      <c r="J204" s="24" t="s">
        <v>61</v>
      </c>
      <c r="K204" s="24">
        <v>1.5403296495817815</v>
      </c>
      <c r="L204" s="24">
        <v>0.5012144590385349</v>
      </c>
      <c r="M204" s="24">
        <v>0.3609332724252742</v>
      </c>
      <c r="N204" s="24">
        <v>-0.06254452525802973</v>
      </c>
      <c r="O204" s="24">
        <v>0.06245424804397822</v>
      </c>
      <c r="P204" s="24">
        <v>0.014375266830334242</v>
      </c>
      <c r="Q204" s="24">
        <v>0.007272323610698986</v>
      </c>
      <c r="R204" s="24">
        <v>-0.0009612414848523752</v>
      </c>
      <c r="S204" s="24">
        <v>0.00086580848127135</v>
      </c>
      <c r="T204" s="24">
        <v>0.0002103731107598695</v>
      </c>
      <c r="U204" s="24">
        <v>0.00014643577226679225</v>
      </c>
      <c r="V204" s="24">
        <v>-3.547182832450518E-05</v>
      </c>
      <c r="W204" s="24">
        <v>5.532784866187364E-05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1380</v>
      </c>
      <c r="B206" s="24">
        <v>98.48</v>
      </c>
      <c r="C206" s="24">
        <v>107.98</v>
      </c>
      <c r="D206" s="24">
        <v>8.912189497195781</v>
      </c>
      <c r="E206" s="24">
        <v>9.232680414826454</v>
      </c>
      <c r="F206" s="24">
        <v>12.266802436403852</v>
      </c>
      <c r="G206" s="24" t="s">
        <v>59</v>
      </c>
      <c r="H206" s="24">
        <v>1.7461199826236395</v>
      </c>
      <c r="I206" s="24">
        <v>32.72611998262365</v>
      </c>
      <c r="J206" s="24" t="s">
        <v>73</v>
      </c>
      <c r="K206" s="24">
        <v>4.405688784459105</v>
      </c>
      <c r="M206" s="24" t="s">
        <v>68</v>
      </c>
      <c r="N206" s="24">
        <v>2.990932830973702</v>
      </c>
      <c r="X206" s="24">
        <v>67.5</v>
      </c>
    </row>
    <row r="207" spans="1:24" ht="12.75" hidden="1">
      <c r="A207" s="24">
        <v>1377</v>
      </c>
      <c r="B207" s="24">
        <v>161.55999755859375</v>
      </c>
      <c r="C207" s="24">
        <v>147.4600067138672</v>
      </c>
      <c r="D207" s="24">
        <v>8.110166549682617</v>
      </c>
      <c r="E207" s="24">
        <v>8.542057037353516</v>
      </c>
      <c r="F207" s="24">
        <v>24.39198022401914</v>
      </c>
      <c r="G207" s="24" t="s">
        <v>56</v>
      </c>
      <c r="H207" s="24">
        <v>-22.360597497256762</v>
      </c>
      <c r="I207" s="24">
        <v>71.69940006133699</v>
      </c>
      <c r="J207" s="24" t="s">
        <v>62</v>
      </c>
      <c r="K207" s="24">
        <v>1.6085296990020457</v>
      </c>
      <c r="L207" s="24">
        <v>1.290033235172478</v>
      </c>
      <c r="M207" s="24">
        <v>0.3807973378097369</v>
      </c>
      <c r="N207" s="24">
        <v>0.05934622850539815</v>
      </c>
      <c r="O207" s="24">
        <v>0.0646019792238055</v>
      </c>
      <c r="P207" s="24">
        <v>0.0370070911090281</v>
      </c>
      <c r="Q207" s="24">
        <v>0.007863437257845916</v>
      </c>
      <c r="R207" s="24">
        <v>0.0009133627179018963</v>
      </c>
      <c r="S207" s="24">
        <v>0.0008475502157449245</v>
      </c>
      <c r="T207" s="24">
        <v>0.0005445034131466255</v>
      </c>
      <c r="U207" s="24">
        <v>0.0001719403308222734</v>
      </c>
      <c r="V207" s="24">
        <v>3.387065510655841E-05</v>
      </c>
      <c r="W207" s="24">
        <v>5.2840757036626714E-05</v>
      </c>
      <c r="X207" s="24">
        <v>67.5</v>
      </c>
    </row>
    <row r="208" spans="1:24" ht="12.75" hidden="1">
      <c r="A208" s="24">
        <v>1379</v>
      </c>
      <c r="B208" s="24">
        <v>65.37999725341797</v>
      </c>
      <c r="C208" s="24">
        <v>81.08000183105469</v>
      </c>
      <c r="D208" s="24">
        <v>9.536667823791504</v>
      </c>
      <c r="E208" s="24">
        <v>9.904887199401855</v>
      </c>
      <c r="F208" s="24">
        <v>14.745529970899554</v>
      </c>
      <c r="G208" s="24" t="s">
        <v>57</v>
      </c>
      <c r="H208" s="24">
        <v>38.83185303107313</v>
      </c>
      <c r="I208" s="24">
        <v>36.7118502844911</v>
      </c>
      <c r="J208" s="24" t="s">
        <v>60</v>
      </c>
      <c r="K208" s="24">
        <v>-1.4234925019272993</v>
      </c>
      <c r="L208" s="24">
        <v>0.007019127214410575</v>
      </c>
      <c r="M208" s="24">
        <v>0.3389864955196199</v>
      </c>
      <c r="N208" s="24">
        <v>-0.0006148864778221035</v>
      </c>
      <c r="O208" s="24">
        <v>-0.056842447460483204</v>
      </c>
      <c r="P208" s="24">
        <v>0.0008032776684286656</v>
      </c>
      <c r="Q208" s="24">
        <v>0.007091666495268054</v>
      </c>
      <c r="R208" s="24">
        <v>-4.9414741622254464E-05</v>
      </c>
      <c r="S208" s="24">
        <v>-0.0007168130705305145</v>
      </c>
      <c r="T208" s="24">
        <v>5.721776465722518E-05</v>
      </c>
      <c r="U208" s="24">
        <v>0.0001604648850868336</v>
      </c>
      <c r="V208" s="24">
        <v>-3.908665621028964E-06</v>
      </c>
      <c r="W208" s="24">
        <v>-4.371901847357493E-05</v>
      </c>
      <c r="X208" s="24">
        <v>67.5</v>
      </c>
    </row>
    <row r="209" spans="1:24" ht="12.75" hidden="1">
      <c r="A209" s="24">
        <v>1378</v>
      </c>
      <c r="B209" s="24">
        <v>89.27999877929688</v>
      </c>
      <c r="C209" s="24">
        <v>101.18000030517578</v>
      </c>
      <c r="D209" s="24">
        <v>8.777900695800781</v>
      </c>
      <c r="E209" s="24">
        <v>9.134326934814453</v>
      </c>
      <c r="F209" s="24">
        <v>6.924711752468501</v>
      </c>
      <c r="G209" s="24" t="s">
        <v>58</v>
      </c>
      <c r="H209" s="24">
        <v>-3.030463003562943</v>
      </c>
      <c r="I209" s="24">
        <v>18.749535775733932</v>
      </c>
      <c r="J209" s="24" t="s">
        <v>61</v>
      </c>
      <c r="K209" s="24">
        <v>0.7490239579134763</v>
      </c>
      <c r="L209" s="24">
        <v>1.2900141393421694</v>
      </c>
      <c r="M209" s="24">
        <v>0.17347843767543444</v>
      </c>
      <c r="N209" s="24">
        <v>-0.059343042999447905</v>
      </c>
      <c r="O209" s="24">
        <v>0.030697750509364782</v>
      </c>
      <c r="P209" s="24">
        <v>0.036998372090394874</v>
      </c>
      <c r="Q209" s="24">
        <v>0.003397338933337653</v>
      </c>
      <c r="R209" s="24">
        <v>-0.000912025020360486</v>
      </c>
      <c r="S209" s="24">
        <v>0.0004522393062592897</v>
      </c>
      <c r="T209" s="24">
        <v>0.0005414887758171495</v>
      </c>
      <c r="U209" s="24">
        <v>6.176162252841243E-05</v>
      </c>
      <c r="V209" s="24">
        <v>-3.364436966879328E-05</v>
      </c>
      <c r="W209" s="24">
        <v>2.9678157421090513E-05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1380</v>
      </c>
      <c r="B211" s="24">
        <v>98.48</v>
      </c>
      <c r="C211" s="24">
        <v>107.98</v>
      </c>
      <c r="D211" s="24">
        <v>8.912189497195781</v>
      </c>
      <c r="E211" s="24">
        <v>9.232680414826454</v>
      </c>
      <c r="F211" s="24">
        <v>8.794881370151813</v>
      </c>
      <c r="G211" s="24" t="s">
        <v>59</v>
      </c>
      <c r="H211" s="24">
        <v>-7.516481740476451</v>
      </c>
      <c r="I211" s="24">
        <v>23.463518259523546</v>
      </c>
      <c r="J211" s="24" t="s">
        <v>73</v>
      </c>
      <c r="K211" s="24">
        <v>4.469110828371697</v>
      </c>
      <c r="M211" s="24" t="s">
        <v>68</v>
      </c>
      <c r="N211" s="24">
        <v>3.4316437627126137</v>
      </c>
      <c r="X211" s="24">
        <v>67.5</v>
      </c>
    </row>
    <row r="212" spans="1:24" ht="12.75" hidden="1">
      <c r="A212" s="24">
        <v>1378</v>
      </c>
      <c r="B212" s="24">
        <v>89.27999877929688</v>
      </c>
      <c r="C212" s="24">
        <v>101.18000030517578</v>
      </c>
      <c r="D212" s="24">
        <v>8.777900695800781</v>
      </c>
      <c r="E212" s="24">
        <v>9.134326934814453</v>
      </c>
      <c r="F212" s="24">
        <v>11.782945296855804</v>
      </c>
      <c r="G212" s="24" t="s">
        <v>56</v>
      </c>
      <c r="H212" s="24">
        <v>10.12382079964216</v>
      </c>
      <c r="I212" s="24">
        <v>31.903819578939032</v>
      </c>
      <c r="J212" s="24" t="s">
        <v>62</v>
      </c>
      <c r="K212" s="24">
        <v>1.3198603048060844</v>
      </c>
      <c r="L212" s="24">
        <v>1.618933544893608</v>
      </c>
      <c r="M212" s="24">
        <v>0.31245965265328357</v>
      </c>
      <c r="N212" s="24">
        <v>0.05909822061797983</v>
      </c>
      <c r="O212" s="24">
        <v>0.05300800460458709</v>
      </c>
      <c r="P212" s="24">
        <v>0.046442061669221005</v>
      </c>
      <c r="Q212" s="24">
        <v>0.006452320491557076</v>
      </c>
      <c r="R212" s="24">
        <v>0.000909728561665199</v>
      </c>
      <c r="S212" s="24">
        <v>0.0006954007990456859</v>
      </c>
      <c r="T212" s="24">
        <v>0.0006833461693331312</v>
      </c>
      <c r="U212" s="24">
        <v>0.00014112172910091963</v>
      </c>
      <c r="V212" s="24">
        <v>3.378749087340528E-05</v>
      </c>
      <c r="W212" s="24">
        <v>4.3352686540210466E-05</v>
      </c>
      <c r="X212" s="24">
        <v>67.5</v>
      </c>
    </row>
    <row r="213" spans="1:24" ht="12.75" hidden="1">
      <c r="A213" s="24">
        <v>1377</v>
      </c>
      <c r="B213" s="24">
        <v>161.55999755859375</v>
      </c>
      <c r="C213" s="24">
        <v>147.4600067138672</v>
      </c>
      <c r="D213" s="24">
        <v>8.110166549682617</v>
      </c>
      <c r="E213" s="24">
        <v>8.542057037353516</v>
      </c>
      <c r="F213" s="24">
        <v>23.046351357253403</v>
      </c>
      <c r="G213" s="24" t="s">
        <v>57</v>
      </c>
      <c r="H213" s="24">
        <v>-26.316027993929353</v>
      </c>
      <c r="I213" s="24">
        <v>67.7439695646644</v>
      </c>
      <c r="J213" s="24" t="s">
        <v>60</v>
      </c>
      <c r="K213" s="24">
        <v>0.7273610827001308</v>
      </c>
      <c r="L213" s="24">
        <v>-0.008808164435763486</v>
      </c>
      <c r="M213" s="24">
        <v>-0.1692184823090942</v>
      </c>
      <c r="N213" s="24">
        <v>-0.0006105078517824421</v>
      </c>
      <c r="O213" s="24">
        <v>0.029687828225792724</v>
      </c>
      <c r="P213" s="24">
        <v>-0.0010079815105453096</v>
      </c>
      <c r="Q213" s="24">
        <v>-0.003350807189583275</v>
      </c>
      <c r="R213" s="24">
        <v>-4.911783561317735E-05</v>
      </c>
      <c r="S213" s="24">
        <v>0.00042748040226285935</v>
      </c>
      <c r="T213" s="24">
        <v>-7.17900887636721E-05</v>
      </c>
      <c r="U213" s="24">
        <v>-6.345879978825353E-05</v>
      </c>
      <c r="V213" s="24">
        <v>-3.8703058853390276E-06</v>
      </c>
      <c r="W213" s="24">
        <v>2.7765390516713126E-05</v>
      </c>
      <c r="X213" s="24">
        <v>67.5</v>
      </c>
    </row>
    <row r="214" spans="1:24" ht="12.75" hidden="1">
      <c r="A214" s="24">
        <v>1379</v>
      </c>
      <c r="B214" s="24">
        <v>65.37999725341797</v>
      </c>
      <c r="C214" s="24">
        <v>81.08000183105469</v>
      </c>
      <c r="D214" s="24">
        <v>9.536667823791504</v>
      </c>
      <c r="E214" s="24">
        <v>9.904887199401855</v>
      </c>
      <c r="F214" s="24">
        <v>14.745529970899554</v>
      </c>
      <c r="G214" s="24" t="s">
        <v>58</v>
      </c>
      <c r="H214" s="24">
        <v>38.83185303107313</v>
      </c>
      <c r="I214" s="24">
        <v>36.7118502844911</v>
      </c>
      <c r="J214" s="24" t="s">
        <v>61</v>
      </c>
      <c r="K214" s="24">
        <v>1.1013523866483894</v>
      </c>
      <c r="L214" s="24">
        <v>-1.6189095833372091</v>
      </c>
      <c r="M214" s="24">
        <v>0.2626711628276263</v>
      </c>
      <c r="N214" s="24">
        <v>-0.05909506714078873</v>
      </c>
      <c r="O214" s="24">
        <v>0.043914478334551026</v>
      </c>
      <c r="P214" s="24">
        <v>-0.046431121732757284</v>
      </c>
      <c r="Q214" s="24">
        <v>0.005514030368433274</v>
      </c>
      <c r="R214" s="24">
        <v>-0.0009084016149997251</v>
      </c>
      <c r="S214" s="24">
        <v>0.0005484913645578775</v>
      </c>
      <c r="T214" s="24">
        <v>-0.0006795646917678762</v>
      </c>
      <c r="U214" s="24">
        <v>0.0001260488919184445</v>
      </c>
      <c r="V214" s="24">
        <v>-3.356509007695875E-05</v>
      </c>
      <c r="W214" s="24">
        <v>3.329472209987887E-05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1380</v>
      </c>
      <c r="B216" s="24">
        <v>98.48</v>
      </c>
      <c r="C216" s="24">
        <v>107.98</v>
      </c>
      <c r="D216" s="24">
        <v>8.912189497195781</v>
      </c>
      <c r="E216" s="24">
        <v>9.232680414826454</v>
      </c>
      <c r="F216" s="24">
        <v>20.32964654588561</v>
      </c>
      <c r="G216" s="24" t="s">
        <v>59</v>
      </c>
      <c r="H216" s="24">
        <v>23.25666481254799</v>
      </c>
      <c r="I216" s="24">
        <v>54.23666481254799</v>
      </c>
      <c r="J216" s="24" t="s">
        <v>73</v>
      </c>
      <c r="K216" s="24">
        <v>4.851455152429685</v>
      </c>
      <c r="M216" s="24" t="s">
        <v>68</v>
      </c>
      <c r="N216" s="24">
        <v>3.211161298758253</v>
      </c>
      <c r="X216" s="24">
        <v>67.5</v>
      </c>
    </row>
    <row r="217" spans="1:24" ht="12.75" hidden="1">
      <c r="A217" s="24">
        <v>1378</v>
      </c>
      <c r="B217" s="24">
        <v>89.27999877929688</v>
      </c>
      <c r="C217" s="24">
        <v>101.18000030517578</v>
      </c>
      <c r="D217" s="24">
        <v>8.777900695800781</v>
      </c>
      <c r="E217" s="24">
        <v>9.134326934814453</v>
      </c>
      <c r="F217" s="24">
        <v>11.782945296855804</v>
      </c>
      <c r="G217" s="24" t="s">
        <v>56</v>
      </c>
      <c r="H217" s="24">
        <v>10.12382079964216</v>
      </c>
      <c r="I217" s="24">
        <v>31.903819578939032</v>
      </c>
      <c r="J217" s="24" t="s">
        <v>62</v>
      </c>
      <c r="K217" s="24">
        <v>1.741313990877196</v>
      </c>
      <c r="L217" s="24">
        <v>1.2802550750077173</v>
      </c>
      <c r="M217" s="24">
        <v>0.41223220040399117</v>
      </c>
      <c r="N217" s="24">
        <v>0.06307210247048033</v>
      </c>
      <c r="O217" s="24">
        <v>0.0699342809440265</v>
      </c>
      <c r="P217" s="24">
        <v>0.036726250067145694</v>
      </c>
      <c r="Q217" s="24">
        <v>0.008512731934014669</v>
      </c>
      <c r="R217" s="24">
        <v>0.0009708599558922561</v>
      </c>
      <c r="S217" s="24">
        <v>0.0009175077206226361</v>
      </c>
      <c r="T217" s="24">
        <v>0.000540391814749319</v>
      </c>
      <c r="U217" s="24">
        <v>0.00018622431821375152</v>
      </c>
      <c r="V217" s="24">
        <v>3.601446430349164E-05</v>
      </c>
      <c r="W217" s="24">
        <v>5.720650593600811E-05</v>
      </c>
      <c r="X217" s="24">
        <v>67.5</v>
      </c>
    </row>
    <row r="218" spans="1:24" ht="12.75" hidden="1">
      <c r="A218" s="24">
        <v>1379</v>
      </c>
      <c r="B218" s="24">
        <v>65.37999725341797</v>
      </c>
      <c r="C218" s="24">
        <v>81.08000183105469</v>
      </c>
      <c r="D218" s="24">
        <v>9.536667823791504</v>
      </c>
      <c r="E218" s="24">
        <v>9.904887199401855</v>
      </c>
      <c r="F218" s="24">
        <v>6.196776453886751</v>
      </c>
      <c r="G218" s="24" t="s">
        <v>57</v>
      </c>
      <c r="H218" s="24">
        <v>17.548076872809702</v>
      </c>
      <c r="I218" s="24">
        <v>15.428074126227674</v>
      </c>
      <c r="J218" s="24" t="s">
        <v>60</v>
      </c>
      <c r="K218" s="24">
        <v>0.21284195130105762</v>
      </c>
      <c r="L218" s="24">
        <v>0.006967108866271337</v>
      </c>
      <c r="M218" s="24">
        <v>-0.05503390604333015</v>
      </c>
      <c r="N218" s="24">
        <v>-0.0006523200532122196</v>
      </c>
      <c r="O218" s="24">
        <v>0.007798647862826587</v>
      </c>
      <c r="P218" s="24">
        <v>0.0007970895455759013</v>
      </c>
      <c r="Q218" s="24">
        <v>-0.001357425389577438</v>
      </c>
      <c r="R218" s="24">
        <v>-5.239490008941407E-05</v>
      </c>
      <c r="S218" s="24">
        <v>4.0555987086795426E-05</v>
      </c>
      <c r="T218" s="24">
        <v>5.675279368094878E-05</v>
      </c>
      <c r="U218" s="24">
        <v>-4.4203167835167514E-05</v>
      </c>
      <c r="V218" s="24">
        <v>-4.132268274205856E-06</v>
      </c>
      <c r="W218" s="24">
        <v>6.379389969388022E-07</v>
      </c>
      <c r="X218" s="24">
        <v>67.5</v>
      </c>
    </row>
    <row r="219" spans="1:24" ht="12.75" hidden="1">
      <c r="A219" s="24">
        <v>1377</v>
      </c>
      <c r="B219" s="24">
        <v>161.55999755859375</v>
      </c>
      <c r="C219" s="24">
        <v>147.4600067138672</v>
      </c>
      <c r="D219" s="24">
        <v>8.110166549682617</v>
      </c>
      <c r="E219" s="24">
        <v>8.542057037353516</v>
      </c>
      <c r="F219" s="24">
        <v>20.164141430271137</v>
      </c>
      <c r="G219" s="24" t="s">
        <v>58</v>
      </c>
      <c r="H219" s="24">
        <v>-34.78818649510609</v>
      </c>
      <c r="I219" s="24">
        <v>59.27181106348767</v>
      </c>
      <c r="J219" s="24" t="s">
        <v>61</v>
      </c>
      <c r="K219" s="24">
        <v>-1.7282571332388665</v>
      </c>
      <c r="L219" s="24">
        <v>1.280236117470938</v>
      </c>
      <c r="M219" s="24">
        <v>-0.4085421107248679</v>
      </c>
      <c r="N219" s="24">
        <v>-0.06306872908656831</v>
      </c>
      <c r="O219" s="24">
        <v>-0.06949809164768238</v>
      </c>
      <c r="P219" s="24">
        <v>0.036717599216872183</v>
      </c>
      <c r="Q219" s="24">
        <v>-0.008403808737240732</v>
      </c>
      <c r="R219" s="24">
        <v>-0.0009694451136602494</v>
      </c>
      <c r="S219" s="24">
        <v>-0.0009166109476291241</v>
      </c>
      <c r="T219" s="24">
        <v>0.0005374034181669018</v>
      </c>
      <c r="U219" s="24">
        <v>-0.00018090211896910606</v>
      </c>
      <c r="V219" s="24">
        <v>-3.577661244412983E-05</v>
      </c>
      <c r="W219" s="24">
        <v>-5.7202948833453646E-05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1380</v>
      </c>
      <c r="B221" s="24">
        <v>98.48</v>
      </c>
      <c r="C221" s="24">
        <v>107.98</v>
      </c>
      <c r="D221" s="24">
        <v>8.912189497195781</v>
      </c>
      <c r="E221" s="24">
        <v>9.232680414826454</v>
      </c>
      <c r="F221" s="24">
        <v>12.266802436403852</v>
      </c>
      <c r="G221" s="24" t="s">
        <v>59</v>
      </c>
      <c r="H221" s="24">
        <v>1.7461199826236395</v>
      </c>
      <c r="I221" s="24">
        <v>32.72611998262365</v>
      </c>
      <c r="J221" s="24" t="s">
        <v>73</v>
      </c>
      <c r="K221" s="24">
        <v>4.772685118789916</v>
      </c>
      <c r="M221" s="24" t="s">
        <v>68</v>
      </c>
      <c r="N221" s="24">
        <v>3.5774079395876632</v>
      </c>
      <c r="X221" s="24">
        <v>67.5</v>
      </c>
    </row>
    <row r="222" spans="1:24" ht="12.75" hidden="1">
      <c r="A222" s="24">
        <v>1379</v>
      </c>
      <c r="B222" s="24">
        <v>65.37999725341797</v>
      </c>
      <c r="C222" s="24">
        <v>81.08000183105469</v>
      </c>
      <c r="D222" s="24">
        <v>9.536667823791504</v>
      </c>
      <c r="E222" s="24">
        <v>9.904887199401855</v>
      </c>
      <c r="F222" s="24">
        <v>7.572086369213323</v>
      </c>
      <c r="G222" s="24" t="s">
        <v>56</v>
      </c>
      <c r="H222" s="24">
        <v>20.972177044582985</v>
      </c>
      <c r="I222" s="24">
        <v>18.852174298000953</v>
      </c>
      <c r="J222" s="24" t="s">
        <v>62</v>
      </c>
      <c r="K222" s="24">
        <v>1.4334398592700681</v>
      </c>
      <c r="L222" s="24">
        <v>1.610353654932165</v>
      </c>
      <c r="M222" s="24">
        <v>0.3393477620110176</v>
      </c>
      <c r="N222" s="24">
        <v>0.06356117507949903</v>
      </c>
      <c r="O222" s="24">
        <v>0.057569705112415236</v>
      </c>
      <c r="P222" s="24">
        <v>0.04619605039158725</v>
      </c>
      <c r="Q222" s="24">
        <v>0.0070075137650555935</v>
      </c>
      <c r="R222" s="24">
        <v>0.0009784761233545705</v>
      </c>
      <c r="S222" s="24">
        <v>0.0007552610608880206</v>
      </c>
      <c r="T222" s="24">
        <v>0.0006797156730718009</v>
      </c>
      <c r="U222" s="24">
        <v>0.00015323097315626574</v>
      </c>
      <c r="V222" s="24">
        <v>3.6343516583157884E-05</v>
      </c>
      <c r="W222" s="24">
        <v>4.707987667447113E-05</v>
      </c>
      <c r="X222" s="24">
        <v>67.5</v>
      </c>
    </row>
    <row r="223" spans="1:24" ht="12.75" hidden="1">
      <c r="A223" s="24">
        <v>1377</v>
      </c>
      <c r="B223" s="24">
        <v>161.55999755859375</v>
      </c>
      <c r="C223" s="24">
        <v>147.4600067138672</v>
      </c>
      <c r="D223" s="24">
        <v>8.110166549682617</v>
      </c>
      <c r="E223" s="24">
        <v>8.542057037353516</v>
      </c>
      <c r="F223" s="24">
        <v>20.164141430271137</v>
      </c>
      <c r="G223" s="24" t="s">
        <v>57</v>
      </c>
      <c r="H223" s="24">
        <v>-34.78818649510609</v>
      </c>
      <c r="I223" s="24">
        <v>59.27181106348767</v>
      </c>
      <c r="J223" s="24" t="s">
        <v>60</v>
      </c>
      <c r="K223" s="24">
        <v>1.4062781875005832</v>
      </c>
      <c r="L223" s="24">
        <v>-0.008761029780846146</v>
      </c>
      <c r="M223" s="24">
        <v>-0.33214857132727615</v>
      </c>
      <c r="N223" s="24">
        <v>-0.0006562465824006139</v>
      </c>
      <c r="O223" s="24">
        <v>0.056595944670230616</v>
      </c>
      <c r="P223" s="24">
        <v>-0.001002692784703588</v>
      </c>
      <c r="Q223" s="24">
        <v>-0.006818807493964536</v>
      </c>
      <c r="R223" s="24">
        <v>-5.2782787192107794E-05</v>
      </c>
      <c r="S223" s="24">
        <v>0.0007501374325299697</v>
      </c>
      <c r="T223" s="24">
        <v>-7.142315353279653E-05</v>
      </c>
      <c r="U223" s="24">
        <v>-0.0001458280066289296</v>
      </c>
      <c r="V223" s="24">
        <v>-4.154417760987403E-06</v>
      </c>
      <c r="W223" s="24">
        <v>4.6916741692644275E-05</v>
      </c>
      <c r="X223" s="24">
        <v>67.5</v>
      </c>
    </row>
    <row r="224" spans="1:24" ht="12.75" hidden="1">
      <c r="A224" s="24">
        <v>1378</v>
      </c>
      <c r="B224" s="24">
        <v>89.27999877929688</v>
      </c>
      <c r="C224" s="24">
        <v>101.18000030517578</v>
      </c>
      <c r="D224" s="24">
        <v>8.777900695800781</v>
      </c>
      <c r="E224" s="24">
        <v>9.134326934814453</v>
      </c>
      <c r="F224" s="24">
        <v>18.508879031632326</v>
      </c>
      <c r="G224" s="24" t="s">
        <v>58</v>
      </c>
      <c r="H224" s="24">
        <v>28.335139868692714</v>
      </c>
      <c r="I224" s="24">
        <v>50.11513864798959</v>
      </c>
      <c r="J224" s="24" t="s">
        <v>61</v>
      </c>
      <c r="K224" s="24">
        <v>0.27772556508947344</v>
      </c>
      <c r="L224" s="24">
        <v>-1.6103298228346148</v>
      </c>
      <c r="M224" s="24">
        <v>0.0695286282558169</v>
      </c>
      <c r="N224" s="24">
        <v>-0.0635577872326422</v>
      </c>
      <c r="O224" s="24">
        <v>0.010543718206337031</v>
      </c>
      <c r="P224" s="24">
        <v>-0.04618516730468313</v>
      </c>
      <c r="Q224" s="24">
        <v>0.0016152750625502465</v>
      </c>
      <c r="R224" s="24">
        <v>-0.000977051432295773</v>
      </c>
      <c r="S224" s="24">
        <v>8.78242700569909E-05</v>
      </c>
      <c r="T224" s="24">
        <v>-0.0006759527567507081</v>
      </c>
      <c r="U224" s="24">
        <v>4.705234975056072E-05</v>
      </c>
      <c r="V224" s="24">
        <v>-3.610529061920793E-05</v>
      </c>
      <c r="W224" s="24">
        <v>3.915882611762698E-06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1380</v>
      </c>
      <c r="B226" s="100">
        <v>98.48</v>
      </c>
      <c r="C226" s="100">
        <v>107.98</v>
      </c>
      <c r="D226" s="100">
        <v>8.912189497195781</v>
      </c>
      <c r="E226" s="100">
        <v>9.232680414826454</v>
      </c>
      <c r="F226" s="100">
        <v>20.32964654588561</v>
      </c>
      <c r="G226" s="100" t="s">
        <v>59</v>
      </c>
      <c r="H226" s="100">
        <v>23.25666481254799</v>
      </c>
      <c r="I226" s="100">
        <v>54.23666481254799</v>
      </c>
      <c r="J226" s="100" t="s">
        <v>73</v>
      </c>
      <c r="K226" s="100">
        <v>4.833699350110382</v>
      </c>
      <c r="M226" s="100" t="s">
        <v>68</v>
      </c>
      <c r="N226" s="100">
        <v>2.608936450646605</v>
      </c>
      <c r="X226" s="100">
        <v>67.5</v>
      </c>
    </row>
    <row r="227" spans="1:24" s="100" customFormat="1" ht="12.75" hidden="1">
      <c r="A227" s="100">
        <v>1379</v>
      </c>
      <c r="B227" s="100">
        <v>65.37999725341797</v>
      </c>
      <c r="C227" s="100">
        <v>81.08000183105469</v>
      </c>
      <c r="D227" s="100">
        <v>9.536667823791504</v>
      </c>
      <c r="E227" s="100">
        <v>9.904887199401855</v>
      </c>
      <c r="F227" s="100">
        <v>7.572086369213323</v>
      </c>
      <c r="G227" s="100" t="s">
        <v>56</v>
      </c>
      <c r="H227" s="100">
        <v>20.972177044582985</v>
      </c>
      <c r="I227" s="100">
        <v>18.852174298000953</v>
      </c>
      <c r="J227" s="100" t="s">
        <v>62</v>
      </c>
      <c r="K227" s="100">
        <v>2.080939690304005</v>
      </c>
      <c r="L227" s="100">
        <v>0.5000236068096361</v>
      </c>
      <c r="M227" s="100">
        <v>0.4926332900282883</v>
      </c>
      <c r="N227" s="100">
        <v>0.05815632728990517</v>
      </c>
      <c r="O227" s="100">
        <v>0.08357447620797155</v>
      </c>
      <c r="P227" s="100">
        <v>0.014343826051128258</v>
      </c>
      <c r="Q227" s="100">
        <v>0.010172962335950638</v>
      </c>
      <c r="R227" s="100">
        <v>0.0008952555059207852</v>
      </c>
      <c r="S227" s="100">
        <v>0.0010964961022830394</v>
      </c>
      <c r="T227" s="100">
        <v>0.000211067194284766</v>
      </c>
      <c r="U227" s="100">
        <v>0.0002225243887967336</v>
      </c>
      <c r="V227" s="100">
        <v>3.322433648502263E-05</v>
      </c>
      <c r="W227" s="100">
        <v>6.837131422394466E-05</v>
      </c>
      <c r="X227" s="100">
        <v>67.5</v>
      </c>
    </row>
    <row r="228" spans="1:24" s="100" customFormat="1" ht="12.75" hidden="1">
      <c r="A228" s="100">
        <v>1378</v>
      </c>
      <c r="B228" s="100">
        <v>89.27999877929688</v>
      </c>
      <c r="C228" s="100">
        <v>101.18000030517578</v>
      </c>
      <c r="D228" s="100">
        <v>8.777900695800781</v>
      </c>
      <c r="E228" s="100">
        <v>9.134326934814453</v>
      </c>
      <c r="F228" s="100">
        <v>6.924711752468501</v>
      </c>
      <c r="G228" s="100" t="s">
        <v>57</v>
      </c>
      <c r="H228" s="100">
        <v>-3.030463003562943</v>
      </c>
      <c r="I228" s="100">
        <v>18.749535775733932</v>
      </c>
      <c r="J228" s="100" t="s">
        <v>60</v>
      </c>
      <c r="K228" s="100">
        <v>1.0039746452316394</v>
      </c>
      <c r="L228" s="100">
        <v>0.0027220276734454462</v>
      </c>
      <c r="M228" s="100">
        <v>-0.24256606365340722</v>
      </c>
      <c r="N228" s="100">
        <v>-0.0006008771293425062</v>
      </c>
      <c r="O228" s="100">
        <v>0.03952931486419335</v>
      </c>
      <c r="P228" s="100">
        <v>0.00031125759232802626</v>
      </c>
      <c r="Q228" s="100">
        <v>-0.005239589972952841</v>
      </c>
      <c r="R228" s="100">
        <v>-4.827069551549183E-05</v>
      </c>
      <c r="S228" s="100">
        <v>0.00045221617126738354</v>
      </c>
      <c r="T228" s="100">
        <v>2.214667578491748E-05</v>
      </c>
      <c r="U228" s="100">
        <v>-0.00012936968127228623</v>
      </c>
      <c r="V228" s="100">
        <v>-3.80116920623958E-06</v>
      </c>
      <c r="W228" s="100">
        <v>2.611394205886785E-05</v>
      </c>
      <c r="X228" s="100">
        <v>67.5</v>
      </c>
    </row>
    <row r="229" spans="1:24" s="100" customFormat="1" ht="12.75" hidden="1">
      <c r="A229" s="100">
        <v>1377</v>
      </c>
      <c r="B229" s="100">
        <v>161.55999755859375</v>
      </c>
      <c r="C229" s="100">
        <v>147.4600067138672</v>
      </c>
      <c r="D229" s="100">
        <v>8.110166549682617</v>
      </c>
      <c r="E229" s="100">
        <v>8.542057037353516</v>
      </c>
      <c r="F229" s="100">
        <v>23.046351357253403</v>
      </c>
      <c r="G229" s="100" t="s">
        <v>58</v>
      </c>
      <c r="H229" s="100">
        <v>-26.316027993929353</v>
      </c>
      <c r="I229" s="100">
        <v>67.7439695646644</v>
      </c>
      <c r="J229" s="100" t="s">
        <v>61</v>
      </c>
      <c r="K229" s="100">
        <v>-1.822730069542534</v>
      </c>
      <c r="L229" s="100">
        <v>0.500016197669898</v>
      </c>
      <c r="M229" s="100">
        <v>-0.42877647231137445</v>
      </c>
      <c r="N229" s="100">
        <v>-0.05815322304503854</v>
      </c>
      <c r="O229" s="100">
        <v>-0.07363508905273536</v>
      </c>
      <c r="P229" s="100">
        <v>0.014340448545852527</v>
      </c>
      <c r="Q229" s="100">
        <v>-0.008719854333875211</v>
      </c>
      <c r="R229" s="100">
        <v>-0.0008939532207201514</v>
      </c>
      <c r="S229" s="100">
        <v>-0.0009989015150484886</v>
      </c>
      <c r="T229" s="100">
        <v>0.00020990208492275848</v>
      </c>
      <c r="U229" s="100">
        <v>-0.0001810541056614484</v>
      </c>
      <c r="V229" s="100">
        <v>-3.300617589990609E-05</v>
      </c>
      <c r="W229" s="100">
        <v>-6.31878045104866E-05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2004-08-06T08:54:27Z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