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<sst xmlns="http://schemas.openxmlformats.org/spreadsheetml/2006/main" count="624" uniqueCount="144">
  <si>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</si>
  <si>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</si>
  <si>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</si>
  <si>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</si>
  <si>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</si>
  <si>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</si>
  <si>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</si>
  <si>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</si>
  <si>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</si>
  <si>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</si>
  <si>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</si>
  <si>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</si>
  <si>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</si>
  <si>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</si>
  <si>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</si>
  <si>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</si>
  <si>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</si>
  <si>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</si>
  <si>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</si>
  <si>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</si>
  <si>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</si>
  <si>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</si>
  <si>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</si>
  <si>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</si>
  <si>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</si>
  <si>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</si>
  <si>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</si>
  <si>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</si>
  <si>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</si>
  <si>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</si>
  <si>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</si>
  <si>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</si>
  <si>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</si>
  <si>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</si>
  <si>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</si>
  <si>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</si>
  <si>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</si>
  <si>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</si>
  <si>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</si>
  <si>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</si>
  <si>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</si>
  <si>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</si>
  <si>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</si>
  <si>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</si>
  <si>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</si>
  <si>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</si>
  <si>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</si>
  <si>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</si>
  <si>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</si>
  <si>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</si>
  <si>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</si>
  <si>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</si>
  <si>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</si>
  <si>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</si>
  <si>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</si>
  <si>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</si>
  <si>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</si>
  <si>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</si>
  <si>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</si>
  <si>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</si>
  <si>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</si>
  <si>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</si>
  <si>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</si>
  <si>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</si>
  <si>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</si>
  <si>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</si>
  <si>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</si>
  <si>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</si>
  <si>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</si>
  <si>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</si>
  <si>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</si>
  <si>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</si>
  <si>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</si>
  <si>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</si>
  <si>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</si>
  <si>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</si>
  <si>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</si>
  <si>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</si>
  <si>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</si>
  <si>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</si>
  <si>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</si>
  <si>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</si>
  <si>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</si>
  <si>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</si>
  <si>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</si>
  <si>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</si>
  <si>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</si>
  <si>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</si>
  <si>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</si>
  <si>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</si>
  <si>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</si>
  <si>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</si>
  <si>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</si>
  <si>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</si>
  <si>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</si>
  <si>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</si>
  <si>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</si>
  <si>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</si>
  <si>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</si>
  <si>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</si>
  <si>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</si>
  <si>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</si>
  <si>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</si>
  <si>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</si>
  <si>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</si>
  <si>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</si>
  <si>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</si>
  <si>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</si>
  <si>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</si>
  <si>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</si>
  <si>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</si>
  <si>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</si>
  <si>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</si>
  <si>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</si>
  <si>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</si>
  <si>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</si>
  <si>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</si>
  <si>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</si>
  <si>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</si>
  <si>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</si>
  <si>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</si>
  <si>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</si>
  <si>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</si>
  <si>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</si>
  <si>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</si>
  <si>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</si>
  <si>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</si>
  <si>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</si>
  <si>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</si>
  <si>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</si>
  <si>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</si>
  <si>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</si>
  <si>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</si>
  <si>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</si>
  <si>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</si>
  <si>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</si>
  <si>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</si>
  <si>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</si>
  <si>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</si>
  <si>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</si>
  <si>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</si>
  <si>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</si>
  <si>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4</t>
  </si>
  <si>
    <t>AP   317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</si>
</sst>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127.9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136.3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127.7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113.2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103.6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91.99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120.2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118.3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6.153956156068823</v>
      </c>
      <c r="C41" s="77">
        <f aca="true" t="shared" si="0" ref="C41:C55">($B$41*H41+$B$42*J41+$B$43*L41+$B$44*N41+$B$45*P41+$B$46*R41+$B$47*T41+$B$48*V41)/100</f>
        <v>1.4096978942921742E-08</v>
      </c>
      <c r="D41" s="77">
        <f aca="true" t="shared" si="1" ref="D41:D55">($B$41*I41+$B$42*K41+$B$43*M41+$B$44*O41+$B$45*Q41+$B$46*S41+$B$47*U41+$B$48*W41)/100</f>
        <v>-3.663326807096468E-08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10.718537768260099</v>
      </c>
      <c r="C42" s="77">
        <f t="shared" si="0"/>
        <v>-1.0388872789675742E-10</v>
      </c>
      <c r="D42" s="77">
        <f t="shared" si="1"/>
        <v>-3.872212081801313E-08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-5.314169182354533</v>
      </c>
      <c r="C43" s="77">
        <f t="shared" si="0"/>
        <v>-0.17214895474726163</v>
      </c>
      <c r="D43" s="77">
        <f t="shared" si="1"/>
        <v>-0.44042313848032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6.287311431526248</v>
      </c>
      <c r="C44" s="77">
        <f t="shared" si="0"/>
        <v>0.001720902844506034</v>
      </c>
      <c r="D44" s="77">
        <f t="shared" si="1"/>
        <v>0.31612429185680924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6.153956156068823</v>
      </c>
      <c r="C45" s="77">
        <f t="shared" si="0"/>
        <v>0.039566527664043644</v>
      </c>
      <c r="D45" s="77">
        <f t="shared" si="1"/>
        <v>-0.10472081388833201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10.718537768260099</v>
      </c>
      <c r="C46" s="77">
        <f t="shared" si="0"/>
        <v>-0.0007212851352634226</v>
      </c>
      <c r="D46" s="77">
        <f t="shared" si="1"/>
        <v>-0.06973254875914339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-5.314169182354533</v>
      </c>
      <c r="C47" s="77">
        <f t="shared" si="0"/>
        <v>-0.007104261925354799</v>
      </c>
      <c r="D47" s="77">
        <f t="shared" si="1"/>
        <v>-0.017612491977310085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6.287311431526248</v>
      </c>
      <c r="C48" s="77">
        <f t="shared" si="0"/>
        <v>0.0001968793429034965</v>
      </c>
      <c r="D48" s="77">
        <f t="shared" si="1"/>
        <v>0.009066516451627838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0.0007600289809851329</v>
      </c>
      <c r="D49" s="77">
        <f t="shared" si="1"/>
        <v>-0.0021832650533534555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-5.797574369172559E-05</v>
      </c>
      <c r="D50" s="77">
        <f t="shared" si="1"/>
        <v>-0.0010718571405896314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-0.00010857544530601673</v>
      </c>
      <c r="D51" s="77">
        <f t="shared" si="1"/>
        <v>-0.00022425073427510337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1.401691730374641E-05</v>
      </c>
      <c r="D52" s="77">
        <f t="shared" si="1"/>
        <v>0.0001326866012216526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1.2769313134168659E-05</v>
      </c>
      <c r="D53" s="77">
        <f t="shared" si="1"/>
        <v>-4.8930453807471616E-05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-4.576030042829019E-06</v>
      </c>
      <c r="D54" s="77">
        <f t="shared" si="1"/>
        <v>-3.956578772523523E-05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-7.226636715393664E-06</v>
      </c>
      <c r="D55" s="77">
        <f t="shared" si="1"/>
        <v>-1.3746854807695937E-05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1386</v>
      </c>
      <c r="B3" s="11">
        <v>127.76</v>
      </c>
      <c r="C3" s="11">
        <v>127.91</v>
      </c>
      <c r="D3" s="11">
        <v>8.584566542930665</v>
      </c>
      <c r="E3" s="11">
        <v>9.21143635267472</v>
      </c>
      <c r="F3" s="12" t="s">
        <v>69</v>
      </c>
      <c r="H3" s="102">
        <v>0.0625</v>
      </c>
    </row>
    <row r="4" spans="1:9" ht="16.5" customHeight="1">
      <c r="A4" s="13">
        <v>1385</v>
      </c>
      <c r="B4" s="14">
        <v>118.36666666666667</v>
      </c>
      <c r="C4" s="14">
        <v>113.25</v>
      </c>
      <c r="D4" s="14">
        <v>8.76131685733956</v>
      </c>
      <c r="E4" s="14">
        <v>9.324372682577868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1388</v>
      </c>
      <c r="B5" s="26">
        <v>91.99333333333334</v>
      </c>
      <c r="C5" s="26">
        <v>103.67666666666668</v>
      </c>
      <c r="D5" s="26">
        <v>9.268310711137529</v>
      </c>
      <c r="E5" s="26">
        <v>9.914709221571831</v>
      </c>
      <c r="F5" s="15" t="s">
        <v>71</v>
      </c>
      <c r="I5" s="75"/>
    </row>
    <row r="6" spans="1:6" s="2" customFormat="1" ht="13.5" thickBot="1">
      <c r="A6" s="16">
        <v>1387</v>
      </c>
      <c r="B6" s="17">
        <v>120.29666666666668</v>
      </c>
      <c r="C6" s="17">
        <v>136.31333333333336</v>
      </c>
      <c r="D6" s="17">
        <v>8.669658995856436</v>
      </c>
      <c r="E6" s="17">
        <v>9.139955891414145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/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/>
      <c r="K15" s="75"/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6.153956156068823</v>
      </c>
      <c r="C19" s="34">
        <v>57.0206228227355</v>
      </c>
      <c r="D19" s="35">
        <v>20.99378241017887</v>
      </c>
      <c r="K19" s="97" t="s">
        <v>131</v>
      </c>
    </row>
    <row r="20" spans="1:11" ht="12.75">
      <c r="A20" s="33" t="s">
        <v>57</v>
      </c>
      <c r="B20" s="34">
        <v>10.718537768260099</v>
      </c>
      <c r="C20" s="34">
        <v>35.21187110159344</v>
      </c>
      <c r="D20" s="35">
        <v>13.729686732071409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-5.314169182354533</v>
      </c>
      <c r="C21" s="34">
        <v>47.48249748431214</v>
      </c>
      <c r="D21" s="35">
        <v>17.29775316387198</v>
      </c>
      <c r="F21" s="24" t="s">
        <v>134</v>
      </c>
    </row>
    <row r="22" spans="1:11" ht="16.5" thickBot="1">
      <c r="A22" s="36" t="s">
        <v>59</v>
      </c>
      <c r="B22" s="37">
        <v>6.287311431526248</v>
      </c>
      <c r="C22" s="37">
        <v>66.54731143152625</v>
      </c>
      <c r="D22" s="38">
        <v>23.9975461080456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9.97824478149414</v>
      </c>
      <c r="I23" s="75"/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-0.17214895474726163</v>
      </c>
      <c r="C27" s="44">
        <v>0.001720902844506034</v>
      </c>
      <c r="D27" s="44">
        <v>0.039566527664043644</v>
      </c>
      <c r="E27" s="44">
        <v>-0.0007212851352634226</v>
      </c>
      <c r="F27" s="44">
        <v>-0.007104261925354799</v>
      </c>
      <c r="G27" s="44">
        <v>0.0001968793429034965</v>
      </c>
      <c r="H27" s="44">
        <v>0.0007600289809851329</v>
      </c>
      <c r="I27" s="45">
        <v>-5.797574369172559E-05</v>
      </c>
    </row>
    <row r="28" spans="1:9" ht="13.5" thickBot="1">
      <c r="A28" s="46" t="s">
        <v>61</v>
      </c>
      <c r="B28" s="47">
        <v>-0.44042313848032</v>
      </c>
      <c r="C28" s="47">
        <v>0.31612429185680924</v>
      </c>
      <c r="D28" s="47">
        <v>-0.10472081388833201</v>
      </c>
      <c r="E28" s="47">
        <v>-0.06973254875914339</v>
      </c>
      <c r="F28" s="47">
        <v>-0.017612491977310085</v>
      </c>
      <c r="G28" s="47">
        <v>0.009066516451627838</v>
      </c>
      <c r="H28" s="47">
        <v>-0.0021832650533534555</v>
      </c>
      <c r="I28" s="48">
        <v>-0.0010718571405896314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1386</v>
      </c>
      <c r="B39" s="50">
        <v>127.76</v>
      </c>
      <c r="C39" s="50">
        <v>127.91</v>
      </c>
      <c r="D39" s="50">
        <v>8.584566542930665</v>
      </c>
      <c r="E39" s="50">
        <v>9.21143635267472</v>
      </c>
      <c r="F39" s="54">
        <f>I39*D39/(23678+B39)*1000</f>
        <v>23.9975461080456</v>
      </c>
      <c r="G39" s="59" t="s">
        <v>59</v>
      </c>
      <c r="H39" s="58">
        <f>I39-B39+X39</f>
        <v>6.287311431526248</v>
      </c>
      <c r="I39" s="58">
        <f>(B39+C42-2*X39)*(23678+B39)*E42/((23678+C42)*D39+E42*(23678+B39))</f>
        <v>66.54731143152625</v>
      </c>
      <c r="J39" s="24" t="s">
        <v>73</v>
      </c>
      <c r="K39" s="24">
        <f>(K40*K40+L40*L40+M40*M40+N40*N40+O40*O40+P40*P40+Q40*Q40+R40*R40+S40*S40+T40*T40+U40*U40+V40*V40+W40*W40)</f>
        <v>0.3413899322060399</v>
      </c>
      <c r="M39" s="24" t="s">
        <v>68</v>
      </c>
      <c r="N39" s="24">
        <f>(K44*K44+L44*L44+M44*M44+N44*N44+O44*O44+P44*P44+Q44*Q44+R44*R44+S44*S44+T44*T44+U44*U44+V44*V44+W44*W44)</f>
        <v>0.2251823637028487</v>
      </c>
      <c r="X39" s="55">
        <f>(1-$H$2)*1000</f>
        <v>67.5</v>
      </c>
    </row>
    <row r="40" spans="1:24" ht="12.75">
      <c r="A40" s="49">
        <v>1385</v>
      </c>
      <c r="B40" s="50">
        <v>118.36666666666667</v>
      </c>
      <c r="C40" s="50">
        <v>113.25</v>
      </c>
      <c r="D40" s="50">
        <v>8.76131685733956</v>
      </c>
      <c r="E40" s="50">
        <v>9.324372682577868</v>
      </c>
      <c r="F40" s="54">
        <f>I40*D40/(23678+B40)*1000</f>
        <v>20.99378241017887</v>
      </c>
      <c r="G40" s="59" t="s">
        <v>56</v>
      </c>
      <c r="H40" s="58">
        <f>I40-B40+X40</f>
        <v>6.153956156068823</v>
      </c>
      <c r="I40" s="58">
        <f>(B40+C39-2*X40)*(23678+B40)*E39/((23678+C39)*D40+E39*(23678+B40))</f>
        <v>57.0206228227355</v>
      </c>
      <c r="J40" s="24" t="s">
        <v>62</v>
      </c>
      <c r="K40" s="52">
        <f aca="true" t="shared" si="0" ref="K40:W40">SQRT(K41*K41+K42*K42)</f>
        <v>0.47287186798268077</v>
      </c>
      <c r="L40" s="52">
        <f t="shared" si="0"/>
        <v>0.3161289759078869</v>
      </c>
      <c r="M40" s="52">
        <f t="shared" si="0"/>
        <v>0.11194623250839754</v>
      </c>
      <c r="N40" s="52">
        <f t="shared" si="0"/>
        <v>0.06973627899947532</v>
      </c>
      <c r="O40" s="52">
        <f t="shared" si="0"/>
        <v>0.01899132462875768</v>
      </c>
      <c r="P40" s="52">
        <f t="shared" si="0"/>
        <v>0.009068653816487889</v>
      </c>
      <c r="Q40" s="52">
        <f t="shared" si="0"/>
        <v>0.0023117721222325888</v>
      </c>
      <c r="R40" s="52">
        <f t="shared" si="0"/>
        <v>0.0010734239221712872</v>
      </c>
      <c r="S40" s="52">
        <f t="shared" si="0"/>
        <v>0.00024915260212633316</v>
      </c>
      <c r="T40" s="52">
        <f t="shared" si="0"/>
        <v>0.00013342491564342067</v>
      </c>
      <c r="U40" s="52">
        <f t="shared" si="0"/>
        <v>5.05692067143985E-05</v>
      </c>
      <c r="V40" s="52">
        <f t="shared" si="0"/>
        <v>3.982953187361419E-05</v>
      </c>
      <c r="W40" s="52">
        <f t="shared" si="0"/>
        <v>1.5530624434328086E-05</v>
      </c>
      <c r="X40" s="55">
        <f>(1-$H$2)*1000</f>
        <v>67.5</v>
      </c>
    </row>
    <row r="41" spans="1:24" ht="12.75">
      <c r="A41" s="49">
        <v>1388</v>
      </c>
      <c r="B41" s="50">
        <v>91.99333333333334</v>
      </c>
      <c r="C41" s="50">
        <v>103.67666666666668</v>
      </c>
      <c r="D41" s="50">
        <v>9.268310711137529</v>
      </c>
      <c r="E41" s="50">
        <v>9.914709221571831</v>
      </c>
      <c r="F41" s="54">
        <f>I41*D41/(23678+B41)*1000</f>
        <v>13.729686732071409</v>
      </c>
      <c r="G41" s="59" t="s">
        <v>57</v>
      </c>
      <c r="H41" s="58">
        <f>I41-B41+X41</f>
        <v>10.718537768260099</v>
      </c>
      <c r="I41" s="58">
        <f>(B41+C40-2*X41)*(23678+B41)*E40/((23678+C40)*D41+E40*(23678+B41))</f>
        <v>35.21187110159344</v>
      </c>
      <c r="J41" s="24" t="s">
        <v>60</v>
      </c>
      <c r="K41" s="52">
        <f>'calcul config'!C43</f>
        <v>-0.17214895474726163</v>
      </c>
      <c r="L41" s="52">
        <f>'calcul config'!C44</f>
        <v>0.001720902844506034</v>
      </c>
      <c r="M41" s="52">
        <f>'calcul config'!C45</f>
        <v>0.039566527664043644</v>
      </c>
      <c r="N41" s="52">
        <f>'calcul config'!C46</f>
        <v>-0.0007212851352634226</v>
      </c>
      <c r="O41" s="52">
        <f>'calcul config'!C47</f>
        <v>-0.007104261925354799</v>
      </c>
      <c r="P41" s="52">
        <f>'calcul config'!C48</f>
        <v>0.0001968793429034965</v>
      </c>
      <c r="Q41" s="52">
        <f>'calcul config'!C49</f>
        <v>0.0007600289809851329</v>
      </c>
      <c r="R41" s="52">
        <f>'calcul config'!C50</f>
        <v>-5.797574369172559E-05</v>
      </c>
      <c r="S41" s="52">
        <f>'calcul config'!C51</f>
        <v>-0.00010857544530601673</v>
      </c>
      <c r="T41" s="52">
        <f>'calcul config'!C52</f>
        <v>1.401691730374641E-05</v>
      </c>
      <c r="U41" s="52">
        <f>'calcul config'!C53</f>
        <v>1.2769313134168659E-05</v>
      </c>
      <c r="V41" s="52">
        <f>'calcul config'!C54</f>
        <v>-4.576030042829019E-06</v>
      </c>
      <c r="W41" s="52">
        <f>'calcul config'!C55</f>
        <v>-7.226636715393664E-06</v>
      </c>
      <c r="X41" s="55">
        <f>(1-$H$2)*1000</f>
        <v>67.5</v>
      </c>
    </row>
    <row r="42" spans="1:24" ht="12.75">
      <c r="A42" s="49">
        <v>1387</v>
      </c>
      <c r="B42" s="50">
        <v>120.29666666666668</v>
      </c>
      <c r="C42" s="50">
        <v>136.31333333333336</v>
      </c>
      <c r="D42" s="50">
        <v>8.669658995856436</v>
      </c>
      <c r="E42" s="50">
        <v>9.139955891414145</v>
      </c>
      <c r="F42" s="54">
        <f>I42*D42/(23678+B42)*1000</f>
        <v>17.29775316387198</v>
      </c>
      <c r="G42" s="59" t="s">
        <v>58</v>
      </c>
      <c r="H42" s="58">
        <f>I42-B42+X42</f>
        <v>-5.314169182354533</v>
      </c>
      <c r="I42" s="58">
        <f>(B42+C41-2*X42)*(23678+B42)*E41/((23678+C41)*D42+E41*(23678+B42))</f>
        <v>47.48249748431214</v>
      </c>
      <c r="J42" s="24" t="s">
        <v>61</v>
      </c>
      <c r="K42" s="52">
        <f>'calcul config'!D43</f>
        <v>-0.44042313848032</v>
      </c>
      <c r="L42" s="52">
        <f>'calcul config'!D44</f>
        <v>0.31612429185680924</v>
      </c>
      <c r="M42" s="52">
        <f>'calcul config'!D45</f>
        <v>-0.10472081388833201</v>
      </c>
      <c r="N42" s="52">
        <f>'calcul config'!D46</f>
        <v>-0.06973254875914339</v>
      </c>
      <c r="O42" s="52">
        <f>'calcul config'!D47</f>
        <v>-0.017612491977310085</v>
      </c>
      <c r="P42" s="52">
        <f>'calcul config'!D48</f>
        <v>0.009066516451627838</v>
      </c>
      <c r="Q42" s="52">
        <f>'calcul config'!D49</f>
        <v>-0.0021832650533534555</v>
      </c>
      <c r="R42" s="52">
        <f>'calcul config'!D50</f>
        <v>-0.0010718571405896314</v>
      </c>
      <c r="S42" s="52">
        <f>'calcul config'!D51</f>
        <v>-0.00022425073427510337</v>
      </c>
      <c r="T42" s="52">
        <f>'calcul config'!D52</f>
        <v>0.0001326866012216526</v>
      </c>
      <c r="U42" s="52">
        <f>'calcul config'!D53</f>
        <v>-4.8930453807471616E-05</v>
      </c>
      <c r="V42" s="52">
        <f>'calcul config'!D54</f>
        <v>-3.956578772523523E-05</v>
      </c>
      <c r="W42" s="52">
        <f>'calcul config'!D55</f>
        <v>-1.3746854807695937E-05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270</v>
      </c>
      <c r="J44" s="24" t="s">
        <v>67</v>
      </c>
      <c r="K44" s="52">
        <f>K40/(K43*1.5)</f>
        <v>0.31524791198845387</v>
      </c>
      <c r="L44" s="52">
        <f>L40/(L43*1.5)</f>
        <v>0.30107521515036856</v>
      </c>
      <c r="M44" s="52">
        <f aca="true" t="shared" si="1" ref="M44:W44">M40/(M43*1.5)</f>
        <v>0.12438470278710839</v>
      </c>
      <c r="N44" s="52">
        <f t="shared" si="1"/>
        <v>0.09298170533263377</v>
      </c>
      <c r="O44" s="52">
        <f t="shared" si="1"/>
        <v>0.08440588723892302</v>
      </c>
      <c r="P44" s="52">
        <f t="shared" si="1"/>
        <v>0.06045769210991925</v>
      </c>
      <c r="Q44" s="52">
        <f t="shared" si="1"/>
        <v>0.015411814148217256</v>
      </c>
      <c r="R44" s="52">
        <f t="shared" si="1"/>
        <v>0.002385386493713972</v>
      </c>
      <c r="S44" s="52">
        <f t="shared" si="1"/>
        <v>0.003322034695017775</v>
      </c>
      <c r="T44" s="52">
        <f t="shared" si="1"/>
        <v>0.0017789988752456086</v>
      </c>
      <c r="U44" s="52">
        <f t="shared" si="1"/>
        <v>0.0006742560895253132</v>
      </c>
      <c r="V44" s="52">
        <f t="shared" si="1"/>
        <v>0.0005310604249815225</v>
      </c>
      <c r="W44" s="52">
        <f t="shared" si="1"/>
        <v>0.00020707499245770778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1387</v>
      </c>
      <c r="B51" s="24">
        <v>128.36</v>
      </c>
      <c r="C51" s="24">
        <v>139.06</v>
      </c>
      <c r="D51" s="24">
        <v>8.567410898686484</v>
      </c>
      <c r="E51" s="24">
        <v>9.25201061973947</v>
      </c>
      <c r="F51" s="24">
        <v>18.051941231712497</v>
      </c>
      <c r="G51" s="24" t="s">
        <v>59</v>
      </c>
      <c r="H51" s="24">
        <v>-10.698870022344963</v>
      </c>
      <c r="I51" s="24">
        <v>50.16112997765505</v>
      </c>
      <c r="J51" s="24" t="s">
        <v>73</v>
      </c>
      <c r="K51" s="24">
        <v>1.73434571120952</v>
      </c>
      <c r="M51" s="24" t="s">
        <v>68</v>
      </c>
      <c r="N51" s="24">
        <v>1.3043681049606912</v>
      </c>
      <c r="X51" s="24">
        <v>67.5</v>
      </c>
    </row>
    <row r="52" spans="1:24" ht="12.75" hidden="1">
      <c r="A52" s="24">
        <v>1385</v>
      </c>
      <c r="B52" s="24">
        <v>137.33999633789062</v>
      </c>
      <c r="C52" s="24">
        <v>128.74000549316406</v>
      </c>
      <c r="D52" s="24">
        <v>8.308884620666504</v>
      </c>
      <c r="E52" s="24">
        <v>8.922651290893555</v>
      </c>
      <c r="F52" s="24">
        <v>25.99022088810716</v>
      </c>
      <c r="G52" s="24" t="s">
        <v>56</v>
      </c>
      <c r="H52" s="24">
        <v>4.654472569603243</v>
      </c>
      <c r="I52" s="24">
        <v>74.49446890749387</v>
      </c>
      <c r="J52" s="24" t="s">
        <v>62</v>
      </c>
      <c r="K52" s="24">
        <v>0.8597070757022435</v>
      </c>
      <c r="L52" s="24">
        <v>0.9742792849444354</v>
      </c>
      <c r="M52" s="24">
        <v>0.20352387634190813</v>
      </c>
      <c r="N52" s="24">
        <v>0.051141079958609705</v>
      </c>
      <c r="O52" s="24">
        <v>0.03452738944674747</v>
      </c>
      <c r="P52" s="24">
        <v>0.02794894929015623</v>
      </c>
      <c r="Q52" s="24">
        <v>0.004202776255539074</v>
      </c>
      <c r="R52" s="24">
        <v>0.0007872062393363793</v>
      </c>
      <c r="S52" s="24">
        <v>0.00045296735166740806</v>
      </c>
      <c r="T52" s="24">
        <v>0.0004112548819818184</v>
      </c>
      <c r="U52" s="24">
        <v>9.193702682624047E-05</v>
      </c>
      <c r="V52" s="24">
        <v>2.922447562471779E-05</v>
      </c>
      <c r="W52" s="24">
        <v>2.8244868916177243E-05</v>
      </c>
      <c r="X52" s="24">
        <v>67.5</v>
      </c>
    </row>
    <row r="53" spans="1:24" ht="12.75" hidden="1">
      <c r="A53" s="24">
        <v>1386</v>
      </c>
      <c r="B53" s="24">
        <v>150.72000122070312</v>
      </c>
      <c r="C53" s="24">
        <v>153.9199981689453</v>
      </c>
      <c r="D53" s="24">
        <v>8.145684242248535</v>
      </c>
      <c r="E53" s="24">
        <v>8.88710880279541</v>
      </c>
      <c r="F53" s="24">
        <v>25.826672824856974</v>
      </c>
      <c r="G53" s="24" t="s">
        <v>57</v>
      </c>
      <c r="H53" s="24">
        <v>-7.668759973869214</v>
      </c>
      <c r="I53" s="24">
        <v>75.55124124683391</v>
      </c>
      <c r="J53" s="24" t="s">
        <v>60</v>
      </c>
      <c r="K53" s="24">
        <v>-0.11322926726294245</v>
      </c>
      <c r="L53" s="24">
        <v>-0.005300779271332339</v>
      </c>
      <c r="M53" s="24">
        <v>0.02909675466165548</v>
      </c>
      <c r="N53" s="24">
        <v>-0.000528737081733017</v>
      </c>
      <c r="O53" s="24">
        <v>-0.004177831634060844</v>
      </c>
      <c r="P53" s="24">
        <v>-0.0006065282288856619</v>
      </c>
      <c r="Q53" s="24">
        <v>0.000709795968941462</v>
      </c>
      <c r="R53" s="24">
        <v>-4.253693370743883E-05</v>
      </c>
      <c r="S53" s="24">
        <v>-2.433799503037159E-05</v>
      </c>
      <c r="T53" s="24">
        <v>-4.319252360803461E-05</v>
      </c>
      <c r="U53" s="24">
        <v>2.2675416420309824E-05</v>
      </c>
      <c r="V53" s="24">
        <v>-3.3578335863129557E-06</v>
      </c>
      <c r="W53" s="24">
        <v>-5.846795837401838E-07</v>
      </c>
      <c r="X53" s="24">
        <v>67.5</v>
      </c>
    </row>
    <row r="54" spans="1:24" ht="12.75" hidden="1">
      <c r="A54" s="24">
        <v>1388</v>
      </c>
      <c r="B54" s="24">
        <v>98.9800033569336</v>
      </c>
      <c r="C54" s="24">
        <v>101.58000183105469</v>
      </c>
      <c r="D54" s="24">
        <v>9.070448875427246</v>
      </c>
      <c r="E54" s="24">
        <v>9.586386680603027</v>
      </c>
      <c r="F54" s="24">
        <v>22.2327174838934</v>
      </c>
      <c r="G54" s="24" t="s">
        <v>58</v>
      </c>
      <c r="H54" s="24">
        <v>26.80011996385602</v>
      </c>
      <c r="I54" s="24">
        <v>58.28012332078961</v>
      </c>
      <c r="J54" s="24" t="s">
        <v>61</v>
      </c>
      <c r="K54" s="24">
        <v>0.8522179234489264</v>
      </c>
      <c r="L54" s="24">
        <v>-0.9742648648139566</v>
      </c>
      <c r="M54" s="24">
        <v>0.20143323238581</v>
      </c>
      <c r="N54" s="24">
        <v>-0.05113834663372792</v>
      </c>
      <c r="O54" s="24">
        <v>0.034273697565987964</v>
      </c>
      <c r="P54" s="24">
        <v>-0.02794236729289931</v>
      </c>
      <c r="Q54" s="24">
        <v>0.004142404849431969</v>
      </c>
      <c r="R54" s="24">
        <v>-0.0007860561509974295</v>
      </c>
      <c r="S54" s="24">
        <v>0.0004523130372590281</v>
      </c>
      <c r="T54" s="24">
        <v>-0.000408980419895927</v>
      </c>
      <c r="U54" s="24">
        <v>8.909681471194357E-05</v>
      </c>
      <c r="V54" s="24">
        <v>-2.9030930559428387E-05</v>
      </c>
      <c r="W54" s="24">
        <v>2.823881672231315E-05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1387</v>
      </c>
      <c r="B56" s="24">
        <v>128.36</v>
      </c>
      <c r="C56" s="24">
        <v>139.06</v>
      </c>
      <c r="D56" s="24">
        <v>8.567410898686484</v>
      </c>
      <c r="E56" s="24">
        <v>9.25201061973947</v>
      </c>
      <c r="F56" s="24">
        <v>26.972683222846292</v>
      </c>
      <c r="G56" s="24" t="s">
        <v>59</v>
      </c>
      <c r="H56" s="24">
        <v>14.089295016010738</v>
      </c>
      <c r="I56" s="24">
        <v>74.94929501601075</v>
      </c>
      <c r="J56" s="24" t="s">
        <v>73</v>
      </c>
      <c r="K56" s="24">
        <v>1.6636632311937947</v>
      </c>
      <c r="M56" s="24" t="s">
        <v>68</v>
      </c>
      <c r="N56" s="24">
        <v>1.1739550953327604</v>
      </c>
      <c r="X56" s="24">
        <v>67.5</v>
      </c>
    </row>
    <row r="57" spans="1:24" ht="12.75" hidden="1">
      <c r="A57" s="24">
        <v>1385</v>
      </c>
      <c r="B57" s="24">
        <v>137.33999633789062</v>
      </c>
      <c r="C57" s="24">
        <v>128.74000549316406</v>
      </c>
      <c r="D57" s="24">
        <v>8.308884620666504</v>
      </c>
      <c r="E57" s="24">
        <v>8.922651290893555</v>
      </c>
      <c r="F57" s="24">
        <v>25.99022088810716</v>
      </c>
      <c r="G57" s="24" t="s">
        <v>56</v>
      </c>
      <c r="H57" s="24">
        <v>4.654472569603243</v>
      </c>
      <c r="I57" s="24">
        <v>74.49446890749387</v>
      </c>
      <c r="J57" s="24" t="s">
        <v>62</v>
      </c>
      <c r="K57" s="24">
        <v>0.9385589875587632</v>
      </c>
      <c r="L57" s="24">
        <v>0.8535739351573246</v>
      </c>
      <c r="M57" s="24">
        <v>0.2221911113815643</v>
      </c>
      <c r="N57" s="24">
        <v>0.052634455705734884</v>
      </c>
      <c r="O57" s="24">
        <v>0.03769415349821676</v>
      </c>
      <c r="P57" s="24">
        <v>0.024486212478654252</v>
      </c>
      <c r="Q57" s="24">
        <v>0.004588343163904006</v>
      </c>
      <c r="R57" s="24">
        <v>0.0008101793053753927</v>
      </c>
      <c r="S57" s="24">
        <v>0.0004945224650955402</v>
      </c>
      <c r="T57" s="24">
        <v>0.00036028795106904707</v>
      </c>
      <c r="U57" s="24">
        <v>0.0001003760129969348</v>
      </c>
      <c r="V57" s="24">
        <v>3.0055410186670223E-05</v>
      </c>
      <c r="W57" s="24">
        <v>3.083096494385607E-05</v>
      </c>
      <c r="X57" s="24">
        <v>67.5</v>
      </c>
    </row>
    <row r="58" spans="1:24" ht="12.75" hidden="1">
      <c r="A58" s="24">
        <v>1388</v>
      </c>
      <c r="B58" s="24">
        <v>98.9800033569336</v>
      </c>
      <c r="C58" s="24">
        <v>101.58000183105469</v>
      </c>
      <c r="D58" s="24">
        <v>9.070448875427246</v>
      </c>
      <c r="E58" s="24">
        <v>9.586386680603027</v>
      </c>
      <c r="F58" s="24">
        <v>17.529096838295352</v>
      </c>
      <c r="G58" s="24" t="s">
        <v>57</v>
      </c>
      <c r="H58" s="24">
        <v>14.470201613647177</v>
      </c>
      <c r="I58" s="24">
        <v>45.95020497058077</v>
      </c>
      <c r="J58" s="24" t="s">
        <v>60</v>
      </c>
      <c r="K58" s="24">
        <v>-0.018301494846524557</v>
      </c>
      <c r="L58" s="24">
        <v>0.0046451331301128026</v>
      </c>
      <c r="M58" s="24">
        <v>0.0018078029418496123</v>
      </c>
      <c r="N58" s="24">
        <v>-0.0005444621549501226</v>
      </c>
      <c r="O58" s="24">
        <v>-0.001141672636497475</v>
      </c>
      <c r="P58" s="24">
        <v>0.000531452987155419</v>
      </c>
      <c r="Q58" s="24">
        <v>-8.306892615364143E-05</v>
      </c>
      <c r="R58" s="24">
        <v>-4.374196466336321E-05</v>
      </c>
      <c r="S58" s="24">
        <v>-4.82918747682978E-05</v>
      </c>
      <c r="T58" s="24">
        <v>3.7841111438382216E-05</v>
      </c>
      <c r="U58" s="24">
        <v>-9.791516344867016E-06</v>
      </c>
      <c r="V58" s="24">
        <v>-3.4513078479070263E-06</v>
      </c>
      <c r="W58" s="24">
        <v>-4.02196565545766E-06</v>
      </c>
      <c r="X58" s="24">
        <v>67.5</v>
      </c>
    </row>
    <row r="59" spans="1:24" ht="12.75" hidden="1">
      <c r="A59" s="24">
        <v>1386</v>
      </c>
      <c r="B59" s="24">
        <v>150.72000122070312</v>
      </c>
      <c r="C59" s="24">
        <v>153.9199981689453</v>
      </c>
      <c r="D59" s="24">
        <v>8.145684242248535</v>
      </c>
      <c r="E59" s="24">
        <v>8.88710880279541</v>
      </c>
      <c r="F59" s="24">
        <v>21.69861329533215</v>
      </c>
      <c r="G59" s="24" t="s">
        <v>58</v>
      </c>
      <c r="H59" s="24">
        <v>-19.74464847531999</v>
      </c>
      <c r="I59" s="24">
        <v>63.47535274538314</v>
      </c>
      <c r="J59" s="24" t="s">
        <v>61</v>
      </c>
      <c r="K59" s="24">
        <v>-0.9383805349716677</v>
      </c>
      <c r="L59" s="24">
        <v>0.8535612957006451</v>
      </c>
      <c r="M59" s="24">
        <v>-0.22218375688942285</v>
      </c>
      <c r="N59" s="24">
        <v>-0.05263163961345679</v>
      </c>
      <c r="O59" s="24">
        <v>-0.037676860160292015</v>
      </c>
      <c r="P59" s="24">
        <v>0.024480444425546012</v>
      </c>
      <c r="Q59" s="24">
        <v>-0.004587591148222813</v>
      </c>
      <c r="R59" s="24">
        <v>-0.0008089976189000452</v>
      </c>
      <c r="S59" s="24">
        <v>-0.0004921588801551108</v>
      </c>
      <c r="T59" s="24">
        <v>0.00035829521064429537</v>
      </c>
      <c r="U59" s="24">
        <v>-9.989729822587308E-05</v>
      </c>
      <c r="V59" s="24">
        <v>-2.985659316847747E-05</v>
      </c>
      <c r="W59" s="24">
        <v>-3.056750221453498E-05</v>
      </c>
      <c r="X59" s="24">
        <v>67.5</v>
      </c>
    </row>
    <row r="60" s="100" customFormat="1" ht="12.75">
      <c r="A60" s="100" t="s">
        <v>107</v>
      </c>
    </row>
    <row r="61" spans="1:24" s="100" customFormat="1" ht="12.75">
      <c r="A61" s="100">
        <v>1387</v>
      </c>
      <c r="B61" s="100">
        <v>128.36</v>
      </c>
      <c r="C61" s="100">
        <v>139.06</v>
      </c>
      <c r="D61" s="100">
        <v>8.567410898686484</v>
      </c>
      <c r="E61" s="100">
        <v>9.25201061973947</v>
      </c>
      <c r="F61" s="100">
        <v>18.051941231712497</v>
      </c>
      <c r="G61" s="100" t="s">
        <v>59</v>
      </c>
      <c r="H61" s="100">
        <v>-10.698870022344963</v>
      </c>
      <c r="I61" s="100">
        <v>50.16112997765505</v>
      </c>
      <c r="J61" s="100" t="s">
        <v>73</v>
      </c>
      <c r="K61" s="100">
        <v>1.1699207977136248</v>
      </c>
      <c r="M61" s="100" t="s">
        <v>68</v>
      </c>
      <c r="N61" s="100">
        <v>0.637501768558964</v>
      </c>
      <c r="X61" s="100">
        <v>67.5</v>
      </c>
    </row>
    <row r="62" spans="1:24" s="100" customFormat="1" ht="12.75">
      <c r="A62" s="100">
        <v>1386</v>
      </c>
      <c r="B62" s="100">
        <v>150.72000122070312</v>
      </c>
      <c r="C62" s="100">
        <v>153.9199981689453</v>
      </c>
      <c r="D62" s="100">
        <v>8.145684242248535</v>
      </c>
      <c r="E62" s="100">
        <v>8.88710880279541</v>
      </c>
      <c r="F62" s="100">
        <v>28.143987300154233</v>
      </c>
      <c r="G62" s="100" t="s">
        <v>56</v>
      </c>
      <c r="H62" s="100">
        <v>-0.8898772987667058</v>
      </c>
      <c r="I62" s="100">
        <v>82.33012392193642</v>
      </c>
      <c r="J62" s="100" t="s">
        <v>62</v>
      </c>
      <c r="K62" s="100">
        <v>1.0190740949290524</v>
      </c>
      <c r="L62" s="100">
        <v>0.261826280873596</v>
      </c>
      <c r="M62" s="100">
        <v>0.241251588974827</v>
      </c>
      <c r="N62" s="100">
        <v>0.05381570770318316</v>
      </c>
      <c r="O62" s="100">
        <v>0.04092789735879041</v>
      </c>
      <c r="P62" s="100">
        <v>0.0075109169439313145</v>
      </c>
      <c r="Q62" s="100">
        <v>0.004981822139490122</v>
      </c>
      <c r="R62" s="100">
        <v>0.0008283343994163687</v>
      </c>
      <c r="S62" s="100">
        <v>0.0005369553703860696</v>
      </c>
      <c r="T62" s="100">
        <v>0.00011054241923294411</v>
      </c>
      <c r="U62" s="100">
        <v>0.00010895836328174256</v>
      </c>
      <c r="V62" s="100">
        <v>3.073544695189814E-05</v>
      </c>
      <c r="W62" s="100">
        <v>3.348192288367647E-05</v>
      </c>
      <c r="X62" s="100">
        <v>67.5</v>
      </c>
    </row>
    <row r="63" spans="1:24" s="100" customFormat="1" ht="12.75">
      <c r="A63" s="100">
        <v>1385</v>
      </c>
      <c r="B63" s="100">
        <v>137.33999633789062</v>
      </c>
      <c r="C63" s="100">
        <v>128.74000549316406</v>
      </c>
      <c r="D63" s="100">
        <v>8.308884620666504</v>
      </c>
      <c r="E63" s="100">
        <v>8.922651290893555</v>
      </c>
      <c r="F63" s="100">
        <v>28.165723137723425</v>
      </c>
      <c r="G63" s="100" t="s">
        <v>57</v>
      </c>
      <c r="H63" s="100">
        <v>10.890005749176197</v>
      </c>
      <c r="I63" s="100">
        <v>80.73000208706682</v>
      </c>
      <c r="J63" s="100" t="s">
        <v>60</v>
      </c>
      <c r="K63" s="100">
        <v>-0.8280486472641551</v>
      </c>
      <c r="L63" s="100">
        <v>-0.0014243661684088726</v>
      </c>
      <c r="M63" s="100">
        <v>0.19761497769039957</v>
      </c>
      <c r="N63" s="100">
        <v>-0.0005568868279415467</v>
      </c>
      <c r="O63" s="100">
        <v>-0.03299655665361499</v>
      </c>
      <c r="P63" s="100">
        <v>-0.00016288229006651173</v>
      </c>
      <c r="Q63" s="100">
        <v>0.00415432695755909</v>
      </c>
      <c r="R63" s="100">
        <v>-4.47886570126901E-05</v>
      </c>
      <c r="S63" s="100">
        <v>-0.0004104608584362982</v>
      </c>
      <c r="T63" s="100">
        <v>-1.1592258788934242E-05</v>
      </c>
      <c r="U63" s="100">
        <v>9.533904327765078E-05</v>
      </c>
      <c r="V63" s="100">
        <v>-3.541056081942712E-06</v>
      </c>
      <c r="W63" s="100">
        <v>-2.4860694153730328E-05</v>
      </c>
      <c r="X63" s="100">
        <v>67.5</v>
      </c>
    </row>
    <row r="64" spans="1:24" s="100" customFormat="1" ht="12.75">
      <c r="A64" s="100">
        <v>1388</v>
      </c>
      <c r="B64" s="100">
        <v>98.9800033569336</v>
      </c>
      <c r="C64" s="100">
        <v>101.58000183105469</v>
      </c>
      <c r="D64" s="100">
        <v>9.070448875427246</v>
      </c>
      <c r="E64" s="100">
        <v>9.586386680603027</v>
      </c>
      <c r="F64" s="100">
        <v>17.529096838295352</v>
      </c>
      <c r="G64" s="100" t="s">
        <v>58</v>
      </c>
      <c r="H64" s="100">
        <v>14.470201613647177</v>
      </c>
      <c r="I64" s="100">
        <v>45.95020497058077</v>
      </c>
      <c r="J64" s="100" t="s">
        <v>61</v>
      </c>
      <c r="K64" s="100">
        <v>0.5940096368910781</v>
      </c>
      <c r="L64" s="100">
        <v>-0.2618224064840851</v>
      </c>
      <c r="M64" s="100">
        <v>0.1383858727446619</v>
      </c>
      <c r="N64" s="100">
        <v>-0.05381282628384531</v>
      </c>
      <c r="O64" s="100">
        <v>0.024214046155412755</v>
      </c>
      <c r="P64" s="100">
        <v>-0.007509150597651988</v>
      </c>
      <c r="Q64" s="100">
        <v>0.0027495671221506434</v>
      </c>
      <c r="R64" s="100">
        <v>-0.0008271226350786659</v>
      </c>
      <c r="S64" s="100">
        <v>0.00034618341017180225</v>
      </c>
      <c r="T64" s="100">
        <v>-0.00010993291584435641</v>
      </c>
      <c r="U64" s="100">
        <v>5.2748381548047684E-05</v>
      </c>
      <c r="V64" s="100">
        <v>-3.0530781535320734E-05</v>
      </c>
      <c r="W64" s="100">
        <v>2.2427328110658584E-05</v>
      </c>
      <c r="X64" s="100">
        <v>67.5</v>
      </c>
    </row>
    <row r="65" ht="12.75" hidden="1">
      <c r="A65" s="24" t="s">
        <v>106</v>
      </c>
    </row>
    <row r="66" spans="1:24" ht="12.75" hidden="1">
      <c r="A66" s="24">
        <v>1387</v>
      </c>
      <c r="B66" s="24">
        <v>128.36</v>
      </c>
      <c r="C66" s="24">
        <v>139.06</v>
      </c>
      <c r="D66" s="24">
        <v>8.567410898686484</v>
      </c>
      <c r="E66" s="24">
        <v>9.25201061973947</v>
      </c>
      <c r="F66" s="24">
        <v>22.416688361026612</v>
      </c>
      <c r="G66" s="24" t="s">
        <v>59</v>
      </c>
      <c r="H66" s="24">
        <v>1.4295013955998854</v>
      </c>
      <c r="I66" s="24">
        <v>62.2895013955999</v>
      </c>
      <c r="J66" s="24" t="s">
        <v>73</v>
      </c>
      <c r="K66" s="24">
        <v>2.0000964545713678</v>
      </c>
      <c r="M66" s="24" t="s">
        <v>68</v>
      </c>
      <c r="N66" s="24">
        <v>1.3420465587778094</v>
      </c>
      <c r="X66" s="24">
        <v>67.5</v>
      </c>
    </row>
    <row r="67" spans="1:24" ht="12.75" hidden="1">
      <c r="A67" s="24">
        <v>1386</v>
      </c>
      <c r="B67" s="24">
        <v>150.72000122070312</v>
      </c>
      <c r="C67" s="24">
        <v>153.9199981689453</v>
      </c>
      <c r="D67" s="24">
        <v>8.145684242248535</v>
      </c>
      <c r="E67" s="24">
        <v>8.88710880279541</v>
      </c>
      <c r="F67" s="24">
        <v>28.143987300154233</v>
      </c>
      <c r="G67" s="24" t="s">
        <v>56</v>
      </c>
      <c r="H67" s="24">
        <v>-0.8898772987667058</v>
      </c>
      <c r="I67" s="24">
        <v>82.33012392193642</v>
      </c>
      <c r="J67" s="24" t="s">
        <v>62</v>
      </c>
      <c r="K67" s="24">
        <v>1.1007278964873635</v>
      </c>
      <c r="L67" s="24">
        <v>0.8457860773246074</v>
      </c>
      <c r="M67" s="24">
        <v>0.2605830651410396</v>
      </c>
      <c r="N67" s="24">
        <v>0.051612973942347436</v>
      </c>
      <c r="O67" s="24">
        <v>0.044207198089896135</v>
      </c>
      <c r="P67" s="24">
        <v>0.024262885665831534</v>
      </c>
      <c r="Q67" s="24">
        <v>0.0053810847147860216</v>
      </c>
      <c r="R67" s="24">
        <v>0.0007944162098502392</v>
      </c>
      <c r="S67" s="24">
        <v>0.0005799505411276119</v>
      </c>
      <c r="T67" s="24">
        <v>0.0003569786116779904</v>
      </c>
      <c r="U67" s="24">
        <v>0.00011767487115677535</v>
      </c>
      <c r="V67" s="24">
        <v>2.9461250810132477E-05</v>
      </c>
      <c r="W67" s="24">
        <v>3.615158918703852E-05</v>
      </c>
      <c r="X67" s="24">
        <v>67.5</v>
      </c>
    </row>
    <row r="68" spans="1:24" ht="12.75" hidden="1">
      <c r="A68" s="24">
        <v>1388</v>
      </c>
      <c r="B68" s="24">
        <v>98.9800033569336</v>
      </c>
      <c r="C68" s="24">
        <v>101.58000183105469</v>
      </c>
      <c r="D68" s="24">
        <v>9.070448875427246</v>
      </c>
      <c r="E68" s="24">
        <v>9.586386680603027</v>
      </c>
      <c r="F68" s="24">
        <v>22.2327174838934</v>
      </c>
      <c r="G68" s="24" t="s">
        <v>57</v>
      </c>
      <c r="H68" s="24">
        <v>26.80011996385602</v>
      </c>
      <c r="I68" s="24">
        <v>58.28012332078961</v>
      </c>
      <c r="J68" s="24" t="s">
        <v>60</v>
      </c>
      <c r="K68" s="24">
        <v>-0.9777815949798351</v>
      </c>
      <c r="L68" s="24">
        <v>0.004602429008847277</v>
      </c>
      <c r="M68" s="24">
        <v>0.23010168203877968</v>
      </c>
      <c r="N68" s="24">
        <v>-0.0005343584836729951</v>
      </c>
      <c r="O68" s="24">
        <v>-0.039486290290270565</v>
      </c>
      <c r="P68" s="24">
        <v>0.0005267235096743017</v>
      </c>
      <c r="Q68" s="24">
        <v>0.004683687035587032</v>
      </c>
      <c r="R68" s="24">
        <v>-4.294474191709369E-05</v>
      </c>
      <c r="S68" s="24">
        <v>-0.0005344437796396665</v>
      </c>
      <c r="T68" s="24">
        <v>3.751568825705954E-05</v>
      </c>
      <c r="U68" s="24">
        <v>9.749194159899827E-05</v>
      </c>
      <c r="V68" s="24">
        <v>-3.3964656243164683E-06</v>
      </c>
      <c r="W68" s="24">
        <v>-3.3763270579837245E-05</v>
      </c>
      <c r="X68" s="24">
        <v>67.5</v>
      </c>
    </row>
    <row r="69" spans="1:24" ht="12.75" hidden="1">
      <c r="A69" s="24">
        <v>1385</v>
      </c>
      <c r="B69" s="24">
        <v>137.33999633789062</v>
      </c>
      <c r="C69" s="24">
        <v>128.74000549316406</v>
      </c>
      <c r="D69" s="24">
        <v>8.308884620666504</v>
      </c>
      <c r="E69" s="24">
        <v>8.922651290893555</v>
      </c>
      <c r="F69" s="24">
        <v>19.43589820578824</v>
      </c>
      <c r="G69" s="24" t="s">
        <v>58</v>
      </c>
      <c r="H69" s="24">
        <v>-14.13185438659093</v>
      </c>
      <c r="I69" s="24">
        <v>55.7081419512997</v>
      </c>
      <c r="J69" s="24" t="s">
        <v>61</v>
      </c>
      <c r="K69" s="24">
        <v>-0.5055146433330944</v>
      </c>
      <c r="L69" s="24">
        <v>0.8457735549444457</v>
      </c>
      <c r="M69" s="24">
        <v>-0.12229779131784689</v>
      </c>
      <c r="N69" s="24">
        <v>-0.0516102077130519</v>
      </c>
      <c r="O69" s="24">
        <v>-0.01987735500693694</v>
      </c>
      <c r="P69" s="24">
        <v>0.02425716766602337</v>
      </c>
      <c r="Q69" s="24">
        <v>-0.002649367558565198</v>
      </c>
      <c r="R69" s="24">
        <v>-0.0007932546020128049</v>
      </c>
      <c r="S69" s="24">
        <v>-0.00022519430845089619</v>
      </c>
      <c r="T69" s="24">
        <v>0.00035500183426307054</v>
      </c>
      <c r="U69" s="24">
        <v>-6.589913978969066E-05</v>
      </c>
      <c r="V69" s="24">
        <v>-2.92648136942706E-05</v>
      </c>
      <c r="W69" s="24">
        <v>-1.292203391502659E-05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1387</v>
      </c>
      <c r="B71" s="24">
        <v>128.36</v>
      </c>
      <c r="C71" s="24">
        <v>139.06</v>
      </c>
      <c r="D71" s="24">
        <v>8.567410898686484</v>
      </c>
      <c r="E71" s="24">
        <v>9.25201061973947</v>
      </c>
      <c r="F71" s="24">
        <v>26.972683222846292</v>
      </c>
      <c r="G71" s="24" t="s">
        <v>59</v>
      </c>
      <c r="H71" s="24">
        <v>14.089295016010738</v>
      </c>
      <c r="I71" s="24">
        <v>74.94929501601075</v>
      </c>
      <c r="J71" s="24" t="s">
        <v>73</v>
      </c>
      <c r="K71" s="24">
        <v>2.5543184705855224</v>
      </c>
      <c r="M71" s="24" t="s">
        <v>68</v>
      </c>
      <c r="N71" s="24">
        <v>1.3502826157775125</v>
      </c>
      <c r="X71" s="24">
        <v>67.5</v>
      </c>
    </row>
    <row r="72" spans="1:24" ht="12.75" hidden="1">
      <c r="A72" s="24">
        <v>1388</v>
      </c>
      <c r="B72" s="24">
        <v>98.9800033569336</v>
      </c>
      <c r="C72" s="24">
        <v>101.58000183105469</v>
      </c>
      <c r="D72" s="24">
        <v>9.070448875427246</v>
      </c>
      <c r="E72" s="24">
        <v>9.586386680603027</v>
      </c>
      <c r="F72" s="24">
        <v>19.832069913476992</v>
      </c>
      <c r="G72" s="24" t="s">
        <v>56</v>
      </c>
      <c r="H72" s="24">
        <v>20.507140414460835</v>
      </c>
      <c r="I72" s="24">
        <v>51.98714377139443</v>
      </c>
      <c r="J72" s="24" t="s">
        <v>62</v>
      </c>
      <c r="K72" s="24">
        <v>1.5338238023637265</v>
      </c>
      <c r="L72" s="24">
        <v>0.25188991314823933</v>
      </c>
      <c r="M72" s="24">
        <v>0.3631111816831967</v>
      </c>
      <c r="N72" s="24">
        <v>0.05000298409374322</v>
      </c>
      <c r="O72" s="24">
        <v>0.0616013682873385</v>
      </c>
      <c r="P72" s="24">
        <v>0.007226125222307302</v>
      </c>
      <c r="Q72" s="24">
        <v>0.007498273140638698</v>
      </c>
      <c r="R72" s="24">
        <v>0.0007697624687614246</v>
      </c>
      <c r="S72" s="24">
        <v>0.0008082145718743664</v>
      </c>
      <c r="T72" s="24">
        <v>0.00010631389251963389</v>
      </c>
      <c r="U72" s="24">
        <v>0.0001639997266503306</v>
      </c>
      <c r="V72" s="24">
        <v>2.8577352030687777E-05</v>
      </c>
      <c r="W72" s="24">
        <v>5.039408959356528E-05</v>
      </c>
      <c r="X72" s="24">
        <v>67.5</v>
      </c>
    </row>
    <row r="73" spans="1:24" ht="12.75" hidden="1">
      <c r="A73" s="24">
        <v>1385</v>
      </c>
      <c r="B73" s="24">
        <v>137.33999633789062</v>
      </c>
      <c r="C73" s="24">
        <v>128.74000549316406</v>
      </c>
      <c r="D73" s="24">
        <v>8.308884620666504</v>
      </c>
      <c r="E73" s="24">
        <v>8.922651290893555</v>
      </c>
      <c r="F73" s="24">
        <v>19.43589820578824</v>
      </c>
      <c r="G73" s="24" t="s">
        <v>57</v>
      </c>
      <c r="H73" s="24">
        <v>-14.13185438659093</v>
      </c>
      <c r="I73" s="24">
        <v>55.7081419512997</v>
      </c>
      <c r="J73" s="24" t="s">
        <v>60</v>
      </c>
      <c r="K73" s="24">
        <v>1.0812207400148528</v>
      </c>
      <c r="L73" s="24">
        <v>-0.0013694239706476112</v>
      </c>
      <c r="M73" s="24">
        <v>-0.2588748946190753</v>
      </c>
      <c r="N73" s="24">
        <v>-0.0005163957916144898</v>
      </c>
      <c r="O73" s="24">
        <v>0.0429499516305535</v>
      </c>
      <c r="P73" s="24">
        <v>-0.00015688769132947224</v>
      </c>
      <c r="Q73" s="24">
        <v>-0.0054818838008636964</v>
      </c>
      <c r="R73" s="24">
        <v>-4.150194410621073E-05</v>
      </c>
      <c r="S73" s="24">
        <v>0.0005230843601057362</v>
      </c>
      <c r="T73" s="24">
        <v>-1.1189907181934412E-05</v>
      </c>
      <c r="U73" s="24">
        <v>-0.00012838419177319327</v>
      </c>
      <c r="V73" s="24">
        <v>-3.2667168009393857E-06</v>
      </c>
      <c r="W73" s="24">
        <v>3.131797636910782E-05</v>
      </c>
      <c r="X73" s="24">
        <v>67.5</v>
      </c>
    </row>
    <row r="74" spans="1:24" ht="12.75" hidden="1">
      <c r="A74" s="24">
        <v>1386</v>
      </c>
      <c r="B74" s="24">
        <v>150.72000122070312</v>
      </c>
      <c r="C74" s="24">
        <v>153.9199981689453</v>
      </c>
      <c r="D74" s="24">
        <v>8.145684242248535</v>
      </c>
      <c r="E74" s="24">
        <v>8.88710880279541</v>
      </c>
      <c r="F74" s="24">
        <v>25.826672824856974</v>
      </c>
      <c r="G74" s="24" t="s">
        <v>58</v>
      </c>
      <c r="H74" s="24">
        <v>-7.668759973869214</v>
      </c>
      <c r="I74" s="24">
        <v>75.55124124683391</v>
      </c>
      <c r="J74" s="24" t="s">
        <v>61</v>
      </c>
      <c r="K74" s="24">
        <v>-1.0879233282080378</v>
      </c>
      <c r="L74" s="24">
        <v>-0.2518861906175409</v>
      </c>
      <c r="M74" s="24">
        <v>-0.2546242706407426</v>
      </c>
      <c r="N74" s="24">
        <v>-0.05000031753564711</v>
      </c>
      <c r="O74" s="24">
        <v>-0.044159146615457</v>
      </c>
      <c r="P74" s="24">
        <v>-0.007224421913258877</v>
      </c>
      <c r="Q74" s="24">
        <v>-0.005115960328760567</v>
      </c>
      <c r="R74" s="24">
        <v>-0.0007686428604684285</v>
      </c>
      <c r="S74" s="24">
        <v>-0.0006161116346919913</v>
      </c>
      <c r="T74" s="24">
        <v>-0.00010572336411567673</v>
      </c>
      <c r="U74" s="24">
        <v>-0.0001020461152819013</v>
      </c>
      <c r="V74" s="24">
        <v>-2.8390026601402034E-05</v>
      </c>
      <c r="W74" s="24">
        <v>-3.948099064243815E-05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1387</v>
      </c>
      <c r="B76" s="24">
        <v>128.36</v>
      </c>
      <c r="C76" s="24">
        <v>139.06</v>
      </c>
      <c r="D76" s="24">
        <v>8.567410898686484</v>
      </c>
      <c r="E76" s="24">
        <v>9.25201061973947</v>
      </c>
      <c r="F76" s="24">
        <v>22.416688361026612</v>
      </c>
      <c r="G76" s="24" t="s">
        <v>59</v>
      </c>
      <c r="H76" s="24">
        <v>1.4295013955998854</v>
      </c>
      <c r="I76" s="24">
        <v>62.2895013955999</v>
      </c>
      <c r="J76" s="24" t="s">
        <v>73</v>
      </c>
      <c r="K76" s="24">
        <v>1.7946552016225972</v>
      </c>
      <c r="M76" s="24" t="s">
        <v>68</v>
      </c>
      <c r="N76" s="24">
        <v>1.3337510949516755</v>
      </c>
      <c r="X76" s="24">
        <v>67.5</v>
      </c>
    </row>
    <row r="77" spans="1:24" ht="12.75" hidden="1">
      <c r="A77" s="24">
        <v>1388</v>
      </c>
      <c r="B77" s="24">
        <v>98.9800033569336</v>
      </c>
      <c r="C77" s="24">
        <v>101.58000183105469</v>
      </c>
      <c r="D77" s="24">
        <v>9.070448875427246</v>
      </c>
      <c r="E77" s="24">
        <v>9.586386680603027</v>
      </c>
      <c r="F77" s="24">
        <v>19.832069913476992</v>
      </c>
      <c r="G77" s="24" t="s">
        <v>56</v>
      </c>
      <c r="H77" s="24">
        <v>20.507140414460835</v>
      </c>
      <c r="I77" s="24">
        <v>51.98714377139443</v>
      </c>
      <c r="J77" s="24" t="s">
        <v>62</v>
      </c>
      <c r="K77" s="24">
        <v>0.8944695260602342</v>
      </c>
      <c r="L77" s="24">
        <v>0.9721307748393727</v>
      </c>
      <c r="M77" s="24">
        <v>0.2117532284829782</v>
      </c>
      <c r="N77" s="24">
        <v>0.05112164652217472</v>
      </c>
      <c r="O77" s="24">
        <v>0.03592380311568472</v>
      </c>
      <c r="P77" s="24">
        <v>0.027887484354226656</v>
      </c>
      <c r="Q77" s="24">
        <v>0.004372703633597076</v>
      </c>
      <c r="R77" s="24">
        <v>0.0007869816367690855</v>
      </c>
      <c r="S77" s="24">
        <v>0.0004713166482753607</v>
      </c>
      <c r="T77" s="24">
        <v>0.000410336572925509</v>
      </c>
      <c r="U77" s="24">
        <v>9.561607572248205E-05</v>
      </c>
      <c r="V77" s="24">
        <v>2.9222345421477224E-05</v>
      </c>
      <c r="W77" s="24">
        <v>2.9382719269485326E-05</v>
      </c>
      <c r="X77" s="24">
        <v>67.5</v>
      </c>
    </row>
    <row r="78" spans="1:24" ht="12.75" hidden="1">
      <c r="A78" s="24">
        <v>1386</v>
      </c>
      <c r="B78" s="24">
        <v>150.72000122070312</v>
      </c>
      <c r="C78" s="24">
        <v>153.9199981689453</v>
      </c>
      <c r="D78" s="24">
        <v>8.145684242248535</v>
      </c>
      <c r="E78" s="24">
        <v>8.88710880279541</v>
      </c>
      <c r="F78" s="24">
        <v>21.69861329533215</v>
      </c>
      <c r="G78" s="24" t="s">
        <v>57</v>
      </c>
      <c r="H78" s="24">
        <v>-19.74464847531999</v>
      </c>
      <c r="I78" s="24">
        <v>63.47535274538314</v>
      </c>
      <c r="J78" s="24" t="s">
        <v>60</v>
      </c>
      <c r="K78" s="24">
        <v>0.8129576874006598</v>
      </c>
      <c r="L78" s="24">
        <v>-0.005288502568295689</v>
      </c>
      <c r="M78" s="24">
        <v>-0.19344805207807325</v>
      </c>
      <c r="N78" s="24">
        <v>-0.0005279484216680066</v>
      </c>
      <c r="O78" s="24">
        <v>0.03248650687751107</v>
      </c>
      <c r="P78" s="24">
        <v>-0.0006052589634392976</v>
      </c>
      <c r="Q78" s="24">
        <v>-0.0040399847061156</v>
      </c>
      <c r="R78" s="24">
        <v>-4.245726456088313E-05</v>
      </c>
      <c r="S78" s="24">
        <v>0.00041163925611670406</v>
      </c>
      <c r="T78" s="24">
        <v>-4.311527296800827E-05</v>
      </c>
      <c r="U78" s="24">
        <v>-9.096178486737931E-05</v>
      </c>
      <c r="V78" s="24">
        <v>-3.3447820939991396E-06</v>
      </c>
      <c r="W78" s="24">
        <v>2.516935679559008E-05</v>
      </c>
      <c r="X78" s="24">
        <v>67.5</v>
      </c>
    </row>
    <row r="79" spans="1:24" ht="12.75" hidden="1">
      <c r="A79" s="24">
        <v>1385</v>
      </c>
      <c r="B79" s="24">
        <v>137.33999633789062</v>
      </c>
      <c r="C79" s="24">
        <v>128.74000549316406</v>
      </c>
      <c r="D79" s="24">
        <v>8.308884620666504</v>
      </c>
      <c r="E79" s="24">
        <v>8.922651290893555</v>
      </c>
      <c r="F79" s="24">
        <v>28.165723137723425</v>
      </c>
      <c r="G79" s="24" t="s">
        <v>58</v>
      </c>
      <c r="H79" s="24">
        <v>10.890005749176197</v>
      </c>
      <c r="I79" s="24">
        <v>80.73000208706682</v>
      </c>
      <c r="J79" s="24" t="s">
        <v>61</v>
      </c>
      <c r="K79" s="24">
        <v>-0.37306236951291555</v>
      </c>
      <c r="L79" s="24">
        <v>-0.9721163897036117</v>
      </c>
      <c r="M79" s="24">
        <v>-0.08612363740671562</v>
      </c>
      <c r="N79" s="24">
        <v>-0.051118920309433734</v>
      </c>
      <c r="O79" s="24">
        <v>-0.015334487314282972</v>
      </c>
      <c r="P79" s="24">
        <v>-0.02788091542963417</v>
      </c>
      <c r="Q79" s="24">
        <v>-0.0016730393425216032</v>
      </c>
      <c r="R79" s="24">
        <v>-0.0007858355281467974</v>
      </c>
      <c r="S79" s="24">
        <v>-0.00022954848238489087</v>
      </c>
      <c r="T79" s="24">
        <v>-0.00040806516185181216</v>
      </c>
      <c r="U79" s="24">
        <v>-2.9468417506001684E-05</v>
      </c>
      <c r="V79" s="24">
        <v>-2.9030292879607565E-05</v>
      </c>
      <c r="W79" s="24">
        <v>-1.5160727890364225E-05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1387</v>
      </c>
      <c r="B81" s="24">
        <v>124.92</v>
      </c>
      <c r="C81" s="24">
        <v>135.62</v>
      </c>
      <c r="D81" s="24">
        <v>8.499725565857455</v>
      </c>
      <c r="E81" s="24">
        <v>9.072905921286932</v>
      </c>
      <c r="F81" s="24">
        <v>17.43871743747601</v>
      </c>
      <c r="G81" s="24" t="s">
        <v>59</v>
      </c>
      <c r="H81" s="24">
        <v>-8.58402372633877</v>
      </c>
      <c r="I81" s="24">
        <v>48.83597627366123</v>
      </c>
      <c r="J81" s="24" t="s">
        <v>73</v>
      </c>
      <c r="K81" s="24">
        <v>1.24352662731424</v>
      </c>
      <c r="M81" s="24" t="s">
        <v>68</v>
      </c>
      <c r="N81" s="24">
        <v>1.1601865269948768</v>
      </c>
      <c r="X81" s="24">
        <v>67.5</v>
      </c>
    </row>
    <row r="82" spans="1:24" ht="12.75" hidden="1">
      <c r="A82" s="24">
        <v>1385</v>
      </c>
      <c r="B82" s="24">
        <v>103.31999969482422</v>
      </c>
      <c r="C82" s="24">
        <v>107.41999816894531</v>
      </c>
      <c r="D82" s="24">
        <v>8.969550132751465</v>
      </c>
      <c r="E82" s="24">
        <v>9.366559028625488</v>
      </c>
      <c r="F82" s="24">
        <v>19.700399109670542</v>
      </c>
      <c r="G82" s="24" t="s">
        <v>56</v>
      </c>
      <c r="H82" s="24">
        <v>16.412440997835404</v>
      </c>
      <c r="I82" s="24">
        <v>52.23244069265962</v>
      </c>
      <c r="J82" s="24" t="s">
        <v>62</v>
      </c>
      <c r="K82" s="24">
        <v>0.1956549506139525</v>
      </c>
      <c r="L82" s="24">
        <v>1.0936687751204828</v>
      </c>
      <c r="M82" s="24">
        <v>0.04631864975408652</v>
      </c>
      <c r="N82" s="24">
        <v>0.07707361495219801</v>
      </c>
      <c r="O82" s="24">
        <v>0.007857788683277517</v>
      </c>
      <c r="P82" s="24">
        <v>0.03137395628323573</v>
      </c>
      <c r="Q82" s="24">
        <v>0.0009564428089359927</v>
      </c>
      <c r="R82" s="24">
        <v>0.0011864149226052383</v>
      </c>
      <c r="S82" s="24">
        <v>0.00010304800061288593</v>
      </c>
      <c r="T82" s="24">
        <v>0.0004616573545802113</v>
      </c>
      <c r="U82" s="24">
        <v>2.0925039385412727E-05</v>
      </c>
      <c r="V82" s="24">
        <v>4.4040049366173305E-05</v>
      </c>
      <c r="W82" s="24">
        <v>6.423250424930852E-06</v>
      </c>
      <c r="X82" s="24">
        <v>67.5</v>
      </c>
    </row>
    <row r="83" spans="1:24" ht="12.75" hidden="1">
      <c r="A83" s="24">
        <v>1386</v>
      </c>
      <c r="B83" s="24">
        <v>130.86000061035156</v>
      </c>
      <c r="C83" s="24">
        <v>135.75999450683594</v>
      </c>
      <c r="D83" s="24">
        <v>8.608953475952148</v>
      </c>
      <c r="E83" s="24">
        <v>9.03549575805664</v>
      </c>
      <c r="F83" s="24">
        <v>19.46845993415465</v>
      </c>
      <c r="G83" s="24" t="s">
        <v>57</v>
      </c>
      <c r="H83" s="24">
        <v>-9.518167419527586</v>
      </c>
      <c r="I83" s="24">
        <v>53.84183319082398</v>
      </c>
      <c r="J83" s="24" t="s">
        <v>60</v>
      </c>
      <c r="K83" s="24">
        <v>0.03667776976268023</v>
      </c>
      <c r="L83" s="24">
        <v>-0.0059498429843916345</v>
      </c>
      <c r="M83" s="24">
        <v>-0.00816526752231101</v>
      </c>
      <c r="N83" s="24">
        <v>-0.0007967028355743758</v>
      </c>
      <c r="O83" s="24">
        <v>0.0015564620080399793</v>
      </c>
      <c r="P83" s="24">
        <v>-0.0006808253038082804</v>
      </c>
      <c r="Q83" s="24">
        <v>-0.00014384578442224578</v>
      </c>
      <c r="R83" s="24">
        <v>-6.407825853361626E-05</v>
      </c>
      <c r="S83" s="24">
        <v>2.7183760318299924E-05</v>
      </c>
      <c r="T83" s="24">
        <v>-4.8488419153237964E-05</v>
      </c>
      <c r="U83" s="24">
        <v>-1.4791283280088636E-06</v>
      </c>
      <c r="V83" s="24">
        <v>-5.057184341485341E-06</v>
      </c>
      <c r="W83" s="24">
        <v>1.8937655736268297E-06</v>
      </c>
      <c r="X83" s="24">
        <v>67.5</v>
      </c>
    </row>
    <row r="84" spans="1:24" ht="12.75" hidden="1">
      <c r="A84" s="24">
        <v>1388</v>
      </c>
      <c r="B84" s="24">
        <v>91.37999725341797</v>
      </c>
      <c r="C84" s="24">
        <v>101.77999877929688</v>
      </c>
      <c r="D84" s="24">
        <v>9.328143119812012</v>
      </c>
      <c r="E84" s="24">
        <v>9.674520492553711</v>
      </c>
      <c r="F84" s="24">
        <v>17.774895471694514</v>
      </c>
      <c r="G84" s="24" t="s">
        <v>58</v>
      </c>
      <c r="H84" s="24">
        <v>21.4128589400964</v>
      </c>
      <c r="I84" s="24">
        <v>45.29285619351437</v>
      </c>
      <c r="J84" s="24" t="s">
        <v>61</v>
      </c>
      <c r="K84" s="24">
        <v>0.19218637023728818</v>
      </c>
      <c r="L84" s="24">
        <v>-1.0936525906529908</v>
      </c>
      <c r="M84" s="24">
        <v>0.04559326399075671</v>
      </c>
      <c r="N84" s="24">
        <v>-0.07706949712040082</v>
      </c>
      <c r="O84" s="24">
        <v>0.007702095105136808</v>
      </c>
      <c r="P84" s="24">
        <v>-0.03136656834542282</v>
      </c>
      <c r="Q84" s="24">
        <v>0.0009455639783057096</v>
      </c>
      <c r="R84" s="24">
        <v>-0.0011846832257458922</v>
      </c>
      <c r="S84" s="24">
        <v>9.939785513415549E-05</v>
      </c>
      <c r="T84" s="24">
        <v>-0.00045910389482775994</v>
      </c>
      <c r="U84" s="24">
        <v>2.0872696344036523E-05</v>
      </c>
      <c r="V84" s="24">
        <v>-4.374872380665769E-05</v>
      </c>
      <c r="W84" s="24">
        <v>6.137735573769875E-06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1387</v>
      </c>
      <c r="B86" s="24">
        <v>124.92</v>
      </c>
      <c r="C86" s="24">
        <v>135.62</v>
      </c>
      <c r="D86" s="24">
        <v>8.499725565857455</v>
      </c>
      <c r="E86" s="24">
        <v>9.072905921286932</v>
      </c>
      <c r="F86" s="24">
        <v>23.119886420767955</v>
      </c>
      <c r="G86" s="24" t="s">
        <v>59</v>
      </c>
      <c r="H86" s="24">
        <v>7.325714743215869</v>
      </c>
      <c r="I86" s="24">
        <v>64.74571474321587</v>
      </c>
      <c r="J86" s="24" t="s">
        <v>73</v>
      </c>
      <c r="K86" s="24">
        <v>1.2840119445952713</v>
      </c>
      <c r="M86" s="24" t="s">
        <v>68</v>
      </c>
      <c r="N86" s="24">
        <v>0.6899063349024221</v>
      </c>
      <c r="X86" s="24">
        <v>67.5</v>
      </c>
    </row>
    <row r="87" spans="1:24" ht="12.75" hidden="1">
      <c r="A87" s="24">
        <v>1385</v>
      </c>
      <c r="B87" s="24">
        <v>103.31999969482422</v>
      </c>
      <c r="C87" s="24">
        <v>107.41999816894531</v>
      </c>
      <c r="D87" s="24">
        <v>8.969550132751465</v>
      </c>
      <c r="E87" s="24">
        <v>9.366559028625488</v>
      </c>
      <c r="F87" s="24">
        <v>19.700399109670542</v>
      </c>
      <c r="G87" s="24" t="s">
        <v>56</v>
      </c>
      <c r="H87" s="24">
        <v>16.412440997835404</v>
      </c>
      <c r="I87" s="24">
        <v>52.23244069265962</v>
      </c>
      <c r="J87" s="24" t="s">
        <v>62</v>
      </c>
      <c r="K87" s="24">
        <v>1.0803055979467244</v>
      </c>
      <c r="L87" s="24">
        <v>0.2083220441157567</v>
      </c>
      <c r="M87" s="24">
        <v>0.2557477584503129</v>
      </c>
      <c r="N87" s="24">
        <v>0.07873314915979143</v>
      </c>
      <c r="O87" s="24">
        <v>0.04338709151408561</v>
      </c>
      <c r="P87" s="24">
        <v>0.005975928869768373</v>
      </c>
      <c r="Q87" s="24">
        <v>0.005281306897580176</v>
      </c>
      <c r="R87" s="24">
        <v>0.0012119464466256527</v>
      </c>
      <c r="S87" s="24">
        <v>0.0005692424539213617</v>
      </c>
      <c r="T87" s="24">
        <v>8.791329573954083E-05</v>
      </c>
      <c r="U87" s="24">
        <v>0.00011552609000452135</v>
      </c>
      <c r="V87" s="24">
        <v>4.497063067664039E-05</v>
      </c>
      <c r="W87" s="24">
        <v>3.549223803050211E-05</v>
      </c>
      <c r="X87" s="24">
        <v>67.5</v>
      </c>
    </row>
    <row r="88" spans="1:24" ht="12.75" hidden="1">
      <c r="A88" s="24">
        <v>1388</v>
      </c>
      <c r="B88" s="24">
        <v>91.37999725341797</v>
      </c>
      <c r="C88" s="24">
        <v>101.77999877929688</v>
      </c>
      <c r="D88" s="24">
        <v>9.328143119812012</v>
      </c>
      <c r="E88" s="24">
        <v>9.674520492553711</v>
      </c>
      <c r="F88" s="24">
        <v>12.540455451871654</v>
      </c>
      <c r="G88" s="24" t="s">
        <v>57</v>
      </c>
      <c r="H88" s="24">
        <v>8.074792370368677</v>
      </c>
      <c r="I88" s="24">
        <v>31.954789623786645</v>
      </c>
      <c r="J88" s="24" t="s">
        <v>60</v>
      </c>
      <c r="K88" s="24">
        <v>-0.033012047693685334</v>
      </c>
      <c r="L88" s="24">
        <v>0.0011346707871538215</v>
      </c>
      <c r="M88" s="24">
        <v>0.00490954646232495</v>
      </c>
      <c r="N88" s="24">
        <v>-0.0008141213090677268</v>
      </c>
      <c r="O88" s="24">
        <v>-0.0017935434956752785</v>
      </c>
      <c r="P88" s="24">
        <v>0.00012978622074745613</v>
      </c>
      <c r="Q88" s="24">
        <v>-3.720619640695123E-05</v>
      </c>
      <c r="R88" s="24">
        <v>-6.54383961295567E-05</v>
      </c>
      <c r="S88" s="24">
        <v>-6.186203418384556E-05</v>
      </c>
      <c r="T88" s="24">
        <v>9.23522161160614E-06</v>
      </c>
      <c r="U88" s="24">
        <v>-9.982506799152107E-06</v>
      </c>
      <c r="V88" s="24">
        <v>-5.164583774768398E-06</v>
      </c>
      <c r="W88" s="24">
        <v>-5.024787674114937E-06</v>
      </c>
      <c r="X88" s="24">
        <v>67.5</v>
      </c>
    </row>
    <row r="89" spans="1:24" ht="12.75" hidden="1">
      <c r="A89" s="24">
        <v>1386</v>
      </c>
      <c r="B89" s="24">
        <v>130.86000061035156</v>
      </c>
      <c r="C89" s="24">
        <v>135.75999450683594</v>
      </c>
      <c r="D89" s="24">
        <v>8.608953475952148</v>
      </c>
      <c r="E89" s="24">
        <v>9.03549575805664</v>
      </c>
      <c r="F89" s="24">
        <v>18.69218607413376</v>
      </c>
      <c r="G89" s="24" t="s">
        <v>58</v>
      </c>
      <c r="H89" s="24">
        <v>-11.665024840350924</v>
      </c>
      <c r="I89" s="24">
        <v>51.694975770000646</v>
      </c>
      <c r="J89" s="24" t="s">
        <v>61</v>
      </c>
      <c r="K89" s="24">
        <v>-1.0798010880074624</v>
      </c>
      <c r="L89" s="24">
        <v>0.20831895397868158</v>
      </c>
      <c r="M89" s="24">
        <v>-0.25570063024148737</v>
      </c>
      <c r="N89" s="24">
        <v>-0.07872893993387749</v>
      </c>
      <c r="O89" s="24">
        <v>-0.043350004749489475</v>
      </c>
      <c r="P89" s="24">
        <v>0.005974519344134321</v>
      </c>
      <c r="Q89" s="24">
        <v>-0.005281175839278301</v>
      </c>
      <c r="R89" s="24">
        <v>-0.0012101785016271514</v>
      </c>
      <c r="S89" s="24">
        <v>-0.0005658710631168997</v>
      </c>
      <c r="T89" s="24">
        <v>8.742687372640343E-05</v>
      </c>
      <c r="U89" s="24">
        <v>-0.00011509399215309916</v>
      </c>
      <c r="V89" s="24">
        <v>-4.467308695275254E-05</v>
      </c>
      <c r="W89" s="24">
        <v>-3.513474732005174E-05</v>
      </c>
      <c r="X89" s="24">
        <v>67.5</v>
      </c>
    </row>
    <row r="90" s="100" customFormat="1" ht="12.75">
      <c r="A90" s="100" t="s">
        <v>102</v>
      </c>
    </row>
    <row r="91" spans="1:24" s="100" customFormat="1" ht="12.75">
      <c r="A91" s="100">
        <v>1387</v>
      </c>
      <c r="B91" s="100">
        <v>124.92</v>
      </c>
      <c r="C91" s="100">
        <v>135.62</v>
      </c>
      <c r="D91" s="100">
        <v>8.499725565857455</v>
      </c>
      <c r="E91" s="100">
        <v>9.072905921286932</v>
      </c>
      <c r="F91" s="100">
        <v>17.43871743747601</v>
      </c>
      <c r="G91" s="100" t="s">
        <v>59</v>
      </c>
      <c r="H91" s="100">
        <v>-8.58402372633877</v>
      </c>
      <c r="I91" s="100">
        <v>48.83597627366123</v>
      </c>
      <c r="J91" s="100" t="s">
        <v>73</v>
      </c>
      <c r="K91" s="100">
        <v>1.012898832271074</v>
      </c>
      <c r="M91" s="100" t="s">
        <v>68</v>
      </c>
      <c r="N91" s="100">
        <v>0.5342786843127827</v>
      </c>
      <c r="X91" s="100">
        <v>67.5</v>
      </c>
    </row>
    <row r="92" spans="1:24" s="100" customFormat="1" ht="12.75">
      <c r="A92" s="100">
        <v>1386</v>
      </c>
      <c r="B92" s="100">
        <v>130.86000061035156</v>
      </c>
      <c r="C92" s="100">
        <v>135.75999450683594</v>
      </c>
      <c r="D92" s="100">
        <v>8.608953475952148</v>
      </c>
      <c r="E92" s="100">
        <v>9.03549575805664</v>
      </c>
      <c r="F92" s="100">
        <v>24.392013944360563</v>
      </c>
      <c r="G92" s="100" t="s">
        <v>56</v>
      </c>
      <c r="H92" s="100">
        <v>4.098378245620339</v>
      </c>
      <c r="I92" s="100">
        <v>67.4583788559719</v>
      </c>
      <c r="J92" s="100" t="s">
        <v>62</v>
      </c>
      <c r="K92" s="100">
        <v>0.9720883109217202</v>
      </c>
      <c r="L92" s="100">
        <v>0.08569087307173084</v>
      </c>
      <c r="M92" s="100">
        <v>0.23012876096695478</v>
      </c>
      <c r="N92" s="100">
        <v>0.07801569601437779</v>
      </c>
      <c r="O92" s="100">
        <v>0.03904077019797247</v>
      </c>
      <c r="P92" s="100">
        <v>0.002458207179875375</v>
      </c>
      <c r="Q92" s="100">
        <v>0.004752143369153307</v>
      </c>
      <c r="R92" s="100">
        <v>0.001200843166973961</v>
      </c>
      <c r="S92" s="100">
        <v>0.0005121880865980359</v>
      </c>
      <c r="T92" s="100">
        <v>3.620484020901614E-05</v>
      </c>
      <c r="U92" s="100">
        <v>0.00010392473757240302</v>
      </c>
      <c r="V92" s="100">
        <v>4.4555074359791175E-05</v>
      </c>
      <c r="W92" s="100">
        <v>3.19344193928113E-05</v>
      </c>
      <c r="X92" s="100">
        <v>67.5</v>
      </c>
    </row>
    <row r="93" spans="1:24" s="100" customFormat="1" ht="12.75">
      <c r="A93" s="100">
        <v>1385</v>
      </c>
      <c r="B93" s="100">
        <v>103.31999969482422</v>
      </c>
      <c r="C93" s="100">
        <v>107.41999816894531</v>
      </c>
      <c r="D93" s="100">
        <v>8.969550132751465</v>
      </c>
      <c r="E93" s="100">
        <v>9.366559028625488</v>
      </c>
      <c r="F93" s="100">
        <v>19.686326941700294</v>
      </c>
      <c r="G93" s="100" t="s">
        <v>57</v>
      </c>
      <c r="H93" s="100">
        <v>16.37513090706866</v>
      </c>
      <c r="I93" s="100">
        <v>52.19513060189288</v>
      </c>
      <c r="J93" s="100" t="s">
        <v>60</v>
      </c>
      <c r="K93" s="100">
        <v>-0.9593790452577794</v>
      </c>
      <c r="L93" s="100">
        <v>-0.0004656380401033344</v>
      </c>
      <c r="M93" s="100">
        <v>0.2275270457824222</v>
      </c>
      <c r="N93" s="100">
        <v>-0.0008071902369751804</v>
      </c>
      <c r="O93" s="100">
        <v>-0.03846019000779662</v>
      </c>
      <c r="P93" s="100">
        <v>-5.317795857973468E-05</v>
      </c>
      <c r="Q93" s="100">
        <v>0.0047155079886010195</v>
      </c>
      <c r="R93" s="100">
        <v>-6.490604246177369E-05</v>
      </c>
      <c r="S93" s="100">
        <v>-0.000497478550678827</v>
      </c>
      <c r="T93" s="100">
        <v>-3.781084821903686E-06</v>
      </c>
      <c r="U93" s="100">
        <v>0.00010382012735209608</v>
      </c>
      <c r="V93" s="100">
        <v>-5.129809944752332E-06</v>
      </c>
      <c r="W93" s="100">
        <v>-3.074645489276473E-05</v>
      </c>
      <c r="X93" s="100">
        <v>67.5</v>
      </c>
    </row>
    <row r="94" spans="1:24" s="100" customFormat="1" ht="12.75">
      <c r="A94" s="100">
        <v>1388</v>
      </c>
      <c r="B94" s="100">
        <v>91.37999725341797</v>
      </c>
      <c r="C94" s="100">
        <v>101.77999877929688</v>
      </c>
      <c r="D94" s="100">
        <v>9.328143119812012</v>
      </c>
      <c r="E94" s="100">
        <v>9.674520492553711</v>
      </c>
      <c r="F94" s="100">
        <v>12.540455451871654</v>
      </c>
      <c r="G94" s="100" t="s">
        <v>58</v>
      </c>
      <c r="H94" s="100">
        <v>8.074792370368677</v>
      </c>
      <c r="I94" s="100">
        <v>31.954789623786645</v>
      </c>
      <c r="J94" s="100" t="s">
        <v>61</v>
      </c>
      <c r="K94" s="100">
        <v>0.15667651946260067</v>
      </c>
      <c r="L94" s="100">
        <v>-0.08568960794058458</v>
      </c>
      <c r="M94" s="100">
        <v>0.03450637711654711</v>
      </c>
      <c r="N94" s="100">
        <v>-0.07801152010138716</v>
      </c>
      <c r="O94" s="100">
        <v>0.00670787016981368</v>
      </c>
      <c r="P94" s="100">
        <v>-0.0024576319179063686</v>
      </c>
      <c r="Q94" s="100">
        <v>0.0005889405831047062</v>
      </c>
      <c r="R94" s="100">
        <v>-0.0011990877854936236</v>
      </c>
      <c r="S94" s="100">
        <v>0.00012186766456878949</v>
      </c>
      <c r="T94" s="100">
        <v>-3.60068584040591E-05</v>
      </c>
      <c r="U94" s="100">
        <v>4.661784646182914E-06</v>
      </c>
      <c r="V94" s="100">
        <v>-4.4258781062487937E-05</v>
      </c>
      <c r="W94" s="100">
        <v>8.62917455398523E-06</v>
      </c>
      <c r="X94" s="100">
        <v>67.5</v>
      </c>
    </row>
    <row r="95" ht="12.75" hidden="1">
      <c r="A95" s="24" t="s">
        <v>101</v>
      </c>
    </row>
    <row r="96" spans="1:24" ht="12.75" hidden="1">
      <c r="A96" s="24">
        <v>1387</v>
      </c>
      <c r="B96" s="24">
        <v>124.92</v>
      </c>
      <c r="C96" s="24">
        <v>135.62</v>
      </c>
      <c r="D96" s="24">
        <v>8.499725565857455</v>
      </c>
      <c r="E96" s="24">
        <v>9.072905921286932</v>
      </c>
      <c r="F96" s="24">
        <v>18.229038222686697</v>
      </c>
      <c r="G96" s="24" t="s">
        <v>59</v>
      </c>
      <c r="H96" s="24">
        <v>-6.370782571792233</v>
      </c>
      <c r="I96" s="24">
        <v>51.049217428207776</v>
      </c>
      <c r="J96" s="24" t="s">
        <v>73</v>
      </c>
      <c r="K96" s="24">
        <v>1.2746599715744675</v>
      </c>
      <c r="M96" s="24" t="s">
        <v>68</v>
      </c>
      <c r="N96" s="24">
        <v>0.6838149967313788</v>
      </c>
      <c r="X96" s="24">
        <v>67.5</v>
      </c>
    </row>
    <row r="97" spans="1:24" ht="12.75" hidden="1">
      <c r="A97" s="24">
        <v>1386</v>
      </c>
      <c r="B97" s="24">
        <v>130.86000061035156</v>
      </c>
      <c r="C97" s="24">
        <v>135.75999450683594</v>
      </c>
      <c r="D97" s="24">
        <v>8.608953475952148</v>
      </c>
      <c r="E97" s="24">
        <v>9.03549575805664</v>
      </c>
      <c r="F97" s="24">
        <v>24.392013944360563</v>
      </c>
      <c r="G97" s="24" t="s">
        <v>56</v>
      </c>
      <c r="H97" s="24">
        <v>4.098378245620339</v>
      </c>
      <c r="I97" s="24">
        <v>67.4583788559719</v>
      </c>
      <c r="J97" s="24" t="s">
        <v>62</v>
      </c>
      <c r="K97" s="24">
        <v>1.077265515025284</v>
      </c>
      <c r="L97" s="24">
        <v>0.20312493235394216</v>
      </c>
      <c r="M97" s="24">
        <v>0.25502835519677547</v>
      </c>
      <c r="N97" s="24">
        <v>0.07697074496391318</v>
      </c>
      <c r="O97" s="24">
        <v>0.043264862386374656</v>
      </c>
      <c r="P97" s="24">
        <v>0.005826983182376979</v>
      </c>
      <c r="Q97" s="24">
        <v>0.005266343817692119</v>
      </c>
      <c r="R97" s="24">
        <v>0.0011847539514518056</v>
      </c>
      <c r="S97" s="24">
        <v>0.0005676018123139248</v>
      </c>
      <c r="T97" s="24">
        <v>8.570176499934799E-05</v>
      </c>
      <c r="U97" s="24">
        <v>0.0001151658697795745</v>
      </c>
      <c r="V97" s="24">
        <v>4.3953161628480725E-05</v>
      </c>
      <c r="W97" s="24">
        <v>3.5386328118952625E-05</v>
      </c>
      <c r="X97" s="24">
        <v>67.5</v>
      </c>
    </row>
    <row r="98" spans="1:24" ht="12.75" hidden="1">
      <c r="A98" s="24">
        <v>1388</v>
      </c>
      <c r="B98" s="24">
        <v>91.37999725341797</v>
      </c>
      <c r="C98" s="24">
        <v>101.77999877929688</v>
      </c>
      <c r="D98" s="24">
        <v>9.328143119812012</v>
      </c>
      <c r="E98" s="24">
        <v>9.674520492553711</v>
      </c>
      <c r="F98" s="24">
        <v>17.774895471694514</v>
      </c>
      <c r="G98" s="24" t="s">
        <v>57</v>
      </c>
      <c r="H98" s="24">
        <v>21.4128589400964</v>
      </c>
      <c r="I98" s="24">
        <v>45.29285619351437</v>
      </c>
      <c r="J98" s="24" t="s">
        <v>60</v>
      </c>
      <c r="K98" s="24">
        <v>-1.0691390376217516</v>
      </c>
      <c r="L98" s="24">
        <v>0.001105863939660977</v>
      </c>
      <c r="M98" s="24">
        <v>0.2527326827338678</v>
      </c>
      <c r="N98" s="24">
        <v>-0.0007964774951310536</v>
      </c>
      <c r="O98" s="24">
        <v>-0.042993230178309624</v>
      </c>
      <c r="P98" s="24">
        <v>0.00012665096686594442</v>
      </c>
      <c r="Q98" s="24">
        <v>0.00519862467099423</v>
      </c>
      <c r="R98" s="24">
        <v>-6.403728727685268E-05</v>
      </c>
      <c r="S98" s="24">
        <v>-0.0005670386830040094</v>
      </c>
      <c r="T98" s="24">
        <v>9.025593768327137E-06</v>
      </c>
      <c r="U98" s="24">
        <v>0.00011186500553374284</v>
      </c>
      <c r="V98" s="24">
        <v>-5.062132767532003E-06</v>
      </c>
      <c r="W98" s="24">
        <v>-3.53841092247059E-05</v>
      </c>
      <c r="X98" s="24">
        <v>67.5</v>
      </c>
    </row>
    <row r="99" spans="1:24" ht="12.75" hidden="1">
      <c r="A99" s="24">
        <v>1385</v>
      </c>
      <c r="B99" s="24">
        <v>103.31999969482422</v>
      </c>
      <c r="C99" s="24">
        <v>107.41999816894531</v>
      </c>
      <c r="D99" s="24">
        <v>8.969550132751465</v>
      </c>
      <c r="E99" s="24">
        <v>9.366559028625488</v>
      </c>
      <c r="F99" s="24">
        <v>13.720026589152353</v>
      </c>
      <c r="G99" s="24" t="s">
        <v>58</v>
      </c>
      <c r="H99" s="24">
        <v>0.5564448193294851</v>
      </c>
      <c r="I99" s="24">
        <v>36.376444514153704</v>
      </c>
      <c r="J99" s="24" t="s">
        <v>61</v>
      </c>
      <c r="K99" s="24">
        <v>-0.13207084498830507</v>
      </c>
      <c r="L99" s="24">
        <v>0.203121922028964</v>
      </c>
      <c r="M99" s="24">
        <v>-0.034141661244216075</v>
      </c>
      <c r="N99" s="24">
        <v>-0.07696662396064619</v>
      </c>
      <c r="O99" s="24">
        <v>-0.004840503707965035</v>
      </c>
      <c r="P99" s="24">
        <v>0.005825606624232027</v>
      </c>
      <c r="Q99" s="24">
        <v>-0.0008418305864448848</v>
      </c>
      <c r="R99" s="24">
        <v>-0.0011830220417722102</v>
      </c>
      <c r="S99" s="24">
        <v>-2.5277446847545696E-05</v>
      </c>
      <c r="T99" s="24">
        <v>8.522517926723652E-05</v>
      </c>
      <c r="U99" s="24">
        <v>-2.7375136511469505E-05</v>
      </c>
      <c r="V99" s="24">
        <v>-4.366068287353313E-05</v>
      </c>
      <c r="W99" s="24">
        <v>-3.96272780115275E-07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1387</v>
      </c>
      <c r="B101" s="24">
        <v>124.92</v>
      </c>
      <c r="C101" s="24">
        <v>135.62</v>
      </c>
      <c r="D101" s="24">
        <v>8.499725565857455</v>
      </c>
      <c r="E101" s="24">
        <v>9.072905921286932</v>
      </c>
      <c r="F101" s="24">
        <v>23.119886420767955</v>
      </c>
      <c r="G101" s="24" t="s">
        <v>59</v>
      </c>
      <c r="H101" s="24">
        <v>7.325714743215869</v>
      </c>
      <c r="I101" s="24">
        <v>64.74571474321587</v>
      </c>
      <c r="J101" s="24" t="s">
        <v>73</v>
      </c>
      <c r="K101" s="24">
        <v>1.583446513673668</v>
      </c>
      <c r="M101" s="24" t="s">
        <v>68</v>
      </c>
      <c r="N101" s="24">
        <v>0.8285434818907328</v>
      </c>
      <c r="X101" s="24">
        <v>67.5</v>
      </c>
    </row>
    <row r="102" spans="1:24" ht="12.75" hidden="1">
      <c r="A102" s="24">
        <v>1388</v>
      </c>
      <c r="B102" s="24">
        <v>91.37999725341797</v>
      </c>
      <c r="C102" s="24">
        <v>101.77999877929688</v>
      </c>
      <c r="D102" s="24">
        <v>9.328143119812012</v>
      </c>
      <c r="E102" s="24">
        <v>9.674520492553711</v>
      </c>
      <c r="F102" s="24">
        <v>17.78522709983634</v>
      </c>
      <c r="G102" s="24" t="s">
        <v>56</v>
      </c>
      <c r="H102" s="24">
        <v>21.439185336694223</v>
      </c>
      <c r="I102" s="24">
        <v>45.31918259011219</v>
      </c>
      <c r="J102" s="24" t="s">
        <v>62</v>
      </c>
      <c r="K102" s="24">
        <v>1.2188217176972687</v>
      </c>
      <c r="L102" s="24">
        <v>0.07898102288417022</v>
      </c>
      <c r="M102" s="24">
        <v>0.288539264958419</v>
      </c>
      <c r="N102" s="24">
        <v>0.07738607797882112</v>
      </c>
      <c r="O102" s="24">
        <v>0.048950271976362376</v>
      </c>
      <c r="P102" s="24">
        <v>0.0022659150527523735</v>
      </c>
      <c r="Q102" s="24">
        <v>0.0059584392633995654</v>
      </c>
      <c r="R102" s="24">
        <v>0.0011912377667338192</v>
      </c>
      <c r="S102" s="24">
        <v>0.000642245093445509</v>
      </c>
      <c r="T102" s="24">
        <v>3.3354317900302693E-05</v>
      </c>
      <c r="U102" s="24">
        <v>0.00013033379856043558</v>
      </c>
      <c r="V102" s="24">
        <v>4.420757765723395E-05</v>
      </c>
      <c r="W102" s="24">
        <v>4.00461036239666E-05</v>
      </c>
      <c r="X102" s="24">
        <v>67.5</v>
      </c>
    </row>
    <row r="103" spans="1:24" ht="12.75" hidden="1">
      <c r="A103" s="24">
        <v>1385</v>
      </c>
      <c r="B103" s="24">
        <v>103.31999969482422</v>
      </c>
      <c r="C103" s="24">
        <v>107.41999816894531</v>
      </c>
      <c r="D103" s="24">
        <v>8.969550132751465</v>
      </c>
      <c r="E103" s="24">
        <v>9.366559028625488</v>
      </c>
      <c r="F103" s="24">
        <v>13.720026589152353</v>
      </c>
      <c r="G103" s="24" t="s">
        <v>57</v>
      </c>
      <c r="H103" s="24">
        <v>0.5564448193294851</v>
      </c>
      <c r="I103" s="24">
        <v>36.376444514153704</v>
      </c>
      <c r="J103" s="24" t="s">
        <v>60</v>
      </c>
      <c r="K103" s="24">
        <v>0.2557264195391665</v>
      </c>
      <c r="L103" s="24">
        <v>-0.00042845592947380316</v>
      </c>
      <c r="M103" s="24">
        <v>-0.06374205984510299</v>
      </c>
      <c r="N103" s="24">
        <v>-0.0007999548100837423</v>
      </c>
      <c r="O103" s="24">
        <v>0.009753616973761483</v>
      </c>
      <c r="P103" s="24">
        <v>-4.9105663450394156E-05</v>
      </c>
      <c r="Q103" s="24">
        <v>-0.0014683038819408526</v>
      </c>
      <c r="R103" s="24">
        <v>-6.43035571848826E-05</v>
      </c>
      <c r="S103" s="24">
        <v>8.518787469796817E-05</v>
      </c>
      <c r="T103" s="24">
        <v>-3.5075725310943714E-06</v>
      </c>
      <c r="U103" s="24">
        <v>-4.2031661105889865E-05</v>
      </c>
      <c r="V103" s="24">
        <v>-5.073066716897934E-06</v>
      </c>
      <c r="W103" s="24">
        <v>3.989820223032278E-06</v>
      </c>
      <c r="X103" s="24">
        <v>67.5</v>
      </c>
    </row>
    <row r="104" spans="1:24" ht="12.75" hidden="1">
      <c r="A104" s="24">
        <v>1386</v>
      </c>
      <c r="B104" s="24">
        <v>130.86000061035156</v>
      </c>
      <c r="C104" s="24">
        <v>135.75999450683594</v>
      </c>
      <c r="D104" s="24">
        <v>8.608953475952148</v>
      </c>
      <c r="E104" s="24">
        <v>9.03549575805664</v>
      </c>
      <c r="F104" s="24">
        <v>19.46845993415465</v>
      </c>
      <c r="G104" s="24" t="s">
        <v>58</v>
      </c>
      <c r="H104" s="24">
        <v>-9.518167419527586</v>
      </c>
      <c r="I104" s="24">
        <v>53.84183319082398</v>
      </c>
      <c r="J104" s="24" t="s">
        <v>61</v>
      </c>
      <c r="K104" s="24">
        <v>-1.1916922328689563</v>
      </c>
      <c r="L104" s="24">
        <v>-0.07897986073263435</v>
      </c>
      <c r="M104" s="24">
        <v>-0.28141047817991427</v>
      </c>
      <c r="N104" s="24">
        <v>-0.07738194322479894</v>
      </c>
      <c r="O104" s="24">
        <v>-0.0479686989868289</v>
      </c>
      <c r="P104" s="24">
        <v>-0.0022653828948120203</v>
      </c>
      <c r="Q104" s="24">
        <v>-0.005774693252970151</v>
      </c>
      <c r="R104" s="24">
        <v>-0.001189500932923698</v>
      </c>
      <c r="S104" s="24">
        <v>-0.0006365703308034972</v>
      </c>
      <c r="T104" s="24">
        <v>-3.3169375296100546E-05</v>
      </c>
      <c r="U104" s="24">
        <v>-0.0001233703307601622</v>
      </c>
      <c r="V104" s="24">
        <v>-4.391553160792059E-05</v>
      </c>
      <c r="W104" s="24">
        <v>-3.9846853703264376E-05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1387</v>
      </c>
      <c r="B106" s="24">
        <v>124.92</v>
      </c>
      <c r="C106" s="24">
        <v>135.62</v>
      </c>
      <c r="D106" s="24">
        <v>8.499725565857455</v>
      </c>
      <c r="E106" s="24">
        <v>9.072905921286932</v>
      </c>
      <c r="F106" s="24">
        <v>18.229038222686697</v>
      </c>
      <c r="G106" s="24" t="s">
        <v>59</v>
      </c>
      <c r="H106" s="24">
        <v>-6.370782571792233</v>
      </c>
      <c r="I106" s="24">
        <v>51.049217428207776</v>
      </c>
      <c r="J106" s="24" t="s">
        <v>73</v>
      </c>
      <c r="K106" s="24">
        <v>1.2837433482112277</v>
      </c>
      <c r="M106" s="24" t="s">
        <v>68</v>
      </c>
      <c r="N106" s="24">
        <v>1.1796030384062992</v>
      </c>
      <c r="X106" s="24">
        <v>67.5</v>
      </c>
    </row>
    <row r="107" spans="1:24" ht="12.75" hidden="1">
      <c r="A107" s="24">
        <v>1388</v>
      </c>
      <c r="B107" s="24">
        <v>91.37999725341797</v>
      </c>
      <c r="C107" s="24">
        <v>101.77999877929688</v>
      </c>
      <c r="D107" s="24">
        <v>9.328143119812012</v>
      </c>
      <c r="E107" s="24">
        <v>9.674520492553711</v>
      </c>
      <c r="F107" s="24">
        <v>17.78522709983634</v>
      </c>
      <c r="G107" s="24" t="s">
        <v>56</v>
      </c>
      <c r="H107" s="24">
        <v>21.439185336694223</v>
      </c>
      <c r="I107" s="24">
        <v>45.31918259011219</v>
      </c>
      <c r="J107" s="24" t="s">
        <v>62</v>
      </c>
      <c r="K107" s="24">
        <v>0.28178283207802</v>
      </c>
      <c r="L107" s="24">
        <v>1.0921560365704561</v>
      </c>
      <c r="M107" s="24">
        <v>0.0667081414886559</v>
      </c>
      <c r="N107" s="24">
        <v>0.07729011445238769</v>
      </c>
      <c r="O107" s="24">
        <v>0.011317232594724736</v>
      </c>
      <c r="P107" s="24">
        <v>0.03133060983541354</v>
      </c>
      <c r="Q107" s="24">
        <v>0.0013775547116945497</v>
      </c>
      <c r="R107" s="24">
        <v>0.00118976818191683</v>
      </c>
      <c r="S107" s="24">
        <v>0.00014850653437616915</v>
      </c>
      <c r="T107" s="24">
        <v>0.00046101884856236463</v>
      </c>
      <c r="U107" s="24">
        <v>3.011182320109224E-05</v>
      </c>
      <c r="V107" s="24">
        <v>4.416503227196883E-05</v>
      </c>
      <c r="W107" s="24">
        <v>9.256503924730028E-06</v>
      </c>
      <c r="X107" s="24">
        <v>67.5</v>
      </c>
    </row>
    <row r="108" spans="1:24" ht="12.75" hidden="1">
      <c r="A108" s="24">
        <v>1386</v>
      </c>
      <c r="B108" s="24">
        <v>130.86000061035156</v>
      </c>
      <c r="C108" s="24">
        <v>135.75999450683594</v>
      </c>
      <c r="D108" s="24">
        <v>8.608953475952148</v>
      </c>
      <c r="E108" s="24">
        <v>9.03549575805664</v>
      </c>
      <c r="F108" s="24">
        <v>18.69218607413376</v>
      </c>
      <c r="G108" s="24" t="s">
        <v>57</v>
      </c>
      <c r="H108" s="24">
        <v>-11.665024840350924</v>
      </c>
      <c r="I108" s="24">
        <v>51.694975770000646</v>
      </c>
      <c r="J108" s="24" t="s">
        <v>60</v>
      </c>
      <c r="K108" s="24">
        <v>0.20286909749514379</v>
      </c>
      <c r="L108" s="24">
        <v>-0.005941446794371455</v>
      </c>
      <c r="M108" s="24">
        <v>-0.048549566893852515</v>
      </c>
      <c r="N108" s="24">
        <v>-0.0007988072523423903</v>
      </c>
      <c r="O108" s="24">
        <v>0.008062640267737339</v>
      </c>
      <c r="P108" s="24">
        <v>-0.0006798860173428238</v>
      </c>
      <c r="Q108" s="24">
        <v>-0.0010269903735008181</v>
      </c>
      <c r="R108" s="24">
        <v>-6.424407478017611E-05</v>
      </c>
      <c r="S108" s="24">
        <v>9.848860276647333E-05</v>
      </c>
      <c r="T108" s="24">
        <v>-4.842436013811797E-05</v>
      </c>
      <c r="U108" s="24">
        <v>-2.3965039715656838E-05</v>
      </c>
      <c r="V108" s="24">
        <v>-5.069261356146197E-06</v>
      </c>
      <c r="W108" s="24">
        <v>5.90050864060206E-06</v>
      </c>
      <c r="X108" s="24">
        <v>67.5</v>
      </c>
    </row>
    <row r="109" spans="1:24" ht="12.75" hidden="1">
      <c r="A109" s="24">
        <v>1385</v>
      </c>
      <c r="B109" s="24">
        <v>103.31999969482422</v>
      </c>
      <c r="C109" s="24">
        <v>107.41999816894531</v>
      </c>
      <c r="D109" s="24">
        <v>8.969550132751465</v>
      </c>
      <c r="E109" s="24">
        <v>9.366559028625488</v>
      </c>
      <c r="F109" s="24">
        <v>19.686326941700294</v>
      </c>
      <c r="G109" s="24" t="s">
        <v>58</v>
      </c>
      <c r="H109" s="24">
        <v>16.37513090706866</v>
      </c>
      <c r="I109" s="24">
        <v>52.19513060189288</v>
      </c>
      <c r="J109" s="24" t="s">
        <v>61</v>
      </c>
      <c r="K109" s="24">
        <v>-0.19556506266563936</v>
      </c>
      <c r="L109" s="24">
        <v>-1.0921398753947578</v>
      </c>
      <c r="M109" s="24">
        <v>-0.045748395548804506</v>
      </c>
      <c r="N109" s="24">
        <v>-0.07728598643374356</v>
      </c>
      <c r="O109" s="24">
        <v>-0.007941888032209994</v>
      </c>
      <c r="P109" s="24">
        <v>-0.03132323207560697</v>
      </c>
      <c r="Q109" s="24">
        <v>-0.0009181218636153394</v>
      </c>
      <c r="R109" s="24">
        <v>-0.001188032417721553</v>
      </c>
      <c r="S109" s="24">
        <v>-0.00011114938541228256</v>
      </c>
      <c r="T109" s="24">
        <v>-0.0004584686031507309</v>
      </c>
      <c r="U109" s="24">
        <v>-1.823180649087817E-05</v>
      </c>
      <c r="V109" s="24">
        <v>-4.3873142865392386E-05</v>
      </c>
      <c r="W109" s="24">
        <v>-7.1321008609471345E-06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1387</v>
      </c>
      <c r="B111" s="24">
        <v>121.32</v>
      </c>
      <c r="C111" s="24">
        <v>138.12</v>
      </c>
      <c r="D111" s="24">
        <v>8.521394158619271</v>
      </c>
      <c r="E111" s="24">
        <v>8.86968191975322</v>
      </c>
      <c r="F111" s="24">
        <v>17.405485436006693</v>
      </c>
      <c r="G111" s="24" t="s">
        <v>59</v>
      </c>
      <c r="H111" s="24">
        <v>-5.208386696340511</v>
      </c>
      <c r="I111" s="24">
        <v>48.61161330365948</v>
      </c>
      <c r="J111" s="24" t="s">
        <v>73</v>
      </c>
      <c r="K111" s="24">
        <v>0.47604724337912974</v>
      </c>
      <c r="M111" s="24" t="s">
        <v>68</v>
      </c>
      <c r="N111" s="24">
        <v>0.4502625486903223</v>
      </c>
      <c r="X111" s="24">
        <v>67.5</v>
      </c>
    </row>
    <row r="112" spans="1:24" ht="12.75" hidden="1">
      <c r="A112" s="24">
        <v>1385</v>
      </c>
      <c r="B112" s="24">
        <v>111.91999816894531</v>
      </c>
      <c r="C112" s="24">
        <v>106.12000274658203</v>
      </c>
      <c r="D112" s="24">
        <v>8.753730773925781</v>
      </c>
      <c r="E112" s="24">
        <v>9.416790962219238</v>
      </c>
      <c r="F112" s="24">
        <v>21.292644194319095</v>
      </c>
      <c r="G112" s="24" t="s">
        <v>56</v>
      </c>
      <c r="H112" s="24">
        <v>13.446792004812266</v>
      </c>
      <c r="I112" s="24">
        <v>57.86679017375758</v>
      </c>
      <c r="J112" s="24" t="s">
        <v>62</v>
      </c>
      <c r="K112" s="24">
        <v>0.07684724942358193</v>
      </c>
      <c r="L112" s="24">
        <v>0.6815712483331638</v>
      </c>
      <c r="M112" s="24">
        <v>0.018192645875803104</v>
      </c>
      <c r="N112" s="24">
        <v>0.06984417687320427</v>
      </c>
      <c r="O112" s="24">
        <v>0.003086181820461815</v>
      </c>
      <c r="P112" s="24">
        <v>0.019552187630749788</v>
      </c>
      <c r="Q112" s="24">
        <v>0.00037569504377121484</v>
      </c>
      <c r="R112" s="24">
        <v>0.0010751203412594933</v>
      </c>
      <c r="S112" s="24">
        <v>4.049963512130556E-05</v>
      </c>
      <c r="T112" s="24">
        <v>0.0002877102820509054</v>
      </c>
      <c r="U112" s="24">
        <v>8.223561281205855E-06</v>
      </c>
      <c r="V112" s="24">
        <v>3.990409125090117E-05</v>
      </c>
      <c r="W112" s="24">
        <v>2.5284257853324025E-06</v>
      </c>
      <c r="X112" s="24">
        <v>67.5</v>
      </c>
    </row>
    <row r="113" spans="1:24" ht="12.75" hidden="1">
      <c r="A113" s="24">
        <v>1386</v>
      </c>
      <c r="B113" s="24">
        <v>116.23999786376953</v>
      </c>
      <c r="C113" s="24">
        <v>113.54000091552734</v>
      </c>
      <c r="D113" s="24">
        <v>8.683836936950684</v>
      </c>
      <c r="E113" s="24">
        <v>9.348626136779785</v>
      </c>
      <c r="F113" s="24">
        <v>16.590151980340625</v>
      </c>
      <c r="G113" s="24" t="s">
        <v>57</v>
      </c>
      <c r="H113" s="24">
        <v>-3.2819750234793332</v>
      </c>
      <c r="I113" s="24">
        <v>45.45802284029019</v>
      </c>
      <c r="J113" s="24" t="s">
        <v>60</v>
      </c>
      <c r="K113" s="24">
        <v>-0.07417211282600748</v>
      </c>
      <c r="L113" s="24">
        <v>-0.003707663061664807</v>
      </c>
      <c r="M113" s="24">
        <v>0.0175041047297004</v>
      </c>
      <c r="N113" s="24">
        <v>-0.000722089320565304</v>
      </c>
      <c r="O113" s="24">
        <v>-0.0029872562171253843</v>
      </c>
      <c r="P113" s="24">
        <v>-0.0004242567585158258</v>
      </c>
      <c r="Q113" s="24">
        <v>0.0003586510857295801</v>
      </c>
      <c r="R113" s="24">
        <v>-5.8069163404473664E-05</v>
      </c>
      <c r="S113" s="24">
        <v>-3.9793389726496467E-05</v>
      </c>
      <c r="T113" s="24">
        <v>-3.021625273416699E-05</v>
      </c>
      <c r="U113" s="24">
        <v>7.633542126573076E-06</v>
      </c>
      <c r="V113" s="24">
        <v>-4.583631919645303E-06</v>
      </c>
      <c r="W113" s="24">
        <v>-2.4987273338086923E-06</v>
      </c>
      <c r="X113" s="24">
        <v>67.5</v>
      </c>
    </row>
    <row r="114" spans="1:24" ht="12.75" hidden="1">
      <c r="A114" s="24">
        <v>1388</v>
      </c>
      <c r="B114" s="24">
        <v>88.16000366210938</v>
      </c>
      <c r="C114" s="24">
        <v>104.26000213623047</v>
      </c>
      <c r="D114" s="24">
        <v>9.212549209594727</v>
      </c>
      <c r="E114" s="24">
        <v>9.863180160522461</v>
      </c>
      <c r="F114" s="24">
        <v>13.015440012275038</v>
      </c>
      <c r="G114" s="24" t="s">
        <v>58</v>
      </c>
      <c r="H114" s="24">
        <v>12.916699464494847</v>
      </c>
      <c r="I114" s="24">
        <v>33.57670312660422</v>
      </c>
      <c r="J114" s="24" t="s">
        <v>61</v>
      </c>
      <c r="K114" s="24">
        <v>-0.020099687134287156</v>
      </c>
      <c r="L114" s="24">
        <v>-0.6815611636449428</v>
      </c>
      <c r="M114" s="24">
        <v>-0.004957689136488468</v>
      </c>
      <c r="N114" s="24">
        <v>-0.06984044408584876</v>
      </c>
      <c r="O114" s="24">
        <v>-0.0007751248429735322</v>
      </c>
      <c r="P114" s="24">
        <v>-0.019547584181962195</v>
      </c>
      <c r="Q114" s="24">
        <v>-0.0001118756658941005</v>
      </c>
      <c r="R114" s="24">
        <v>-0.0010735509864237625</v>
      </c>
      <c r="S114" s="24">
        <v>-7.530377084452814E-06</v>
      </c>
      <c r="T114" s="24">
        <v>-0.00028611917878484916</v>
      </c>
      <c r="U114" s="24">
        <v>-3.058757059261539E-06</v>
      </c>
      <c r="V114" s="24">
        <v>-3.963996489637013E-05</v>
      </c>
      <c r="W114" s="24">
        <v>-3.863918518952999E-07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1387</v>
      </c>
      <c r="B116" s="24">
        <v>121.32</v>
      </c>
      <c r="C116" s="24">
        <v>138.12</v>
      </c>
      <c r="D116" s="24">
        <v>8.521394158619271</v>
      </c>
      <c r="E116" s="24">
        <v>8.86968191975322</v>
      </c>
      <c r="F116" s="24">
        <v>18.70803279165781</v>
      </c>
      <c r="G116" s="24" t="s">
        <v>59</v>
      </c>
      <c r="H116" s="24">
        <v>-1.570514682059951</v>
      </c>
      <c r="I116" s="24">
        <v>52.249485317940035</v>
      </c>
      <c r="J116" s="24" t="s">
        <v>73</v>
      </c>
      <c r="K116" s="24">
        <v>0.628675822443063</v>
      </c>
      <c r="M116" s="24" t="s">
        <v>68</v>
      </c>
      <c r="N116" s="24">
        <v>0.33207007568214714</v>
      </c>
      <c r="X116" s="24">
        <v>67.5</v>
      </c>
    </row>
    <row r="117" spans="1:24" ht="12.75" hidden="1">
      <c r="A117" s="24">
        <v>1385</v>
      </c>
      <c r="B117" s="24">
        <v>111.91999816894531</v>
      </c>
      <c r="C117" s="24">
        <v>106.12000274658203</v>
      </c>
      <c r="D117" s="24">
        <v>8.753730773925781</v>
      </c>
      <c r="E117" s="24">
        <v>9.416790962219238</v>
      </c>
      <c r="F117" s="24">
        <v>21.292644194319095</v>
      </c>
      <c r="G117" s="24" t="s">
        <v>56</v>
      </c>
      <c r="H117" s="24">
        <v>13.446792004812266</v>
      </c>
      <c r="I117" s="24">
        <v>57.86679017375758</v>
      </c>
      <c r="J117" s="24" t="s">
        <v>62</v>
      </c>
      <c r="K117" s="24">
        <v>0.7665274100480496</v>
      </c>
      <c r="L117" s="24">
        <v>0.04815613741341881</v>
      </c>
      <c r="M117" s="24">
        <v>0.18146542648760394</v>
      </c>
      <c r="N117" s="24">
        <v>0.06998450642525174</v>
      </c>
      <c r="O117" s="24">
        <v>0.030785095446263486</v>
      </c>
      <c r="P117" s="24">
        <v>0.0013815556333964228</v>
      </c>
      <c r="Q117" s="24">
        <v>0.0037473410807120464</v>
      </c>
      <c r="R117" s="24">
        <v>0.00107726727729171</v>
      </c>
      <c r="S117" s="24">
        <v>0.00040390089214524923</v>
      </c>
      <c r="T117" s="24">
        <v>2.0354483629063384E-05</v>
      </c>
      <c r="U117" s="24">
        <v>8.196266059943098E-05</v>
      </c>
      <c r="V117" s="24">
        <v>3.9972046212737416E-05</v>
      </c>
      <c r="W117" s="24">
        <v>2.5182426324588493E-05</v>
      </c>
      <c r="X117" s="24">
        <v>67.5</v>
      </c>
    </row>
    <row r="118" spans="1:24" ht="12.75" hidden="1">
      <c r="A118" s="24">
        <v>1388</v>
      </c>
      <c r="B118" s="24">
        <v>88.16000366210938</v>
      </c>
      <c r="C118" s="24">
        <v>104.26000213623047</v>
      </c>
      <c r="D118" s="24">
        <v>9.212549209594727</v>
      </c>
      <c r="E118" s="24">
        <v>9.863180160522461</v>
      </c>
      <c r="F118" s="24">
        <v>11.611069774491535</v>
      </c>
      <c r="G118" s="24" t="s">
        <v>57</v>
      </c>
      <c r="H118" s="24">
        <v>9.293762206175217</v>
      </c>
      <c r="I118" s="24">
        <v>29.953765868284595</v>
      </c>
      <c r="J118" s="24" t="s">
        <v>60</v>
      </c>
      <c r="K118" s="24">
        <v>-0.42035955830248</v>
      </c>
      <c r="L118" s="24">
        <v>-0.0002611276891649976</v>
      </c>
      <c r="M118" s="24">
        <v>0.097783507026804</v>
      </c>
      <c r="N118" s="24">
        <v>-0.0007237907479383647</v>
      </c>
      <c r="O118" s="24">
        <v>-0.017159032592501493</v>
      </c>
      <c r="P118" s="24">
        <v>-2.9849615561789223E-05</v>
      </c>
      <c r="Q118" s="24">
        <v>0.0019356963761332998</v>
      </c>
      <c r="R118" s="24">
        <v>-5.8190886580420505E-05</v>
      </c>
      <c r="S118" s="24">
        <v>-0.0002472391325847402</v>
      </c>
      <c r="T118" s="24">
        <v>-2.1271910187317166E-06</v>
      </c>
      <c r="U118" s="24">
        <v>3.663034938582814E-05</v>
      </c>
      <c r="V118" s="24">
        <v>-4.59607322465203E-06</v>
      </c>
      <c r="W118" s="24">
        <v>-1.606772667942785E-05</v>
      </c>
      <c r="X118" s="24">
        <v>67.5</v>
      </c>
    </row>
    <row r="119" spans="1:24" ht="12.75" hidden="1">
      <c r="A119" s="24">
        <v>1386</v>
      </c>
      <c r="B119" s="24">
        <v>116.23999786376953</v>
      </c>
      <c r="C119" s="24">
        <v>113.54000091552734</v>
      </c>
      <c r="D119" s="24">
        <v>8.683836936950684</v>
      </c>
      <c r="E119" s="24">
        <v>9.348626136779785</v>
      </c>
      <c r="F119" s="24">
        <v>16.597826501152344</v>
      </c>
      <c r="G119" s="24" t="s">
        <v>58</v>
      </c>
      <c r="H119" s="24">
        <v>-3.260946370893109</v>
      </c>
      <c r="I119" s="24">
        <v>45.47905149287642</v>
      </c>
      <c r="J119" s="24" t="s">
        <v>61</v>
      </c>
      <c r="K119" s="24">
        <v>-0.6409852666783494</v>
      </c>
      <c r="L119" s="24">
        <v>-0.048155429422963573</v>
      </c>
      <c r="M119" s="24">
        <v>-0.15286623814258976</v>
      </c>
      <c r="N119" s="24">
        <v>-0.06998076354641539</v>
      </c>
      <c r="O119" s="24">
        <v>-0.025559532509907616</v>
      </c>
      <c r="P119" s="24">
        <v>-0.0013812331333341974</v>
      </c>
      <c r="Q119" s="24">
        <v>-0.003208682707064776</v>
      </c>
      <c r="R119" s="24">
        <v>-0.001075694476811366</v>
      </c>
      <c r="S119" s="24">
        <v>-0.00031938807428342326</v>
      </c>
      <c r="T119" s="24">
        <v>-2.0243025025317643E-05</v>
      </c>
      <c r="U119" s="24">
        <v>-7.33218605629295E-05</v>
      </c>
      <c r="V119" s="24">
        <v>-3.970693376913977E-05</v>
      </c>
      <c r="W119" s="24">
        <v>-1.939027475175455E-05</v>
      </c>
      <c r="X119" s="24">
        <v>67.5</v>
      </c>
    </row>
    <row r="120" s="100" customFormat="1" ht="12.75">
      <c r="A120" s="100" t="s">
        <v>97</v>
      </c>
    </row>
    <row r="121" spans="1:24" s="100" customFormat="1" ht="12.75">
      <c r="A121" s="100">
        <v>1387</v>
      </c>
      <c r="B121" s="100">
        <v>121.32</v>
      </c>
      <c r="C121" s="100">
        <v>138.12</v>
      </c>
      <c r="D121" s="100">
        <v>8.521394158619271</v>
      </c>
      <c r="E121" s="100">
        <v>8.86968191975322</v>
      </c>
      <c r="F121" s="100">
        <v>17.405485436006693</v>
      </c>
      <c r="G121" s="100" t="s">
        <v>59</v>
      </c>
      <c r="H121" s="100">
        <v>-5.208386696340511</v>
      </c>
      <c r="I121" s="100">
        <v>48.61161330365948</v>
      </c>
      <c r="J121" s="100" t="s">
        <v>73</v>
      </c>
      <c r="K121" s="100">
        <v>0.31682911960488147</v>
      </c>
      <c r="M121" s="100" t="s">
        <v>68</v>
      </c>
      <c r="N121" s="100">
        <v>0.2619192145310899</v>
      </c>
      <c r="X121" s="100">
        <v>67.5</v>
      </c>
    </row>
    <row r="122" spans="1:24" s="100" customFormat="1" ht="12.75">
      <c r="A122" s="100">
        <v>1386</v>
      </c>
      <c r="B122" s="100">
        <v>116.23999786376953</v>
      </c>
      <c r="C122" s="100">
        <v>113.54000091552734</v>
      </c>
      <c r="D122" s="100">
        <v>8.683836936950684</v>
      </c>
      <c r="E122" s="100">
        <v>9.348626136779785</v>
      </c>
      <c r="F122" s="100">
        <v>22.001128676576595</v>
      </c>
      <c r="G122" s="100" t="s">
        <v>56</v>
      </c>
      <c r="H122" s="100">
        <v>11.544429372167578</v>
      </c>
      <c r="I122" s="100">
        <v>60.28442723593711</v>
      </c>
      <c r="J122" s="100" t="s">
        <v>62</v>
      </c>
      <c r="K122" s="100">
        <v>0.30129324489573517</v>
      </c>
      <c r="L122" s="100">
        <v>0.4644676549316685</v>
      </c>
      <c r="M122" s="100">
        <v>0.07132728175084677</v>
      </c>
      <c r="N122" s="100">
        <v>0.0700454576428984</v>
      </c>
      <c r="O122" s="100">
        <v>0.012100354412215832</v>
      </c>
      <c r="P122" s="100">
        <v>0.013324167621119112</v>
      </c>
      <c r="Q122" s="100">
        <v>0.0014729277808645984</v>
      </c>
      <c r="R122" s="100">
        <v>0.0010782054432447092</v>
      </c>
      <c r="S122" s="100">
        <v>0.00015875673194567602</v>
      </c>
      <c r="T122" s="100">
        <v>0.00019607479090864003</v>
      </c>
      <c r="U122" s="100">
        <v>3.221665927771113E-05</v>
      </c>
      <c r="V122" s="100">
        <v>4.0013987971581795E-05</v>
      </c>
      <c r="W122" s="100">
        <v>9.900020395330556E-06</v>
      </c>
      <c r="X122" s="100">
        <v>67.5</v>
      </c>
    </row>
    <row r="123" spans="1:24" s="100" customFormat="1" ht="12.75">
      <c r="A123" s="100">
        <v>1385</v>
      </c>
      <c r="B123" s="100">
        <v>111.91999816894531</v>
      </c>
      <c r="C123" s="100">
        <v>106.12000274658203</v>
      </c>
      <c r="D123" s="100">
        <v>8.753730773925781</v>
      </c>
      <c r="E123" s="100">
        <v>9.416790962219238</v>
      </c>
      <c r="F123" s="100">
        <v>17.189179669708732</v>
      </c>
      <c r="G123" s="100" t="s">
        <v>57</v>
      </c>
      <c r="H123" s="100">
        <v>2.2948505895492985</v>
      </c>
      <c r="I123" s="100">
        <v>46.714848758494604</v>
      </c>
      <c r="J123" s="100" t="s">
        <v>60</v>
      </c>
      <c r="K123" s="100">
        <v>-0.28892447258066567</v>
      </c>
      <c r="L123" s="100">
        <v>-0.002526426276598703</v>
      </c>
      <c r="M123" s="100">
        <v>0.06816474858725034</v>
      </c>
      <c r="N123" s="100">
        <v>-0.0007243212601982974</v>
      </c>
      <c r="O123" s="100">
        <v>-0.011639934895192012</v>
      </c>
      <c r="P123" s="100">
        <v>-0.0002890673936640966</v>
      </c>
      <c r="Q123" s="100">
        <v>0.0013957358794946379</v>
      </c>
      <c r="R123" s="100">
        <v>-5.824515829526141E-05</v>
      </c>
      <c r="S123" s="100">
        <v>-0.00015529135677797395</v>
      </c>
      <c r="T123" s="100">
        <v>-2.0586867114691416E-05</v>
      </c>
      <c r="U123" s="100">
        <v>2.9616424694883298E-05</v>
      </c>
      <c r="V123" s="100">
        <v>-4.599167019861915E-06</v>
      </c>
      <c r="W123" s="100">
        <v>-9.747171579834176E-06</v>
      </c>
      <c r="X123" s="100">
        <v>67.5</v>
      </c>
    </row>
    <row r="124" spans="1:24" s="100" customFormat="1" ht="12.75">
      <c r="A124" s="100">
        <v>1388</v>
      </c>
      <c r="B124" s="100">
        <v>88.16000366210938</v>
      </c>
      <c r="C124" s="100">
        <v>104.26000213623047</v>
      </c>
      <c r="D124" s="100">
        <v>9.212549209594727</v>
      </c>
      <c r="E124" s="100">
        <v>9.863180160522461</v>
      </c>
      <c r="F124" s="100">
        <v>11.611069774491535</v>
      </c>
      <c r="G124" s="100" t="s">
        <v>58</v>
      </c>
      <c r="H124" s="100">
        <v>9.293762206175217</v>
      </c>
      <c r="I124" s="100">
        <v>29.953765868284595</v>
      </c>
      <c r="J124" s="100" t="s">
        <v>61</v>
      </c>
      <c r="K124" s="100">
        <v>-0.08544160908939875</v>
      </c>
      <c r="L124" s="100">
        <v>-0.4644607837568124</v>
      </c>
      <c r="M124" s="100">
        <v>-0.02100352760851449</v>
      </c>
      <c r="N124" s="100">
        <v>-0.07004171253699541</v>
      </c>
      <c r="O124" s="100">
        <v>-0.003306129540251327</v>
      </c>
      <c r="P124" s="100">
        <v>-0.013321031598100773</v>
      </c>
      <c r="Q124" s="100">
        <v>-0.0004705715698318804</v>
      </c>
      <c r="R124" s="100">
        <v>-0.0010766310785861979</v>
      </c>
      <c r="S124" s="100">
        <v>-3.2989308088034114E-05</v>
      </c>
      <c r="T124" s="100">
        <v>-0.00019499103705624253</v>
      </c>
      <c r="U124" s="100">
        <v>-1.2679925997750824E-05</v>
      </c>
      <c r="V124" s="100">
        <v>-3.9748797417196246E-05</v>
      </c>
      <c r="W124" s="100">
        <v>-1.7329310491862935E-06</v>
      </c>
      <c r="X124" s="100">
        <v>67.5</v>
      </c>
    </row>
    <row r="125" ht="12.75" hidden="1">
      <c r="A125" s="24" t="s">
        <v>96</v>
      </c>
    </row>
    <row r="126" spans="1:24" ht="12.75" hidden="1">
      <c r="A126" s="24">
        <v>1387</v>
      </c>
      <c r="B126" s="24">
        <v>121.32</v>
      </c>
      <c r="C126" s="24">
        <v>138.12</v>
      </c>
      <c r="D126" s="24">
        <v>8.521394158619271</v>
      </c>
      <c r="E126" s="24">
        <v>8.86968191975322</v>
      </c>
      <c r="F126" s="24">
        <v>17.380500049548765</v>
      </c>
      <c r="G126" s="24" t="s">
        <v>59</v>
      </c>
      <c r="H126" s="24">
        <v>-5.2781681424944225</v>
      </c>
      <c r="I126" s="24">
        <v>48.54183185750558</v>
      </c>
      <c r="J126" s="24" t="s">
        <v>73</v>
      </c>
      <c r="K126" s="24">
        <v>0.7875668327644537</v>
      </c>
      <c r="M126" s="24" t="s">
        <v>68</v>
      </c>
      <c r="N126" s="24">
        <v>0.41412629890250097</v>
      </c>
      <c r="X126" s="24">
        <v>67.5</v>
      </c>
    </row>
    <row r="127" spans="1:24" ht="12.75" hidden="1">
      <c r="A127" s="24">
        <v>1386</v>
      </c>
      <c r="B127" s="24">
        <v>116.23999786376953</v>
      </c>
      <c r="C127" s="24">
        <v>113.54000091552734</v>
      </c>
      <c r="D127" s="24">
        <v>8.683836936950684</v>
      </c>
      <c r="E127" s="24">
        <v>9.348626136779785</v>
      </c>
      <c r="F127" s="24">
        <v>22.001128676576595</v>
      </c>
      <c r="G127" s="24" t="s">
        <v>56</v>
      </c>
      <c r="H127" s="24">
        <v>11.544429372167578</v>
      </c>
      <c r="I127" s="24">
        <v>60.28442723593711</v>
      </c>
      <c r="J127" s="24" t="s">
        <v>62</v>
      </c>
      <c r="K127" s="24">
        <v>0.8589457865097817</v>
      </c>
      <c r="L127" s="24">
        <v>0.04891292460108699</v>
      </c>
      <c r="M127" s="24">
        <v>0.2033443088817955</v>
      </c>
      <c r="N127" s="24">
        <v>0.06947374894612461</v>
      </c>
      <c r="O127" s="24">
        <v>0.034496715369136365</v>
      </c>
      <c r="P127" s="24">
        <v>0.0014032390851185855</v>
      </c>
      <c r="Q127" s="24">
        <v>0.004199112122164772</v>
      </c>
      <c r="R127" s="24">
        <v>0.0010693927929851619</v>
      </c>
      <c r="S127" s="24">
        <v>0.00045258628087710905</v>
      </c>
      <c r="T127" s="24">
        <v>2.068013161876396E-05</v>
      </c>
      <c r="U127" s="24">
        <v>9.183688266239892E-05</v>
      </c>
      <c r="V127" s="24">
        <v>3.967717421675565E-05</v>
      </c>
      <c r="W127" s="24">
        <v>2.82173769595245E-05</v>
      </c>
      <c r="X127" s="24">
        <v>67.5</v>
      </c>
    </row>
    <row r="128" spans="1:24" ht="12.75" hidden="1">
      <c r="A128" s="24">
        <v>1388</v>
      </c>
      <c r="B128" s="24">
        <v>88.16000366210938</v>
      </c>
      <c r="C128" s="24">
        <v>104.26000213623047</v>
      </c>
      <c r="D128" s="24">
        <v>9.212549209594727</v>
      </c>
      <c r="E128" s="24">
        <v>9.863180160522461</v>
      </c>
      <c r="F128" s="24">
        <v>13.015440012275038</v>
      </c>
      <c r="G128" s="24" t="s">
        <v>57</v>
      </c>
      <c r="H128" s="24">
        <v>12.916699464494847</v>
      </c>
      <c r="I128" s="24">
        <v>33.57670312660422</v>
      </c>
      <c r="J128" s="24" t="s">
        <v>60</v>
      </c>
      <c r="K128" s="24">
        <v>-0.70174492492123</v>
      </c>
      <c r="L128" s="24">
        <v>-0.0002653510187810745</v>
      </c>
      <c r="M128" s="24">
        <v>0.16478529557715363</v>
      </c>
      <c r="N128" s="24">
        <v>-0.0007186474457628708</v>
      </c>
      <c r="O128" s="24">
        <v>-0.02839619591151549</v>
      </c>
      <c r="P128" s="24">
        <v>-3.0287100050885247E-05</v>
      </c>
      <c r="Q128" s="24">
        <v>0.003337077179528765</v>
      </c>
      <c r="R128" s="24">
        <v>-5.77818209024311E-05</v>
      </c>
      <c r="S128" s="24">
        <v>-0.00038904007778671744</v>
      </c>
      <c r="T128" s="24">
        <v>-2.154944650208261E-06</v>
      </c>
      <c r="U128" s="24">
        <v>6.832681538512567E-05</v>
      </c>
      <c r="V128" s="24">
        <v>-4.566134928214E-06</v>
      </c>
      <c r="W128" s="24">
        <v>-2.4721399229653127E-05</v>
      </c>
      <c r="X128" s="24">
        <v>67.5</v>
      </c>
    </row>
    <row r="129" spans="1:24" ht="12.75" hidden="1">
      <c r="A129" s="24">
        <v>1385</v>
      </c>
      <c r="B129" s="24">
        <v>111.91999816894531</v>
      </c>
      <c r="C129" s="24">
        <v>106.12000274658203</v>
      </c>
      <c r="D129" s="24">
        <v>8.753730773925781</v>
      </c>
      <c r="E129" s="24">
        <v>9.416790962219238</v>
      </c>
      <c r="F129" s="24">
        <v>15.827938493539559</v>
      </c>
      <c r="G129" s="24" t="s">
        <v>58</v>
      </c>
      <c r="H129" s="24">
        <v>-1.404579917925048</v>
      </c>
      <c r="I129" s="24">
        <v>43.015418251020265</v>
      </c>
      <c r="J129" s="24" t="s">
        <v>61</v>
      </c>
      <c r="K129" s="24">
        <v>-0.49532002231911126</v>
      </c>
      <c r="L129" s="24">
        <v>-0.048912204835485106</v>
      </c>
      <c r="M129" s="24">
        <v>-0.1191415725771872</v>
      </c>
      <c r="N129" s="24">
        <v>-0.0694700319452773</v>
      </c>
      <c r="O129" s="24">
        <v>-0.01958773669963021</v>
      </c>
      <c r="P129" s="24">
        <v>-0.0014029121931093736</v>
      </c>
      <c r="Q129" s="24">
        <v>-0.0025488151193014136</v>
      </c>
      <c r="R129" s="24">
        <v>-0.0010678306077565882</v>
      </c>
      <c r="S129" s="24">
        <v>-0.00023126210133499664</v>
      </c>
      <c r="T129" s="24">
        <v>-2.0567548646446415E-05</v>
      </c>
      <c r="U129" s="24">
        <v>-6.136333853755173E-05</v>
      </c>
      <c r="V129" s="24">
        <v>-3.941355814493439E-05</v>
      </c>
      <c r="W129" s="24">
        <v>-1.3604145787369741E-05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1387</v>
      </c>
      <c r="B131" s="24">
        <v>121.32</v>
      </c>
      <c r="C131" s="24">
        <v>138.12</v>
      </c>
      <c r="D131" s="24">
        <v>8.521394158619271</v>
      </c>
      <c r="E131" s="24">
        <v>8.86968191975322</v>
      </c>
      <c r="F131" s="24">
        <v>18.70803279165781</v>
      </c>
      <c r="G131" s="24" t="s">
        <v>59</v>
      </c>
      <c r="H131" s="24">
        <v>-1.570514682059951</v>
      </c>
      <c r="I131" s="24">
        <v>52.249485317940035</v>
      </c>
      <c r="J131" s="24" t="s">
        <v>73</v>
      </c>
      <c r="K131" s="24">
        <v>1.391237037324833</v>
      </c>
      <c r="M131" s="24" t="s">
        <v>68</v>
      </c>
      <c r="N131" s="24">
        <v>0.8171572894093271</v>
      </c>
      <c r="X131" s="24">
        <v>67.5</v>
      </c>
    </row>
    <row r="132" spans="1:24" ht="12.75" hidden="1">
      <c r="A132" s="24">
        <v>1388</v>
      </c>
      <c r="B132" s="24">
        <v>88.16000366210938</v>
      </c>
      <c r="C132" s="24">
        <v>104.26000213623047</v>
      </c>
      <c r="D132" s="24">
        <v>9.212549209594727</v>
      </c>
      <c r="E132" s="24">
        <v>9.863180160522461</v>
      </c>
      <c r="F132" s="24">
        <v>17.337544950146583</v>
      </c>
      <c r="G132" s="24" t="s">
        <v>56</v>
      </c>
      <c r="H132" s="24">
        <v>24.06669010976512</v>
      </c>
      <c r="I132" s="24">
        <v>44.726693771874494</v>
      </c>
      <c r="J132" s="24" t="s">
        <v>62</v>
      </c>
      <c r="K132" s="24">
        <v>1.0519088253951787</v>
      </c>
      <c r="L132" s="24">
        <v>0.4646259724839348</v>
      </c>
      <c r="M132" s="24">
        <v>0.24902522627111623</v>
      </c>
      <c r="N132" s="24">
        <v>0.06959597900643315</v>
      </c>
      <c r="O132" s="24">
        <v>0.04224678618205802</v>
      </c>
      <c r="P132" s="24">
        <v>0.013328826638760423</v>
      </c>
      <c r="Q132" s="24">
        <v>0.005142468209414532</v>
      </c>
      <c r="R132" s="24">
        <v>0.001071335766372049</v>
      </c>
      <c r="S132" s="24">
        <v>0.0005543092078414428</v>
      </c>
      <c r="T132" s="24">
        <v>0.00019614549865329606</v>
      </c>
      <c r="U132" s="24">
        <v>0.00011247909186678319</v>
      </c>
      <c r="V132" s="24">
        <v>3.975891532636424E-05</v>
      </c>
      <c r="W132" s="24">
        <v>3.456475457976555E-05</v>
      </c>
      <c r="X132" s="24">
        <v>67.5</v>
      </c>
    </row>
    <row r="133" spans="1:24" ht="12.75" hidden="1">
      <c r="A133" s="24">
        <v>1385</v>
      </c>
      <c r="B133" s="24">
        <v>111.91999816894531</v>
      </c>
      <c r="C133" s="24">
        <v>106.12000274658203</v>
      </c>
      <c r="D133" s="24">
        <v>8.753730773925781</v>
      </c>
      <c r="E133" s="24">
        <v>9.416790962219238</v>
      </c>
      <c r="F133" s="24">
        <v>15.827938493539559</v>
      </c>
      <c r="G133" s="24" t="s">
        <v>57</v>
      </c>
      <c r="H133" s="24">
        <v>-1.404579917925048</v>
      </c>
      <c r="I133" s="24">
        <v>43.015418251020265</v>
      </c>
      <c r="J133" s="24" t="s">
        <v>60</v>
      </c>
      <c r="K133" s="24">
        <v>-0.010473971574613338</v>
      </c>
      <c r="L133" s="24">
        <v>-0.0025269099621898113</v>
      </c>
      <c r="M133" s="24">
        <v>-0.0003506529480357715</v>
      </c>
      <c r="N133" s="24">
        <v>-0.0007193910068333933</v>
      </c>
      <c r="O133" s="24">
        <v>-0.0008761562822919172</v>
      </c>
      <c r="P133" s="24">
        <v>-0.0002891520321309774</v>
      </c>
      <c r="Q133" s="24">
        <v>-0.00014218244788960282</v>
      </c>
      <c r="R133" s="24">
        <v>-5.7842512018059197E-05</v>
      </c>
      <c r="S133" s="24">
        <v>-4.888679492906013E-05</v>
      </c>
      <c r="T133" s="24">
        <v>-2.059845746295957E-05</v>
      </c>
      <c r="U133" s="24">
        <v>-1.201107098216456E-05</v>
      </c>
      <c r="V133" s="24">
        <v>-4.566110372059617E-06</v>
      </c>
      <c r="W133" s="24">
        <v>-4.193278730776316E-06</v>
      </c>
      <c r="X133" s="24">
        <v>67.5</v>
      </c>
    </row>
    <row r="134" spans="1:24" ht="12.75" hidden="1">
      <c r="A134" s="24">
        <v>1386</v>
      </c>
      <c r="B134" s="24">
        <v>116.23999786376953</v>
      </c>
      <c r="C134" s="24">
        <v>113.54000091552734</v>
      </c>
      <c r="D134" s="24">
        <v>8.683836936950684</v>
      </c>
      <c r="E134" s="24">
        <v>9.348626136779785</v>
      </c>
      <c r="F134" s="24">
        <v>16.590151980340625</v>
      </c>
      <c r="G134" s="24" t="s">
        <v>58</v>
      </c>
      <c r="H134" s="24">
        <v>-3.2819750234793332</v>
      </c>
      <c r="I134" s="24">
        <v>45.45802284029019</v>
      </c>
      <c r="J134" s="24" t="s">
        <v>61</v>
      </c>
      <c r="K134" s="24">
        <v>-1.051856678860632</v>
      </c>
      <c r="L134" s="24">
        <v>-0.4646191010200561</v>
      </c>
      <c r="M134" s="24">
        <v>-0.2490249793934148</v>
      </c>
      <c r="N134" s="24">
        <v>-0.06959226085164334</v>
      </c>
      <c r="O134" s="24">
        <v>-0.04223769990046249</v>
      </c>
      <c r="P134" s="24">
        <v>-0.013325689875891755</v>
      </c>
      <c r="Q134" s="24">
        <v>-0.005140502255261758</v>
      </c>
      <c r="R134" s="24">
        <v>-0.0010697731386193178</v>
      </c>
      <c r="S134" s="24">
        <v>-0.0005521492363296103</v>
      </c>
      <c r="T134" s="24">
        <v>-0.00019506091405531968</v>
      </c>
      <c r="U134" s="24">
        <v>-0.00011183595254227352</v>
      </c>
      <c r="V134" s="24">
        <v>-3.9495847680473585E-05</v>
      </c>
      <c r="W134" s="24">
        <v>-3.430945456642298E-05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1387</v>
      </c>
      <c r="B136" s="24">
        <v>121.32</v>
      </c>
      <c r="C136" s="24">
        <v>138.12</v>
      </c>
      <c r="D136" s="24">
        <v>8.521394158619271</v>
      </c>
      <c r="E136" s="24">
        <v>8.86968191975322</v>
      </c>
      <c r="F136" s="24">
        <v>17.380500049548765</v>
      </c>
      <c r="G136" s="24" t="s">
        <v>59</v>
      </c>
      <c r="H136" s="24">
        <v>-5.2781681424944225</v>
      </c>
      <c r="I136" s="24">
        <v>48.54183185750558</v>
      </c>
      <c r="J136" s="24" t="s">
        <v>73</v>
      </c>
      <c r="K136" s="24">
        <v>1.219062984654438</v>
      </c>
      <c r="M136" s="24" t="s">
        <v>68</v>
      </c>
      <c r="N136" s="24">
        <v>0.834750964657896</v>
      </c>
      <c r="X136" s="24">
        <v>67.5</v>
      </c>
    </row>
    <row r="137" spans="1:24" ht="12.75" hidden="1">
      <c r="A137" s="24">
        <v>1388</v>
      </c>
      <c r="B137" s="24">
        <v>88.16000366210938</v>
      </c>
      <c r="C137" s="24">
        <v>104.26000213623047</v>
      </c>
      <c r="D137" s="24">
        <v>9.212549209594727</v>
      </c>
      <c r="E137" s="24">
        <v>9.863180160522461</v>
      </c>
      <c r="F137" s="24">
        <v>17.337544950146583</v>
      </c>
      <c r="G137" s="24" t="s">
        <v>56</v>
      </c>
      <c r="H137" s="24">
        <v>24.06669010976512</v>
      </c>
      <c r="I137" s="24">
        <v>44.726693771874494</v>
      </c>
      <c r="J137" s="24" t="s">
        <v>62</v>
      </c>
      <c r="K137" s="24">
        <v>0.8409787872972714</v>
      </c>
      <c r="L137" s="24">
        <v>0.6824863530413752</v>
      </c>
      <c r="M137" s="24">
        <v>0.19909047775149333</v>
      </c>
      <c r="N137" s="24">
        <v>0.06964612436694152</v>
      </c>
      <c r="O137" s="24">
        <v>0.03377543475395033</v>
      </c>
      <c r="P137" s="24">
        <v>0.01957853009230371</v>
      </c>
      <c r="Q137" s="24">
        <v>0.004111304320936869</v>
      </c>
      <c r="R137" s="24">
        <v>0.0010721079403057817</v>
      </c>
      <c r="S137" s="24">
        <v>0.0004431721786230704</v>
      </c>
      <c r="T137" s="24">
        <v>0.0002881067726362674</v>
      </c>
      <c r="U137" s="24">
        <v>8.992218644590682E-05</v>
      </c>
      <c r="V137" s="24">
        <v>3.9789494105673655E-05</v>
      </c>
      <c r="W137" s="24">
        <v>2.763574672709417E-05</v>
      </c>
      <c r="X137" s="24">
        <v>67.5</v>
      </c>
    </row>
    <row r="138" spans="1:24" ht="12.75" hidden="1">
      <c r="A138" s="24">
        <v>1386</v>
      </c>
      <c r="B138" s="24">
        <v>116.23999786376953</v>
      </c>
      <c r="C138" s="24">
        <v>113.54000091552734</v>
      </c>
      <c r="D138" s="24">
        <v>8.683836936950684</v>
      </c>
      <c r="E138" s="24">
        <v>9.348626136779785</v>
      </c>
      <c r="F138" s="24">
        <v>16.597826501152344</v>
      </c>
      <c r="G138" s="24" t="s">
        <v>57</v>
      </c>
      <c r="H138" s="24">
        <v>-3.260946370893109</v>
      </c>
      <c r="I138" s="24">
        <v>45.47905149287642</v>
      </c>
      <c r="J138" s="24" t="s">
        <v>60</v>
      </c>
      <c r="K138" s="24">
        <v>-0.08084325321972577</v>
      </c>
      <c r="L138" s="24">
        <v>-0.003712363962248753</v>
      </c>
      <c r="M138" s="24">
        <v>0.016885080680719568</v>
      </c>
      <c r="N138" s="24">
        <v>-0.000719900116264518</v>
      </c>
      <c r="O138" s="24">
        <v>-0.003609056438532533</v>
      </c>
      <c r="P138" s="24">
        <v>-0.0004247782254419696</v>
      </c>
      <c r="Q138" s="24">
        <v>0.0002410581047391584</v>
      </c>
      <c r="R138" s="24">
        <v>-5.789133117175968E-05</v>
      </c>
      <c r="S138" s="24">
        <v>-7.699694813472882E-05</v>
      </c>
      <c r="T138" s="24">
        <v>-3.0255545707031434E-05</v>
      </c>
      <c r="U138" s="24">
        <v>-1.8538367652452332E-06</v>
      </c>
      <c r="V138" s="24">
        <v>-4.570680698554025E-06</v>
      </c>
      <c r="W138" s="24">
        <v>-5.706678790055845E-06</v>
      </c>
      <c r="X138" s="24">
        <v>67.5</v>
      </c>
    </row>
    <row r="139" spans="1:24" ht="12.75" hidden="1">
      <c r="A139" s="24">
        <v>1385</v>
      </c>
      <c r="B139" s="24">
        <v>111.91999816894531</v>
      </c>
      <c r="C139" s="24">
        <v>106.12000274658203</v>
      </c>
      <c r="D139" s="24">
        <v>8.753730773925781</v>
      </c>
      <c r="E139" s="24">
        <v>9.416790962219238</v>
      </c>
      <c r="F139" s="24">
        <v>17.189179669708732</v>
      </c>
      <c r="G139" s="24" t="s">
        <v>58</v>
      </c>
      <c r="H139" s="24">
        <v>2.2948505895492985</v>
      </c>
      <c r="I139" s="24">
        <v>46.714848758494604</v>
      </c>
      <c r="J139" s="24" t="s">
        <v>61</v>
      </c>
      <c r="K139" s="24">
        <v>-0.8370840394445712</v>
      </c>
      <c r="L139" s="24">
        <v>-0.6824762563207077</v>
      </c>
      <c r="M139" s="24">
        <v>-0.19837316446970202</v>
      </c>
      <c r="N139" s="24">
        <v>-0.06964240362852282</v>
      </c>
      <c r="O139" s="24">
        <v>-0.033582059264462075</v>
      </c>
      <c r="P139" s="24">
        <v>-0.01957392152928054</v>
      </c>
      <c r="Q139" s="24">
        <v>-0.0041042312568243195</v>
      </c>
      <c r="R139" s="24">
        <v>-0.0010705438008049308</v>
      </c>
      <c r="S139" s="24">
        <v>-0.00043643218245617094</v>
      </c>
      <c r="T139" s="24">
        <v>-0.00028651372461516676</v>
      </c>
      <c r="U139" s="24">
        <v>-8.990307505564118E-05</v>
      </c>
      <c r="V139" s="24">
        <v>-3.9526101744762335E-05</v>
      </c>
      <c r="W139" s="24">
        <v>-2.7040124155617755E-05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1387</v>
      </c>
      <c r="B141" s="24">
        <v>120.54</v>
      </c>
      <c r="C141" s="24">
        <v>138.54</v>
      </c>
      <c r="D141" s="24">
        <v>8.72376861924526</v>
      </c>
      <c r="E141" s="24">
        <v>9.087055255826844</v>
      </c>
      <c r="F141" s="24">
        <v>18.680961899861007</v>
      </c>
      <c r="G141" s="24" t="s">
        <v>59</v>
      </c>
      <c r="H141" s="24">
        <v>-2.0781234972757545</v>
      </c>
      <c r="I141" s="24">
        <v>50.96187650272426</v>
      </c>
      <c r="J141" s="24" t="s">
        <v>73</v>
      </c>
      <c r="K141" s="24">
        <v>0.8486162953395878</v>
      </c>
      <c r="M141" s="24" t="s">
        <v>68</v>
      </c>
      <c r="N141" s="24">
        <v>0.7490837000545776</v>
      </c>
      <c r="X141" s="24">
        <v>67.5</v>
      </c>
    </row>
    <row r="142" spans="1:24" ht="12.75" hidden="1">
      <c r="A142" s="24">
        <v>1385</v>
      </c>
      <c r="B142" s="24">
        <v>104.12000274658203</v>
      </c>
      <c r="C142" s="24">
        <v>94.91999816894531</v>
      </c>
      <c r="D142" s="24">
        <v>8.809697151184082</v>
      </c>
      <c r="E142" s="24">
        <v>9.569889068603516</v>
      </c>
      <c r="F142" s="24">
        <v>20.235057401757974</v>
      </c>
      <c r="G142" s="24" t="s">
        <v>56</v>
      </c>
      <c r="H142" s="24">
        <v>18.00532149925686</v>
      </c>
      <c r="I142" s="24">
        <v>54.62532424583889</v>
      </c>
      <c r="J142" s="24" t="s">
        <v>62</v>
      </c>
      <c r="K142" s="24">
        <v>0.3518233921859328</v>
      </c>
      <c r="L142" s="24">
        <v>0.8434711520976901</v>
      </c>
      <c r="M142" s="24">
        <v>0.0832892185869885</v>
      </c>
      <c r="N142" s="24">
        <v>0.07527493606515118</v>
      </c>
      <c r="O142" s="24">
        <v>0.014130100639547668</v>
      </c>
      <c r="P142" s="24">
        <v>0.024196622613567965</v>
      </c>
      <c r="Q142" s="24">
        <v>0.0017199407960252064</v>
      </c>
      <c r="R142" s="24">
        <v>0.0011587379861751233</v>
      </c>
      <c r="S142" s="24">
        <v>0.0001853993337711193</v>
      </c>
      <c r="T142" s="24">
        <v>0.00035604244506103977</v>
      </c>
      <c r="U142" s="24">
        <v>3.760487677636065E-05</v>
      </c>
      <c r="V142" s="24">
        <v>4.3012299894882515E-05</v>
      </c>
      <c r="W142" s="24">
        <v>1.1556494651207567E-05</v>
      </c>
      <c r="X142" s="24">
        <v>67.5</v>
      </c>
    </row>
    <row r="143" spans="1:24" ht="12.75" hidden="1">
      <c r="A143" s="24">
        <v>1386</v>
      </c>
      <c r="B143" s="24">
        <v>117.45999908447266</v>
      </c>
      <c r="C143" s="24">
        <v>116.26000213623047</v>
      </c>
      <c r="D143" s="24">
        <v>8.903919219970703</v>
      </c>
      <c r="E143" s="24">
        <v>9.514004707336426</v>
      </c>
      <c r="F143" s="24">
        <v>15.00598846784692</v>
      </c>
      <c r="G143" s="24" t="s">
        <v>57</v>
      </c>
      <c r="H143" s="24">
        <v>-9.85694002566089</v>
      </c>
      <c r="I143" s="24">
        <v>40.103059058811766</v>
      </c>
      <c r="J143" s="24" t="s">
        <v>60</v>
      </c>
      <c r="K143" s="24">
        <v>0.29846780623076946</v>
      </c>
      <c r="L143" s="24">
        <v>-0.004588371643308199</v>
      </c>
      <c r="M143" s="24">
        <v>-0.07115475081495977</v>
      </c>
      <c r="N143" s="24">
        <v>-0.0007780164394110065</v>
      </c>
      <c r="O143" s="24">
        <v>0.011905790063455489</v>
      </c>
      <c r="P143" s="24">
        <v>-0.0005250882502589597</v>
      </c>
      <c r="Q143" s="24">
        <v>-0.0014922907218564729</v>
      </c>
      <c r="R143" s="24">
        <v>-6.256410148010525E-05</v>
      </c>
      <c r="S143" s="24">
        <v>0.00014909426974662557</v>
      </c>
      <c r="T143" s="24">
        <v>-3.740153171703667E-05</v>
      </c>
      <c r="U143" s="24">
        <v>-3.4005415943562054E-05</v>
      </c>
      <c r="V143" s="24">
        <v>-4.9354324268777115E-06</v>
      </c>
      <c r="W143" s="24">
        <v>9.057894939575322E-06</v>
      </c>
      <c r="X143" s="24">
        <v>67.5</v>
      </c>
    </row>
    <row r="144" spans="1:24" ht="12.75" hidden="1">
      <c r="A144" s="24">
        <v>1388</v>
      </c>
      <c r="B144" s="24">
        <v>89.69999694824219</v>
      </c>
      <c r="C144" s="24">
        <v>108.4000015258789</v>
      </c>
      <c r="D144" s="24">
        <v>9.550321578979492</v>
      </c>
      <c r="E144" s="24">
        <v>10.339046478271484</v>
      </c>
      <c r="F144" s="24">
        <v>14.221430609431412</v>
      </c>
      <c r="G144" s="24" t="s">
        <v>58</v>
      </c>
      <c r="H144" s="24">
        <v>13.192601453507237</v>
      </c>
      <c r="I144" s="24">
        <v>35.392598401749424</v>
      </c>
      <c r="J144" s="24" t="s">
        <v>61</v>
      </c>
      <c r="K144" s="24">
        <v>-0.1862704161508438</v>
      </c>
      <c r="L144" s="24">
        <v>-0.8434586719375571</v>
      </c>
      <c r="M144" s="24">
        <v>-0.043290823153321216</v>
      </c>
      <c r="N144" s="24">
        <v>-0.0752709152995538</v>
      </c>
      <c r="O144" s="24">
        <v>-0.007609987322503893</v>
      </c>
      <c r="P144" s="24">
        <v>-0.024190924501408965</v>
      </c>
      <c r="Q144" s="24">
        <v>-0.0008551401892630866</v>
      </c>
      <c r="R144" s="24">
        <v>-0.0011570477318638014</v>
      </c>
      <c r="S144" s="24">
        <v>-0.00011019896411262379</v>
      </c>
      <c r="T144" s="24">
        <v>-0.0003540725181516676</v>
      </c>
      <c r="U144" s="24">
        <v>-1.6054857329500136E-05</v>
      </c>
      <c r="V144" s="24">
        <v>-4.272820437377441E-05</v>
      </c>
      <c r="W144" s="24">
        <v>-7.17684526007109E-06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1387</v>
      </c>
      <c r="B146" s="24">
        <v>120.54</v>
      </c>
      <c r="C146" s="24">
        <v>138.54</v>
      </c>
      <c r="D146" s="24">
        <v>8.72376861924526</v>
      </c>
      <c r="E146" s="24">
        <v>9.087055255826844</v>
      </c>
      <c r="F146" s="24">
        <v>19.46841166299087</v>
      </c>
      <c r="G146" s="24" t="s">
        <v>59</v>
      </c>
      <c r="H146" s="24">
        <v>0.07004841142142482</v>
      </c>
      <c r="I146" s="24">
        <v>53.11004841142143</v>
      </c>
      <c r="J146" s="24" t="s">
        <v>73</v>
      </c>
      <c r="K146" s="24">
        <v>0.6660817784132889</v>
      </c>
      <c r="M146" s="24" t="s">
        <v>68</v>
      </c>
      <c r="N146" s="24">
        <v>0.3843538714885294</v>
      </c>
      <c r="X146" s="24">
        <v>67.5</v>
      </c>
    </row>
    <row r="147" spans="1:24" ht="12.75" hidden="1">
      <c r="A147" s="24">
        <v>1385</v>
      </c>
      <c r="B147" s="24">
        <v>104.12000274658203</v>
      </c>
      <c r="C147" s="24">
        <v>94.91999816894531</v>
      </c>
      <c r="D147" s="24">
        <v>8.809697151184082</v>
      </c>
      <c r="E147" s="24">
        <v>9.569889068603516</v>
      </c>
      <c r="F147" s="24">
        <v>20.235057401757974</v>
      </c>
      <c r="G147" s="24" t="s">
        <v>56</v>
      </c>
      <c r="H147" s="24">
        <v>18.00532149925686</v>
      </c>
      <c r="I147" s="24">
        <v>54.62532424583889</v>
      </c>
      <c r="J147" s="24" t="s">
        <v>62</v>
      </c>
      <c r="K147" s="24">
        <v>0.7426810046503866</v>
      </c>
      <c r="L147" s="24">
        <v>0.27708339706845764</v>
      </c>
      <c r="M147" s="24">
        <v>0.17581981049912215</v>
      </c>
      <c r="N147" s="24">
        <v>0.07649366935447235</v>
      </c>
      <c r="O147" s="24">
        <v>0.02982750027085989</v>
      </c>
      <c r="P147" s="24">
        <v>0.007948785799011385</v>
      </c>
      <c r="Q147" s="24">
        <v>0.003630772179102763</v>
      </c>
      <c r="R147" s="24">
        <v>0.0011774835448384753</v>
      </c>
      <c r="S147" s="24">
        <v>0.000391356527754895</v>
      </c>
      <c r="T147" s="24">
        <v>0.00011698059078488986</v>
      </c>
      <c r="U147" s="24">
        <v>7.94171847681085E-05</v>
      </c>
      <c r="V147" s="24">
        <v>4.369649738197666E-05</v>
      </c>
      <c r="W147" s="24">
        <v>2.4402072850523887E-05</v>
      </c>
      <c r="X147" s="24">
        <v>67.5</v>
      </c>
    </row>
    <row r="148" spans="1:24" ht="12.75" hidden="1">
      <c r="A148" s="24">
        <v>1388</v>
      </c>
      <c r="B148" s="24">
        <v>89.69999694824219</v>
      </c>
      <c r="C148" s="24">
        <v>108.4000015258789</v>
      </c>
      <c r="D148" s="24">
        <v>9.550321578979492</v>
      </c>
      <c r="E148" s="24">
        <v>10.339046478271484</v>
      </c>
      <c r="F148" s="24">
        <v>9.97824462562772</v>
      </c>
      <c r="G148" s="24" t="s">
        <v>57</v>
      </c>
      <c r="H148" s="24">
        <v>2.6326668313813144</v>
      </c>
      <c r="I148" s="24">
        <v>24.832663779623505</v>
      </c>
      <c r="J148" s="24" t="s">
        <v>60</v>
      </c>
      <c r="K148" s="24">
        <v>-0.10142635333275234</v>
      </c>
      <c r="L148" s="24">
        <v>-0.001506551682902879</v>
      </c>
      <c r="M148" s="24">
        <v>0.022030357768966568</v>
      </c>
      <c r="N148" s="24">
        <v>-0.0007908812156860641</v>
      </c>
      <c r="O148" s="24">
        <v>-0.004391855502445149</v>
      </c>
      <c r="P148" s="24">
        <v>-0.00017240318788458035</v>
      </c>
      <c r="Q148" s="24">
        <v>0.00036024935276594296</v>
      </c>
      <c r="R148" s="24">
        <v>-6.358613794391963E-05</v>
      </c>
      <c r="S148" s="24">
        <v>-8.361791707938011E-05</v>
      </c>
      <c r="T148" s="24">
        <v>-1.2282947158392861E-05</v>
      </c>
      <c r="U148" s="24">
        <v>1.587030758682524E-06</v>
      </c>
      <c r="V148" s="24">
        <v>-5.019412366805718E-06</v>
      </c>
      <c r="W148" s="24">
        <v>-6.003676549179809E-06</v>
      </c>
      <c r="X148" s="24">
        <v>67.5</v>
      </c>
    </row>
    <row r="149" spans="1:24" ht="12.75" hidden="1">
      <c r="A149" s="24">
        <v>1386</v>
      </c>
      <c r="B149" s="24">
        <v>117.45999908447266</v>
      </c>
      <c r="C149" s="24">
        <v>116.26000213623047</v>
      </c>
      <c r="D149" s="24">
        <v>8.903919219970703</v>
      </c>
      <c r="E149" s="24">
        <v>9.514004707336426</v>
      </c>
      <c r="F149" s="24">
        <v>18.270264817213214</v>
      </c>
      <c r="G149" s="24" t="s">
        <v>58</v>
      </c>
      <c r="H149" s="24">
        <v>-1.1332583099637077</v>
      </c>
      <c r="I149" s="24">
        <v>48.826740774508956</v>
      </c>
      <c r="J149" s="24" t="s">
        <v>61</v>
      </c>
      <c r="K149" s="24">
        <v>-0.7357226172397633</v>
      </c>
      <c r="L149" s="24">
        <v>-0.2770793013435383</v>
      </c>
      <c r="M149" s="24">
        <v>-0.17443413972189778</v>
      </c>
      <c r="N149" s="24">
        <v>-0.07648958071668335</v>
      </c>
      <c r="O149" s="24">
        <v>-0.029502396134107295</v>
      </c>
      <c r="P149" s="24">
        <v>-0.007946915931314002</v>
      </c>
      <c r="Q149" s="24">
        <v>-0.003612855798447863</v>
      </c>
      <c r="R149" s="24">
        <v>-0.0011757654108821023</v>
      </c>
      <c r="S149" s="24">
        <v>-0.0003823192066319371</v>
      </c>
      <c r="T149" s="24">
        <v>-0.0001163339495997879</v>
      </c>
      <c r="U149" s="24">
        <v>-7.940132599562101E-05</v>
      </c>
      <c r="V149" s="24">
        <v>-4.3407250349970924E-05</v>
      </c>
      <c r="W149" s="24">
        <v>-2.3651998378469067E-05</v>
      </c>
      <c r="X149" s="24">
        <v>67.5</v>
      </c>
    </row>
    <row r="150" s="100" customFormat="1" ht="12.75">
      <c r="A150" s="100" t="s">
        <v>92</v>
      </c>
    </row>
    <row r="151" spans="1:24" s="100" customFormat="1" ht="12.75">
      <c r="A151" s="100">
        <v>1387</v>
      </c>
      <c r="B151" s="100">
        <v>120.54</v>
      </c>
      <c r="C151" s="100">
        <v>138.54</v>
      </c>
      <c r="D151" s="100">
        <v>8.72376861924526</v>
      </c>
      <c r="E151" s="100">
        <v>9.087055255826844</v>
      </c>
      <c r="F151" s="100">
        <v>18.680961899861007</v>
      </c>
      <c r="G151" s="100" t="s">
        <v>59</v>
      </c>
      <c r="H151" s="100">
        <v>-2.0781234972757545</v>
      </c>
      <c r="I151" s="100">
        <v>50.96187650272426</v>
      </c>
      <c r="J151" s="100" t="s">
        <v>73</v>
      </c>
      <c r="K151" s="100">
        <v>0.29364792582297433</v>
      </c>
      <c r="M151" s="100" t="s">
        <v>68</v>
      </c>
      <c r="N151" s="100">
        <v>0.16980246918513833</v>
      </c>
      <c r="X151" s="100">
        <v>67.5</v>
      </c>
    </row>
    <row r="152" spans="1:24" s="100" customFormat="1" ht="12.75">
      <c r="A152" s="100">
        <v>1386</v>
      </c>
      <c r="B152" s="100">
        <v>117.45999908447266</v>
      </c>
      <c r="C152" s="100">
        <v>116.26000213623047</v>
      </c>
      <c r="D152" s="100">
        <v>8.903919219970703</v>
      </c>
      <c r="E152" s="100">
        <v>9.514004707336426</v>
      </c>
      <c r="F152" s="100">
        <v>22.858650516169323</v>
      </c>
      <c r="G152" s="100" t="s">
        <v>56</v>
      </c>
      <c r="H152" s="100">
        <v>11.129066365556035</v>
      </c>
      <c r="I152" s="100">
        <v>61.08906545002869</v>
      </c>
      <c r="J152" s="100" t="s">
        <v>62</v>
      </c>
      <c r="K152" s="100">
        <v>0.49822963717751173</v>
      </c>
      <c r="L152" s="100">
        <v>0.1591757504370053</v>
      </c>
      <c r="M152" s="100">
        <v>0.11794949100943782</v>
      </c>
      <c r="N152" s="100">
        <v>0.07574656126920234</v>
      </c>
      <c r="O152" s="100">
        <v>0.020009723367036953</v>
      </c>
      <c r="P152" s="100">
        <v>0.004566329864395146</v>
      </c>
      <c r="Q152" s="100">
        <v>0.0024357137271420557</v>
      </c>
      <c r="R152" s="100">
        <v>0.0011659531821459543</v>
      </c>
      <c r="S152" s="100">
        <v>0.0002625245168891604</v>
      </c>
      <c r="T152" s="100">
        <v>6.721289162090483E-05</v>
      </c>
      <c r="U152" s="100">
        <v>5.32720665481238E-05</v>
      </c>
      <c r="V152" s="100">
        <v>4.326581711330041E-05</v>
      </c>
      <c r="W152" s="100">
        <v>1.6367129911221728E-05</v>
      </c>
      <c r="X152" s="100">
        <v>67.5</v>
      </c>
    </row>
    <row r="153" spans="1:24" s="100" customFormat="1" ht="12.75">
      <c r="A153" s="100">
        <v>1385</v>
      </c>
      <c r="B153" s="100">
        <v>104.12000274658203</v>
      </c>
      <c r="C153" s="100">
        <v>94.91999816894531</v>
      </c>
      <c r="D153" s="100">
        <v>8.809697151184082</v>
      </c>
      <c r="E153" s="100">
        <v>9.569889068603516</v>
      </c>
      <c r="F153" s="100">
        <v>16.417618526284937</v>
      </c>
      <c r="G153" s="100" t="s">
        <v>57</v>
      </c>
      <c r="H153" s="100">
        <v>7.699996823317527</v>
      </c>
      <c r="I153" s="100">
        <v>44.31999956989956</v>
      </c>
      <c r="J153" s="100" t="s">
        <v>60</v>
      </c>
      <c r="K153" s="100">
        <v>-0.3773552757713252</v>
      </c>
      <c r="L153" s="100">
        <v>-0.000865220169925045</v>
      </c>
      <c r="M153" s="100">
        <v>0.08845281771074592</v>
      </c>
      <c r="N153" s="100">
        <v>-0.0007833790858784739</v>
      </c>
      <c r="O153" s="100">
        <v>-0.015295246603687855</v>
      </c>
      <c r="P153" s="100">
        <v>-9.898488905617162E-05</v>
      </c>
      <c r="Q153" s="100">
        <v>0.0017836410255247562</v>
      </c>
      <c r="R153" s="100">
        <v>-6.298453821261933E-05</v>
      </c>
      <c r="S153" s="100">
        <v>-0.00021163027360192693</v>
      </c>
      <c r="T153" s="100">
        <v>-7.050489056724504E-06</v>
      </c>
      <c r="U153" s="100">
        <v>3.600530226917346E-05</v>
      </c>
      <c r="V153" s="100">
        <v>-4.9737094016163495E-06</v>
      </c>
      <c r="W153" s="100">
        <v>-1.3509200168622856E-05</v>
      </c>
      <c r="X153" s="100">
        <v>67.5</v>
      </c>
    </row>
    <row r="154" spans="1:24" s="100" customFormat="1" ht="12.75">
      <c r="A154" s="100">
        <v>1388</v>
      </c>
      <c r="B154" s="100">
        <v>89.69999694824219</v>
      </c>
      <c r="C154" s="100">
        <v>108.4000015258789</v>
      </c>
      <c r="D154" s="100">
        <v>9.550321578979492</v>
      </c>
      <c r="E154" s="100">
        <v>10.339046478271484</v>
      </c>
      <c r="F154" s="100">
        <v>9.97824462562772</v>
      </c>
      <c r="G154" s="100" t="s">
        <v>58</v>
      </c>
      <c r="H154" s="100">
        <v>2.6326668313813144</v>
      </c>
      <c r="I154" s="100">
        <v>24.832663779623505</v>
      </c>
      <c r="J154" s="100" t="s">
        <v>61</v>
      </c>
      <c r="K154" s="100">
        <v>-0.3253240956486041</v>
      </c>
      <c r="L154" s="100">
        <v>-0.15917339891213403</v>
      </c>
      <c r="M154" s="100">
        <v>-0.07802679968071871</v>
      </c>
      <c r="N154" s="100">
        <v>-0.07574251026548323</v>
      </c>
      <c r="O154" s="100">
        <v>-0.01290133561139</v>
      </c>
      <c r="P154" s="100">
        <v>-0.004565256884580048</v>
      </c>
      <c r="Q154" s="100">
        <v>-0.001658712166909389</v>
      </c>
      <c r="R154" s="100">
        <v>-0.0011642507336920257</v>
      </c>
      <c r="S154" s="100">
        <v>-0.00015534397079726208</v>
      </c>
      <c r="T154" s="100">
        <v>-6.68420780953473E-05</v>
      </c>
      <c r="U154" s="100">
        <v>-3.926233924275505E-05</v>
      </c>
      <c r="V154" s="100">
        <v>-4.297898492600577E-05</v>
      </c>
      <c r="W154" s="100">
        <v>-9.240370789902816E-06</v>
      </c>
      <c r="X154" s="100">
        <v>67.5</v>
      </c>
    </row>
    <row r="155" ht="12.75" hidden="1">
      <c r="A155" s="24" t="s">
        <v>91</v>
      </c>
    </row>
    <row r="156" spans="1:24" ht="12.75" hidden="1">
      <c r="A156" s="24">
        <v>1387</v>
      </c>
      <c r="B156" s="24">
        <v>120.54</v>
      </c>
      <c r="C156" s="24">
        <v>138.54</v>
      </c>
      <c r="D156" s="24">
        <v>8.72376861924526</v>
      </c>
      <c r="E156" s="24">
        <v>9.087055255826844</v>
      </c>
      <c r="F156" s="24">
        <v>15.43701084556301</v>
      </c>
      <c r="G156" s="24" t="s">
        <v>59</v>
      </c>
      <c r="H156" s="24">
        <v>-10.92765886361289</v>
      </c>
      <c r="I156" s="24">
        <v>42.112341136387116</v>
      </c>
      <c r="J156" s="24" t="s">
        <v>73</v>
      </c>
      <c r="K156" s="24">
        <v>1.0460549380755773</v>
      </c>
      <c r="M156" s="24" t="s">
        <v>68</v>
      </c>
      <c r="N156" s="24">
        <v>0.5796882718451064</v>
      </c>
      <c r="X156" s="24">
        <v>67.5</v>
      </c>
    </row>
    <row r="157" spans="1:24" ht="12.75" hidden="1">
      <c r="A157" s="24">
        <v>1386</v>
      </c>
      <c r="B157" s="24">
        <v>117.45999908447266</v>
      </c>
      <c r="C157" s="24">
        <v>116.26000213623047</v>
      </c>
      <c r="D157" s="24">
        <v>8.903919219970703</v>
      </c>
      <c r="E157" s="24">
        <v>9.514004707336426</v>
      </c>
      <c r="F157" s="24">
        <v>22.858650516169323</v>
      </c>
      <c r="G157" s="24" t="s">
        <v>56</v>
      </c>
      <c r="H157" s="24">
        <v>11.129066365556035</v>
      </c>
      <c r="I157" s="24">
        <v>61.08906545002869</v>
      </c>
      <c r="J157" s="24" t="s">
        <v>62</v>
      </c>
      <c r="K157" s="24">
        <v>0.9550377687250456</v>
      </c>
      <c r="L157" s="24">
        <v>0.275653720669093</v>
      </c>
      <c r="M157" s="24">
        <v>0.22609258623558323</v>
      </c>
      <c r="N157" s="24">
        <v>0.07278687548843508</v>
      </c>
      <c r="O157" s="24">
        <v>0.03835587700424549</v>
      </c>
      <c r="P157" s="24">
        <v>0.007907684262736973</v>
      </c>
      <c r="Q157" s="24">
        <v>0.004668824965928224</v>
      </c>
      <c r="R157" s="24">
        <v>0.0011203853185390734</v>
      </c>
      <c r="S157" s="24">
        <v>0.0005032140464931602</v>
      </c>
      <c r="T157" s="24">
        <v>0.00011639404830758106</v>
      </c>
      <c r="U157" s="24">
        <v>0.00010210805441991627</v>
      </c>
      <c r="V157" s="24">
        <v>4.1570008354908437E-05</v>
      </c>
      <c r="W157" s="24">
        <v>3.137556020278901E-05</v>
      </c>
      <c r="X157" s="24">
        <v>67.5</v>
      </c>
    </row>
    <row r="158" spans="1:24" ht="12.75" hidden="1">
      <c r="A158" s="24">
        <v>1388</v>
      </c>
      <c r="B158" s="24">
        <v>89.69999694824219</v>
      </c>
      <c r="C158" s="24">
        <v>108.4000015258789</v>
      </c>
      <c r="D158" s="24">
        <v>9.550321578979492</v>
      </c>
      <c r="E158" s="24">
        <v>10.339046478271484</v>
      </c>
      <c r="F158" s="24">
        <v>14.221430609431412</v>
      </c>
      <c r="G158" s="24" t="s">
        <v>57</v>
      </c>
      <c r="H158" s="24">
        <v>13.192601453507237</v>
      </c>
      <c r="I158" s="24">
        <v>35.392598401749424</v>
      </c>
      <c r="J158" s="24" t="s">
        <v>60</v>
      </c>
      <c r="K158" s="24">
        <v>-0.9285909253809145</v>
      </c>
      <c r="L158" s="24">
        <v>-0.0014991359767189364</v>
      </c>
      <c r="M158" s="24">
        <v>0.21921669451513184</v>
      </c>
      <c r="N158" s="24">
        <v>-0.0007529710088334897</v>
      </c>
      <c r="O158" s="24">
        <v>-0.03738825883878813</v>
      </c>
      <c r="P158" s="24">
        <v>-0.00017142007823988482</v>
      </c>
      <c r="Q158" s="24">
        <v>0.004495270175800886</v>
      </c>
      <c r="R158" s="24">
        <v>-6.055159653212652E-05</v>
      </c>
      <c r="S158" s="24">
        <v>-0.0004969800049915374</v>
      </c>
      <c r="T158" s="24">
        <v>-1.2202575526438604E-05</v>
      </c>
      <c r="U158" s="24">
        <v>9.581495192830029E-05</v>
      </c>
      <c r="V158" s="24">
        <v>-4.786740327570915E-06</v>
      </c>
      <c r="W158" s="24">
        <v>-3.113355609421407E-05</v>
      </c>
      <c r="X158" s="24">
        <v>67.5</v>
      </c>
    </row>
    <row r="159" spans="1:24" ht="12.75" hidden="1">
      <c r="A159" s="24">
        <v>1385</v>
      </c>
      <c r="B159" s="24">
        <v>104.12000274658203</v>
      </c>
      <c r="C159" s="24">
        <v>94.91999816894531</v>
      </c>
      <c r="D159" s="24">
        <v>8.809697151184082</v>
      </c>
      <c r="E159" s="24">
        <v>9.569889068603516</v>
      </c>
      <c r="F159" s="24">
        <v>15.503453359275575</v>
      </c>
      <c r="G159" s="24" t="s">
        <v>58</v>
      </c>
      <c r="H159" s="24">
        <v>5.2321724099407945</v>
      </c>
      <c r="I159" s="24">
        <v>41.852175156522826</v>
      </c>
      <c r="J159" s="24" t="s">
        <v>61</v>
      </c>
      <c r="K159" s="24">
        <v>-0.22319505592985422</v>
      </c>
      <c r="L159" s="24">
        <v>-0.2756496441318901</v>
      </c>
      <c r="M159" s="24">
        <v>-0.0553344232513</v>
      </c>
      <c r="N159" s="24">
        <v>-0.07278298068936727</v>
      </c>
      <c r="O159" s="24">
        <v>-0.008561039759783218</v>
      </c>
      <c r="P159" s="24">
        <v>-0.007905826051458141</v>
      </c>
      <c r="Q159" s="24">
        <v>-0.0012611394090384109</v>
      </c>
      <c r="R159" s="24">
        <v>-0.0011187478563802085</v>
      </c>
      <c r="S159" s="24">
        <v>-7.896360697582039E-05</v>
      </c>
      <c r="T159" s="24">
        <v>-0.00011575263120961474</v>
      </c>
      <c r="U159" s="24">
        <v>-3.529234710809251E-05</v>
      </c>
      <c r="V159" s="24">
        <v>-4.129349478626826E-05</v>
      </c>
      <c r="W159" s="24">
        <v>-3.889403934700434E-06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1387</v>
      </c>
      <c r="B161" s="24">
        <v>120.54</v>
      </c>
      <c r="C161" s="24">
        <v>138.54</v>
      </c>
      <c r="D161" s="24">
        <v>8.72376861924526</v>
      </c>
      <c r="E161" s="24">
        <v>9.087055255826844</v>
      </c>
      <c r="F161" s="24">
        <v>19.46841166299087</v>
      </c>
      <c r="G161" s="24" t="s">
        <v>59</v>
      </c>
      <c r="H161" s="24">
        <v>0.07004841142142482</v>
      </c>
      <c r="I161" s="24">
        <v>53.11004841142143</v>
      </c>
      <c r="J161" s="24" t="s">
        <v>73</v>
      </c>
      <c r="K161" s="24">
        <v>1.7830317353657648</v>
      </c>
      <c r="M161" s="24" t="s">
        <v>68</v>
      </c>
      <c r="N161" s="24">
        <v>0.9387587606778803</v>
      </c>
      <c r="X161" s="24">
        <v>67.5</v>
      </c>
    </row>
    <row r="162" spans="1:24" ht="12.75" hidden="1">
      <c r="A162" s="24">
        <v>1388</v>
      </c>
      <c r="B162" s="24">
        <v>89.69999694824219</v>
      </c>
      <c r="C162" s="24">
        <v>108.4000015258789</v>
      </c>
      <c r="D162" s="24">
        <v>9.550321578979492</v>
      </c>
      <c r="E162" s="24">
        <v>10.339046478271484</v>
      </c>
      <c r="F162" s="24">
        <v>18.247963642100363</v>
      </c>
      <c r="G162" s="24" t="s">
        <v>56</v>
      </c>
      <c r="H162" s="24">
        <v>23.213356080128307</v>
      </c>
      <c r="I162" s="24">
        <v>45.413353028370494</v>
      </c>
      <c r="J162" s="24" t="s">
        <v>62</v>
      </c>
      <c r="K162" s="24">
        <v>1.2873586261584238</v>
      </c>
      <c r="L162" s="24">
        <v>0.1575006801804356</v>
      </c>
      <c r="M162" s="24">
        <v>0.3047649766237921</v>
      </c>
      <c r="N162" s="24">
        <v>0.07291362269050852</v>
      </c>
      <c r="O162" s="24">
        <v>0.05170280876431426</v>
      </c>
      <c r="P162" s="24">
        <v>0.004518387114895711</v>
      </c>
      <c r="Q162" s="24">
        <v>0.006293514283010684</v>
      </c>
      <c r="R162" s="24">
        <v>0.0011223924928409027</v>
      </c>
      <c r="S162" s="24">
        <v>0.0006783604373043359</v>
      </c>
      <c r="T162" s="24">
        <v>6.651218911386449E-05</v>
      </c>
      <c r="U162" s="24">
        <v>0.00013765879953432652</v>
      </c>
      <c r="V162" s="24">
        <v>4.1647990928298316E-05</v>
      </c>
      <c r="W162" s="24">
        <v>4.229863140364511E-05</v>
      </c>
      <c r="X162" s="24">
        <v>67.5</v>
      </c>
    </row>
    <row r="163" spans="1:24" ht="12.75" hidden="1">
      <c r="A163" s="24">
        <v>1385</v>
      </c>
      <c r="B163" s="24">
        <v>104.12000274658203</v>
      </c>
      <c r="C163" s="24">
        <v>94.91999816894531</v>
      </c>
      <c r="D163" s="24">
        <v>8.809697151184082</v>
      </c>
      <c r="E163" s="24">
        <v>9.569889068603516</v>
      </c>
      <c r="F163" s="24">
        <v>15.503453359275575</v>
      </c>
      <c r="G163" s="24" t="s">
        <v>57</v>
      </c>
      <c r="H163" s="24">
        <v>5.2321724099407945</v>
      </c>
      <c r="I163" s="24">
        <v>41.852175156522826</v>
      </c>
      <c r="J163" s="24" t="s">
        <v>60</v>
      </c>
      <c r="K163" s="24">
        <v>-0.203492721531983</v>
      </c>
      <c r="L163" s="24">
        <v>-0.0008557794408028393</v>
      </c>
      <c r="M163" s="24">
        <v>0.0447509181261832</v>
      </c>
      <c r="N163" s="24">
        <v>-0.0007538464937405792</v>
      </c>
      <c r="O163" s="24">
        <v>-0.00872274662522044</v>
      </c>
      <c r="P163" s="24">
        <v>-9.791464430183161E-05</v>
      </c>
      <c r="Q163" s="24">
        <v>0.0007604282993338235</v>
      </c>
      <c r="R163" s="24">
        <v>-6.0605621118556984E-05</v>
      </c>
      <c r="S163" s="24">
        <v>-0.000159316955231319</v>
      </c>
      <c r="T163" s="24">
        <v>-6.978533070172441E-06</v>
      </c>
      <c r="U163" s="24">
        <v>5.740175958751285E-06</v>
      </c>
      <c r="V163" s="24">
        <v>-4.7856266688147E-06</v>
      </c>
      <c r="W163" s="24">
        <v>-1.1294742457798572E-05</v>
      </c>
      <c r="X163" s="24">
        <v>67.5</v>
      </c>
    </row>
    <row r="164" spans="1:24" ht="12.75" hidden="1">
      <c r="A164" s="24">
        <v>1386</v>
      </c>
      <c r="B164" s="24">
        <v>117.45999908447266</v>
      </c>
      <c r="C164" s="24">
        <v>116.26000213623047</v>
      </c>
      <c r="D164" s="24">
        <v>8.903919219970703</v>
      </c>
      <c r="E164" s="24">
        <v>9.514004707336426</v>
      </c>
      <c r="F164" s="24">
        <v>15.00598846784692</v>
      </c>
      <c r="G164" s="24" t="s">
        <v>58</v>
      </c>
      <c r="H164" s="24">
        <v>-9.85694002566089</v>
      </c>
      <c r="I164" s="24">
        <v>40.103059058811766</v>
      </c>
      <c r="J164" s="24" t="s">
        <v>61</v>
      </c>
      <c r="K164" s="24">
        <v>-1.2711738451635997</v>
      </c>
      <c r="L164" s="24">
        <v>-0.15749835522585165</v>
      </c>
      <c r="M164" s="24">
        <v>-0.3014615171184611</v>
      </c>
      <c r="N164" s="24">
        <v>-0.07290972561543291</v>
      </c>
      <c r="O164" s="24">
        <v>-0.05096169272533495</v>
      </c>
      <c r="P164" s="24">
        <v>-0.004517326072189922</v>
      </c>
      <c r="Q164" s="24">
        <v>-0.00624740512789364</v>
      </c>
      <c r="R164" s="24">
        <v>-0.0011207550431180087</v>
      </c>
      <c r="S164" s="24">
        <v>-0.0006593868293161093</v>
      </c>
      <c r="T164" s="24">
        <v>-6.614507825157503E-05</v>
      </c>
      <c r="U164" s="24">
        <v>-0.00013753906888297037</v>
      </c>
      <c r="V164" s="24">
        <v>-4.13721274017949E-05</v>
      </c>
      <c r="W164" s="24">
        <v>-4.0762765012121475E-05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1387</v>
      </c>
      <c r="B166" s="24">
        <v>120.54</v>
      </c>
      <c r="C166" s="24">
        <v>138.54</v>
      </c>
      <c r="D166" s="24">
        <v>8.72376861924526</v>
      </c>
      <c r="E166" s="24">
        <v>9.087055255826844</v>
      </c>
      <c r="F166" s="24">
        <v>15.43701084556301</v>
      </c>
      <c r="G166" s="24" t="s">
        <v>59</v>
      </c>
      <c r="H166" s="24">
        <v>-10.92765886361289</v>
      </c>
      <c r="I166" s="24">
        <v>42.112341136387116</v>
      </c>
      <c r="J166" s="24" t="s">
        <v>73</v>
      </c>
      <c r="K166" s="24">
        <v>1.2388829451782297</v>
      </c>
      <c r="M166" s="24" t="s">
        <v>68</v>
      </c>
      <c r="N166" s="24">
        <v>0.9482428643960359</v>
      </c>
      <c r="X166" s="24">
        <v>67.5</v>
      </c>
    </row>
    <row r="167" spans="1:24" ht="12.75" hidden="1">
      <c r="A167" s="24">
        <v>1388</v>
      </c>
      <c r="B167" s="24">
        <v>89.69999694824219</v>
      </c>
      <c r="C167" s="24">
        <v>108.4000015258789</v>
      </c>
      <c r="D167" s="24">
        <v>9.550321578979492</v>
      </c>
      <c r="E167" s="24">
        <v>10.339046478271484</v>
      </c>
      <c r="F167" s="24">
        <v>18.247963642100363</v>
      </c>
      <c r="G167" s="24" t="s">
        <v>56</v>
      </c>
      <c r="H167" s="24">
        <v>23.213356080128307</v>
      </c>
      <c r="I167" s="24">
        <v>45.413353028370494</v>
      </c>
      <c r="J167" s="24" t="s">
        <v>62</v>
      </c>
      <c r="K167" s="24">
        <v>0.7056454532174986</v>
      </c>
      <c r="L167" s="24">
        <v>0.8403664052253089</v>
      </c>
      <c r="M167" s="24">
        <v>0.16705238729324104</v>
      </c>
      <c r="N167" s="24">
        <v>0.07367125841717276</v>
      </c>
      <c r="O167" s="24">
        <v>0.028340008973840654</v>
      </c>
      <c r="P167" s="24">
        <v>0.02410757829663843</v>
      </c>
      <c r="Q167" s="24">
        <v>0.0034496995780059314</v>
      </c>
      <c r="R167" s="24">
        <v>0.00113405631727912</v>
      </c>
      <c r="S167" s="24">
        <v>0.0003718578912053918</v>
      </c>
      <c r="T167" s="24">
        <v>0.0003547560988000061</v>
      </c>
      <c r="U167" s="24">
        <v>7.545230402718333E-05</v>
      </c>
      <c r="V167" s="24">
        <v>4.208738491857606E-05</v>
      </c>
      <c r="W167" s="24">
        <v>2.3190458678221798E-05</v>
      </c>
      <c r="X167" s="24">
        <v>67.5</v>
      </c>
    </row>
    <row r="168" spans="1:24" ht="12.75" hidden="1">
      <c r="A168" s="24">
        <v>1386</v>
      </c>
      <c r="B168" s="24">
        <v>117.45999908447266</v>
      </c>
      <c r="C168" s="24">
        <v>116.26000213623047</v>
      </c>
      <c r="D168" s="24">
        <v>8.903919219970703</v>
      </c>
      <c r="E168" s="24">
        <v>9.514004707336426</v>
      </c>
      <c r="F168" s="24">
        <v>18.270264817213214</v>
      </c>
      <c r="G168" s="24" t="s">
        <v>57</v>
      </c>
      <c r="H168" s="24">
        <v>-1.1332583099637077</v>
      </c>
      <c r="I168" s="24">
        <v>48.826740774508956</v>
      </c>
      <c r="J168" s="24" t="s">
        <v>60</v>
      </c>
      <c r="K168" s="24">
        <v>-0.3790310807089402</v>
      </c>
      <c r="L168" s="24">
        <v>-0.0045714756084685665</v>
      </c>
      <c r="M168" s="24">
        <v>0.08812322474462611</v>
      </c>
      <c r="N168" s="24">
        <v>-0.0007616342894113319</v>
      </c>
      <c r="O168" s="24">
        <v>-0.015479282108551899</v>
      </c>
      <c r="P168" s="24">
        <v>-0.000523030647278397</v>
      </c>
      <c r="Q168" s="24">
        <v>0.0017422060567740618</v>
      </c>
      <c r="R168" s="24">
        <v>-6.125577591774447E-05</v>
      </c>
      <c r="S168" s="24">
        <v>-0.0002236581299799029</v>
      </c>
      <c r="T168" s="24">
        <v>-3.7248873767685064E-05</v>
      </c>
      <c r="U168" s="24">
        <v>3.283055089472468E-05</v>
      </c>
      <c r="V168" s="24">
        <v>-4.838770900341051E-06</v>
      </c>
      <c r="W168" s="24">
        <v>-1.4558069000000882E-05</v>
      </c>
      <c r="X168" s="24">
        <v>67.5</v>
      </c>
    </row>
    <row r="169" spans="1:24" ht="12.75" hidden="1">
      <c r="A169" s="24">
        <v>1385</v>
      </c>
      <c r="B169" s="24">
        <v>104.12000274658203</v>
      </c>
      <c r="C169" s="24">
        <v>94.91999816894531</v>
      </c>
      <c r="D169" s="24">
        <v>8.809697151184082</v>
      </c>
      <c r="E169" s="24">
        <v>9.569889068603516</v>
      </c>
      <c r="F169" s="24">
        <v>16.417618526284937</v>
      </c>
      <c r="G169" s="24" t="s">
        <v>58</v>
      </c>
      <c r="H169" s="24">
        <v>7.699996823317527</v>
      </c>
      <c r="I169" s="24">
        <v>44.31999956989956</v>
      </c>
      <c r="J169" s="24" t="s">
        <v>61</v>
      </c>
      <c r="K169" s="24">
        <v>-0.5952066410106174</v>
      </c>
      <c r="L169" s="24">
        <v>-0.8403539710396265</v>
      </c>
      <c r="M169" s="24">
        <v>-0.14191827705048815</v>
      </c>
      <c r="N169" s="24">
        <v>-0.07366732131670758</v>
      </c>
      <c r="O169" s="24">
        <v>-0.023739164560726098</v>
      </c>
      <c r="P169" s="24">
        <v>-0.024101903872320127</v>
      </c>
      <c r="Q169" s="24">
        <v>-0.0029774393754086873</v>
      </c>
      <c r="R169" s="24">
        <v>-0.0011324007509170041</v>
      </c>
      <c r="S169" s="24">
        <v>-0.0002970779900053416</v>
      </c>
      <c r="T169" s="24">
        <v>-0.00035279514032769606</v>
      </c>
      <c r="U169" s="24">
        <v>-6.793530091903176E-05</v>
      </c>
      <c r="V169" s="24">
        <v>-4.180830378595138E-05</v>
      </c>
      <c r="W169" s="24">
        <v>-1.8051592746833337E-05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1387</v>
      </c>
      <c r="B171" s="24">
        <v>110.28</v>
      </c>
      <c r="C171" s="24">
        <v>136.78</v>
      </c>
      <c r="D171" s="24">
        <v>8.860255313494205</v>
      </c>
      <c r="E171" s="24">
        <v>9.149474829744427</v>
      </c>
      <c r="F171" s="24">
        <v>14.978685464437746</v>
      </c>
      <c r="G171" s="24" t="s">
        <v>59</v>
      </c>
      <c r="H171" s="24">
        <v>-2.5647746760409262</v>
      </c>
      <c r="I171" s="24">
        <v>40.215225323959075</v>
      </c>
      <c r="J171" s="24" t="s">
        <v>73</v>
      </c>
      <c r="K171" s="24">
        <v>0.3877732038755587</v>
      </c>
      <c r="M171" s="24" t="s">
        <v>68</v>
      </c>
      <c r="N171" s="24">
        <v>0.3037244027276881</v>
      </c>
      <c r="X171" s="24">
        <v>67.5</v>
      </c>
    </row>
    <row r="172" spans="1:24" ht="12.75" hidden="1">
      <c r="A172" s="24">
        <v>1385</v>
      </c>
      <c r="B172" s="24">
        <v>124.33999633789062</v>
      </c>
      <c r="C172" s="24">
        <v>110.73999786376953</v>
      </c>
      <c r="D172" s="24">
        <v>8.937238693237305</v>
      </c>
      <c r="E172" s="24">
        <v>9.466667175292969</v>
      </c>
      <c r="F172" s="24">
        <v>23.949255426152877</v>
      </c>
      <c r="G172" s="24" t="s">
        <v>56</v>
      </c>
      <c r="H172" s="24">
        <v>6.943498752576097</v>
      </c>
      <c r="I172" s="24">
        <v>63.78349509046672</v>
      </c>
      <c r="J172" s="24" t="s">
        <v>62</v>
      </c>
      <c r="K172" s="24">
        <v>0.3889194968220927</v>
      </c>
      <c r="L172" s="24">
        <v>0.469153771562785</v>
      </c>
      <c r="M172" s="24">
        <v>0.09207135794702309</v>
      </c>
      <c r="N172" s="24">
        <v>0.08661319312758173</v>
      </c>
      <c r="O172" s="24">
        <v>0.015619752589815294</v>
      </c>
      <c r="P172" s="24">
        <v>0.013458564757294806</v>
      </c>
      <c r="Q172" s="24">
        <v>0.0019012315106463845</v>
      </c>
      <c r="R172" s="24">
        <v>0.001333209994400211</v>
      </c>
      <c r="S172" s="24">
        <v>0.0002049105435461091</v>
      </c>
      <c r="T172" s="24">
        <v>0.0001980455124449985</v>
      </c>
      <c r="U172" s="24">
        <v>4.158397584668671E-05</v>
      </c>
      <c r="V172" s="24">
        <v>4.948040108579056E-05</v>
      </c>
      <c r="W172" s="24">
        <v>1.2779897147189933E-05</v>
      </c>
      <c r="X172" s="24">
        <v>67.5</v>
      </c>
    </row>
    <row r="173" spans="1:24" ht="12.75" hidden="1">
      <c r="A173" s="24">
        <v>1386</v>
      </c>
      <c r="B173" s="24">
        <v>110.86000061035156</v>
      </c>
      <c r="C173" s="24">
        <v>113.86000061035156</v>
      </c>
      <c r="D173" s="24">
        <v>8.746881484985352</v>
      </c>
      <c r="E173" s="24">
        <v>9.318886756896973</v>
      </c>
      <c r="F173" s="24">
        <v>16.550117689779267</v>
      </c>
      <c r="G173" s="24" t="s">
        <v>57</v>
      </c>
      <c r="H173" s="24">
        <v>1.6512909444285668</v>
      </c>
      <c r="I173" s="24">
        <v>45.01129155478013</v>
      </c>
      <c r="J173" s="24" t="s">
        <v>60</v>
      </c>
      <c r="K173" s="24">
        <v>-0.16078185368170972</v>
      </c>
      <c r="L173" s="24">
        <v>-0.0025518762554734647</v>
      </c>
      <c r="M173" s="24">
        <v>0.03901346777625844</v>
      </c>
      <c r="N173" s="24">
        <v>-0.0008956817247886105</v>
      </c>
      <c r="O173" s="24">
        <v>-0.006303400611017224</v>
      </c>
      <c r="P173" s="24">
        <v>-0.00029202253931631623</v>
      </c>
      <c r="Q173" s="24">
        <v>0.000850550366067187</v>
      </c>
      <c r="R173" s="24">
        <v>-7.202006000551E-05</v>
      </c>
      <c r="S173" s="24">
        <v>-6.984470630752293E-05</v>
      </c>
      <c r="T173" s="24">
        <v>-2.0798450269424386E-05</v>
      </c>
      <c r="U173" s="24">
        <v>2.1494040491812182E-05</v>
      </c>
      <c r="V173" s="24">
        <v>-5.68435971778051E-06</v>
      </c>
      <c r="W173" s="24">
        <v>-3.954099849022668E-06</v>
      </c>
      <c r="X173" s="24">
        <v>67.5</v>
      </c>
    </row>
    <row r="174" spans="1:24" ht="12.75" hidden="1">
      <c r="A174" s="24">
        <v>1388</v>
      </c>
      <c r="B174" s="24">
        <v>81.73999786376953</v>
      </c>
      <c r="C174" s="24">
        <v>100.23999786376953</v>
      </c>
      <c r="D174" s="24">
        <v>9.260738372802734</v>
      </c>
      <c r="E174" s="24">
        <v>10.088346481323242</v>
      </c>
      <c r="F174" s="24">
        <v>11.838892975276446</v>
      </c>
      <c r="G174" s="24" t="s">
        <v>58</v>
      </c>
      <c r="H174" s="24">
        <v>16.134364053332433</v>
      </c>
      <c r="I174" s="24">
        <v>30.374361917101965</v>
      </c>
      <c r="J174" s="24" t="s">
        <v>61</v>
      </c>
      <c r="K174" s="24">
        <v>0.35412931329533154</v>
      </c>
      <c r="L174" s="24">
        <v>-0.46914683127903845</v>
      </c>
      <c r="M174" s="24">
        <v>0.08339714795051265</v>
      </c>
      <c r="N174" s="24">
        <v>-0.08660856180542228</v>
      </c>
      <c r="O174" s="24">
        <v>0.014291389425247263</v>
      </c>
      <c r="P174" s="24">
        <v>-0.013455396246964601</v>
      </c>
      <c r="Q174" s="24">
        <v>0.0017003662346264429</v>
      </c>
      <c r="R174" s="24">
        <v>-0.0013312633098397225</v>
      </c>
      <c r="S174" s="24">
        <v>0.00019263968401442557</v>
      </c>
      <c r="T174" s="24">
        <v>-0.0001969503731044761</v>
      </c>
      <c r="U174" s="24">
        <v>3.559822004755522E-05</v>
      </c>
      <c r="V174" s="24">
        <v>-4.915280405235878E-05</v>
      </c>
      <c r="W174" s="24">
        <v>1.2152813068450954E-05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1387</v>
      </c>
      <c r="B176" s="24">
        <v>110.28</v>
      </c>
      <c r="C176" s="24">
        <v>136.78</v>
      </c>
      <c r="D176" s="24">
        <v>8.860255313494205</v>
      </c>
      <c r="E176" s="24">
        <v>9.149474829744427</v>
      </c>
      <c r="F176" s="24">
        <v>17.018239226136835</v>
      </c>
      <c r="G176" s="24" t="s">
        <v>59</v>
      </c>
      <c r="H176" s="24">
        <v>2.9110806172550667</v>
      </c>
      <c r="I176" s="24">
        <v>45.691080617255075</v>
      </c>
      <c r="J176" s="24" t="s">
        <v>73</v>
      </c>
      <c r="K176" s="24">
        <v>0.4390815561638767</v>
      </c>
      <c r="M176" s="24" t="s">
        <v>68</v>
      </c>
      <c r="N176" s="24">
        <v>0.2653920008932702</v>
      </c>
      <c r="X176" s="24">
        <v>67.5</v>
      </c>
    </row>
    <row r="177" spans="1:24" ht="12.75" hidden="1">
      <c r="A177" s="24">
        <v>1385</v>
      </c>
      <c r="B177" s="24">
        <v>124.33999633789062</v>
      </c>
      <c r="C177" s="24">
        <v>110.73999786376953</v>
      </c>
      <c r="D177" s="24">
        <v>8.937238693237305</v>
      </c>
      <c r="E177" s="24">
        <v>9.466667175292969</v>
      </c>
      <c r="F177" s="24">
        <v>23.949255426152877</v>
      </c>
      <c r="G177" s="24" t="s">
        <v>56</v>
      </c>
      <c r="H177" s="24">
        <v>6.943498752576097</v>
      </c>
      <c r="I177" s="24">
        <v>63.78349509046672</v>
      </c>
      <c r="J177" s="24" t="s">
        <v>62</v>
      </c>
      <c r="K177" s="24">
        <v>0.5861262591825699</v>
      </c>
      <c r="L177" s="24">
        <v>0.26121088637108214</v>
      </c>
      <c r="M177" s="24">
        <v>0.13875793034186792</v>
      </c>
      <c r="N177" s="24">
        <v>0.08621088508595619</v>
      </c>
      <c r="O177" s="24">
        <v>0.02353981740351363</v>
      </c>
      <c r="P177" s="24">
        <v>0.00749323290113009</v>
      </c>
      <c r="Q177" s="24">
        <v>0.002865420553021139</v>
      </c>
      <c r="R177" s="24">
        <v>0.00132700466470691</v>
      </c>
      <c r="S177" s="24">
        <v>0.00030881885725806384</v>
      </c>
      <c r="T177" s="24">
        <v>0.00011023427168918836</v>
      </c>
      <c r="U177" s="24">
        <v>6.266646999156938E-05</v>
      </c>
      <c r="V177" s="24">
        <v>4.923772060073917E-05</v>
      </c>
      <c r="W177" s="24">
        <v>1.9249587845527008E-05</v>
      </c>
      <c r="X177" s="24">
        <v>67.5</v>
      </c>
    </row>
    <row r="178" spans="1:24" ht="12.75" hidden="1">
      <c r="A178" s="24">
        <v>1388</v>
      </c>
      <c r="B178" s="24">
        <v>81.73999786376953</v>
      </c>
      <c r="C178" s="24">
        <v>100.23999786376953</v>
      </c>
      <c r="D178" s="24">
        <v>9.260738372802734</v>
      </c>
      <c r="E178" s="24">
        <v>10.088346481323242</v>
      </c>
      <c r="F178" s="24">
        <v>11.318219328324812</v>
      </c>
      <c r="G178" s="24" t="s">
        <v>57</v>
      </c>
      <c r="H178" s="24">
        <v>14.798501838323517</v>
      </c>
      <c r="I178" s="24">
        <v>29.038499702093045</v>
      </c>
      <c r="J178" s="24" t="s">
        <v>60</v>
      </c>
      <c r="K178" s="24">
        <v>-0.4586383989705471</v>
      </c>
      <c r="L178" s="24">
        <v>0.0014221936963346997</v>
      </c>
      <c r="M178" s="24">
        <v>0.10758771330770295</v>
      </c>
      <c r="N178" s="24">
        <v>-0.0008917683159969845</v>
      </c>
      <c r="O178" s="24">
        <v>-0.018576800082460914</v>
      </c>
      <c r="P178" s="24">
        <v>0.00016273668603908732</v>
      </c>
      <c r="Q178" s="24">
        <v>0.0021734421529703914</v>
      </c>
      <c r="R178" s="24">
        <v>-7.168664864562985E-05</v>
      </c>
      <c r="S178" s="24">
        <v>-0.0002559512928194944</v>
      </c>
      <c r="T178" s="24">
        <v>1.1587747808721772E-05</v>
      </c>
      <c r="U178" s="24">
        <v>4.4131242676719657E-05</v>
      </c>
      <c r="V178" s="24">
        <v>-5.660420863719108E-06</v>
      </c>
      <c r="W178" s="24">
        <v>-1.6303713718428504E-05</v>
      </c>
      <c r="X178" s="24">
        <v>67.5</v>
      </c>
    </row>
    <row r="179" spans="1:24" ht="12.75" hidden="1">
      <c r="A179" s="24">
        <v>1386</v>
      </c>
      <c r="B179" s="24">
        <v>110.86000061035156</v>
      </c>
      <c r="C179" s="24">
        <v>113.86000061035156</v>
      </c>
      <c r="D179" s="24">
        <v>8.746881484985352</v>
      </c>
      <c r="E179" s="24">
        <v>9.318886756896973</v>
      </c>
      <c r="F179" s="24">
        <v>14.990061477670828</v>
      </c>
      <c r="G179" s="24" t="s">
        <v>58</v>
      </c>
      <c r="H179" s="24">
        <v>-2.5915879475097228</v>
      </c>
      <c r="I179" s="24">
        <v>40.76841266284184</v>
      </c>
      <c r="J179" s="24" t="s">
        <v>61</v>
      </c>
      <c r="K179" s="24">
        <v>-0.3649586424419708</v>
      </c>
      <c r="L179" s="24">
        <v>0.2612070146911382</v>
      </c>
      <c r="M179" s="24">
        <v>-0.08762789041154757</v>
      </c>
      <c r="N179" s="24">
        <v>-0.08620627272173717</v>
      </c>
      <c r="O179" s="24">
        <v>-0.014457714276020375</v>
      </c>
      <c r="P179" s="24">
        <v>0.0074914655496501805</v>
      </c>
      <c r="Q179" s="24">
        <v>-0.0018672932692449247</v>
      </c>
      <c r="R179" s="24">
        <v>-0.0013250669434258244</v>
      </c>
      <c r="S179" s="24">
        <v>-0.00017279474037772634</v>
      </c>
      <c r="T179" s="24">
        <v>0.00010962353194258639</v>
      </c>
      <c r="U179" s="24">
        <v>-4.44917956595679E-05</v>
      </c>
      <c r="V179" s="24">
        <v>-4.891127442218234E-05</v>
      </c>
      <c r="W179" s="24">
        <v>-1.0234038851313164E-05</v>
      </c>
      <c r="X179" s="24">
        <v>67.5</v>
      </c>
    </row>
    <row r="180" s="100" customFormat="1" ht="12.75">
      <c r="A180" s="100" t="s">
        <v>87</v>
      </c>
    </row>
    <row r="181" spans="1:24" s="100" customFormat="1" ht="12.75">
      <c r="A181" s="100">
        <v>1387</v>
      </c>
      <c r="B181" s="100">
        <v>110.28</v>
      </c>
      <c r="C181" s="100">
        <v>136.78</v>
      </c>
      <c r="D181" s="100">
        <v>8.860255313494205</v>
      </c>
      <c r="E181" s="100">
        <v>9.149474829744427</v>
      </c>
      <c r="F181" s="100">
        <v>14.978685464437746</v>
      </c>
      <c r="G181" s="100" t="s">
        <v>59</v>
      </c>
      <c r="H181" s="100">
        <v>-2.5647746760409262</v>
      </c>
      <c r="I181" s="100">
        <v>40.215225323959075</v>
      </c>
      <c r="J181" s="100" t="s">
        <v>73</v>
      </c>
      <c r="K181" s="100">
        <v>0.5001114681791038</v>
      </c>
      <c r="M181" s="100" t="s">
        <v>68</v>
      </c>
      <c r="N181" s="100">
        <v>0.4759549900212732</v>
      </c>
      <c r="X181" s="100">
        <v>67.5</v>
      </c>
    </row>
    <row r="182" spans="1:24" s="100" customFormat="1" ht="12.75">
      <c r="A182" s="100">
        <v>1386</v>
      </c>
      <c r="B182" s="100">
        <v>110.86000061035156</v>
      </c>
      <c r="C182" s="100">
        <v>113.86000061035156</v>
      </c>
      <c r="D182" s="100">
        <v>8.746881484985352</v>
      </c>
      <c r="E182" s="100">
        <v>9.318886756896973</v>
      </c>
      <c r="F182" s="100">
        <v>21.16277371337029</v>
      </c>
      <c r="G182" s="100" t="s">
        <v>56</v>
      </c>
      <c r="H182" s="100">
        <v>14.19631382653094</v>
      </c>
      <c r="I182" s="100">
        <v>57.5563144368825</v>
      </c>
      <c r="J182" s="100" t="s">
        <v>62</v>
      </c>
      <c r="K182" s="100">
        <v>0.0652202537106041</v>
      </c>
      <c r="L182" s="100">
        <v>0.6983042647073984</v>
      </c>
      <c r="M182" s="100">
        <v>0.015439903207825607</v>
      </c>
      <c r="N182" s="100">
        <v>0.08706555076088641</v>
      </c>
      <c r="O182" s="100">
        <v>0.0026194875103433555</v>
      </c>
      <c r="P182" s="100">
        <v>0.020032217529626358</v>
      </c>
      <c r="Q182" s="100">
        <v>0.0003188044788293779</v>
      </c>
      <c r="R182" s="100">
        <v>0.0013402044829264582</v>
      </c>
      <c r="S182" s="100">
        <v>3.435689672125077E-05</v>
      </c>
      <c r="T182" s="100">
        <v>0.0002947709069418448</v>
      </c>
      <c r="U182" s="100">
        <v>6.966423457796168E-06</v>
      </c>
      <c r="V182" s="100">
        <v>4.9743427990231025E-05</v>
      </c>
      <c r="W182" s="100">
        <v>2.1395784867864814E-06</v>
      </c>
      <c r="X182" s="100">
        <v>67.5</v>
      </c>
    </row>
    <row r="183" spans="1:24" s="100" customFormat="1" ht="12.75">
      <c r="A183" s="100">
        <v>1385</v>
      </c>
      <c r="B183" s="100">
        <v>124.33999633789062</v>
      </c>
      <c r="C183" s="100">
        <v>110.73999786376953</v>
      </c>
      <c r="D183" s="100">
        <v>8.937238693237305</v>
      </c>
      <c r="E183" s="100">
        <v>9.466667175292969</v>
      </c>
      <c r="F183" s="100">
        <v>19.783923755262133</v>
      </c>
      <c r="G183" s="100" t="s">
        <v>57</v>
      </c>
      <c r="H183" s="100">
        <v>-4.14993223109866</v>
      </c>
      <c r="I183" s="100">
        <v>52.69006410679196</v>
      </c>
      <c r="J183" s="100" t="s">
        <v>60</v>
      </c>
      <c r="K183" s="100">
        <v>0.06105866808125827</v>
      </c>
      <c r="L183" s="100">
        <v>-0.0037985148646244343</v>
      </c>
      <c r="M183" s="100">
        <v>-0.014392065075479877</v>
      </c>
      <c r="N183" s="100">
        <v>-0.0009001328023857212</v>
      </c>
      <c r="O183" s="100">
        <v>0.002462165552338706</v>
      </c>
      <c r="P183" s="100">
        <v>-0.0004346892887530188</v>
      </c>
      <c r="Q183" s="100">
        <v>-0.0002940563782819034</v>
      </c>
      <c r="R183" s="100">
        <v>-7.238060437079573E-05</v>
      </c>
      <c r="S183" s="100">
        <v>3.301957649939204E-05</v>
      </c>
      <c r="T183" s="100">
        <v>-3.096152766886152E-05</v>
      </c>
      <c r="U183" s="100">
        <v>-6.190102124051E-06</v>
      </c>
      <c r="V183" s="100">
        <v>-5.711610034774551E-06</v>
      </c>
      <c r="W183" s="100">
        <v>2.074327744363732E-06</v>
      </c>
      <c r="X183" s="100">
        <v>67.5</v>
      </c>
    </row>
    <row r="184" spans="1:24" s="100" customFormat="1" ht="12.75">
      <c r="A184" s="100">
        <v>1388</v>
      </c>
      <c r="B184" s="100">
        <v>81.73999786376953</v>
      </c>
      <c r="C184" s="100">
        <v>100.23999786376953</v>
      </c>
      <c r="D184" s="100">
        <v>9.260738372802734</v>
      </c>
      <c r="E184" s="100">
        <v>10.088346481323242</v>
      </c>
      <c r="F184" s="100">
        <v>11.318219328324812</v>
      </c>
      <c r="G184" s="100" t="s">
        <v>58</v>
      </c>
      <c r="H184" s="100">
        <v>14.798501838323517</v>
      </c>
      <c r="I184" s="100">
        <v>29.038499702093045</v>
      </c>
      <c r="J184" s="100" t="s">
        <v>61</v>
      </c>
      <c r="K184" s="100">
        <v>0.022924234910205836</v>
      </c>
      <c r="L184" s="100">
        <v>-0.6982939333786049</v>
      </c>
      <c r="M184" s="100">
        <v>0.005590981481830884</v>
      </c>
      <c r="N184" s="100">
        <v>-0.08706089759607673</v>
      </c>
      <c r="O184" s="100">
        <v>0.0008941228157929234</v>
      </c>
      <c r="P184" s="100">
        <v>-0.02002750070219729</v>
      </c>
      <c r="Q184" s="100">
        <v>0.0001231549516397996</v>
      </c>
      <c r="R184" s="100">
        <v>-0.0013382485210778653</v>
      </c>
      <c r="S184" s="100">
        <v>9.4923084713619E-06</v>
      </c>
      <c r="T184" s="100">
        <v>-0.00029314036123285385</v>
      </c>
      <c r="U184" s="100">
        <v>3.1958866511739773E-06</v>
      </c>
      <c r="V184" s="100">
        <v>-4.941443249729741E-05</v>
      </c>
      <c r="W184" s="100">
        <v>5.243667705741871E-07</v>
      </c>
      <c r="X184" s="100">
        <v>67.5</v>
      </c>
    </row>
    <row r="185" ht="12.75" hidden="1">
      <c r="A185" s="24" t="s">
        <v>86</v>
      </c>
    </row>
    <row r="186" spans="1:24" ht="12.75" hidden="1">
      <c r="A186" s="24">
        <v>1387</v>
      </c>
      <c r="B186" s="24">
        <v>110.28</v>
      </c>
      <c r="C186" s="24">
        <v>136.78</v>
      </c>
      <c r="D186" s="24">
        <v>8.860255313494205</v>
      </c>
      <c r="E186" s="24">
        <v>9.149474829744427</v>
      </c>
      <c r="F186" s="24">
        <v>16.54954765385683</v>
      </c>
      <c r="G186" s="24" t="s">
        <v>59</v>
      </c>
      <c r="H186" s="24">
        <v>1.6527233848109404</v>
      </c>
      <c r="I186" s="24">
        <v>44.432723384810934</v>
      </c>
      <c r="J186" s="24" t="s">
        <v>73</v>
      </c>
      <c r="K186" s="24">
        <v>1.2648563787588845</v>
      </c>
      <c r="M186" s="24" t="s">
        <v>68</v>
      </c>
      <c r="N186" s="24">
        <v>0.690748690594448</v>
      </c>
      <c r="X186" s="24">
        <v>67.5</v>
      </c>
    </row>
    <row r="187" spans="1:24" ht="12.75" hidden="1">
      <c r="A187" s="24">
        <v>1386</v>
      </c>
      <c r="B187" s="24">
        <v>110.86000061035156</v>
      </c>
      <c r="C187" s="24">
        <v>113.86000061035156</v>
      </c>
      <c r="D187" s="24">
        <v>8.746881484985352</v>
      </c>
      <c r="E187" s="24">
        <v>9.318886756896973</v>
      </c>
      <c r="F187" s="24">
        <v>21.16277371337029</v>
      </c>
      <c r="G187" s="24" t="s">
        <v>56</v>
      </c>
      <c r="H187" s="24">
        <v>14.19631382653094</v>
      </c>
      <c r="I187" s="24">
        <v>57.5563144368825</v>
      </c>
      <c r="J187" s="24" t="s">
        <v>62</v>
      </c>
      <c r="K187" s="24">
        <v>1.0621513652337662</v>
      </c>
      <c r="L187" s="24">
        <v>0.25242228712424924</v>
      </c>
      <c r="M187" s="24">
        <v>0.25145055198400096</v>
      </c>
      <c r="N187" s="24">
        <v>0.08857299397720825</v>
      </c>
      <c r="O187" s="24">
        <v>0.042657871364411425</v>
      </c>
      <c r="P187" s="24">
        <v>0.0072410573569615016</v>
      </c>
      <c r="Q187" s="24">
        <v>0.005192565701559796</v>
      </c>
      <c r="R187" s="24">
        <v>0.0013633857941003594</v>
      </c>
      <c r="S187" s="24">
        <v>0.0005596586021706421</v>
      </c>
      <c r="T187" s="24">
        <v>0.00010651472517820553</v>
      </c>
      <c r="U187" s="24">
        <v>0.00011357361282201348</v>
      </c>
      <c r="V187" s="24">
        <v>5.058500370871888E-05</v>
      </c>
      <c r="W187" s="24">
        <v>3.489161966494436E-05</v>
      </c>
      <c r="X187" s="24">
        <v>67.5</v>
      </c>
    </row>
    <row r="188" spans="1:24" ht="12.75" hidden="1">
      <c r="A188" s="24">
        <v>1388</v>
      </c>
      <c r="B188" s="24">
        <v>81.73999786376953</v>
      </c>
      <c r="C188" s="24">
        <v>100.23999786376953</v>
      </c>
      <c r="D188" s="24">
        <v>9.260738372802734</v>
      </c>
      <c r="E188" s="24">
        <v>10.088346481323242</v>
      </c>
      <c r="F188" s="24">
        <v>11.838892975276446</v>
      </c>
      <c r="G188" s="24" t="s">
        <v>57</v>
      </c>
      <c r="H188" s="24">
        <v>16.134364053332433</v>
      </c>
      <c r="I188" s="24">
        <v>30.374361917101965</v>
      </c>
      <c r="J188" s="24" t="s">
        <v>60</v>
      </c>
      <c r="K188" s="24">
        <v>-0.5605084069927337</v>
      </c>
      <c r="L188" s="24">
        <v>0.001374567308033569</v>
      </c>
      <c r="M188" s="24">
        <v>0.13025692228034344</v>
      </c>
      <c r="N188" s="24">
        <v>-0.0009161399755260314</v>
      </c>
      <c r="O188" s="24">
        <v>-0.022900557729815554</v>
      </c>
      <c r="P188" s="24">
        <v>0.00015731290413507182</v>
      </c>
      <c r="Q188" s="24">
        <v>0.00257232908010452</v>
      </c>
      <c r="R188" s="24">
        <v>-7.364629066178E-05</v>
      </c>
      <c r="S188" s="24">
        <v>-0.00033162348297526614</v>
      </c>
      <c r="T188" s="24">
        <v>1.1200963127522639E-05</v>
      </c>
      <c r="U188" s="24">
        <v>4.824327584449363E-05</v>
      </c>
      <c r="V188" s="24">
        <v>-5.816638736443026E-06</v>
      </c>
      <c r="W188" s="24">
        <v>-2.159593916577031E-05</v>
      </c>
      <c r="X188" s="24">
        <v>67.5</v>
      </c>
    </row>
    <row r="189" spans="1:24" ht="12.75" hidden="1">
      <c r="A189" s="24">
        <v>1385</v>
      </c>
      <c r="B189" s="24">
        <v>124.33999633789062</v>
      </c>
      <c r="C189" s="24">
        <v>110.73999786376953</v>
      </c>
      <c r="D189" s="24">
        <v>8.937238693237305</v>
      </c>
      <c r="E189" s="24">
        <v>9.466667175292969</v>
      </c>
      <c r="F189" s="24">
        <v>17.843634071710763</v>
      </c>
      <c r="G189" s="24" t="s">
        <v>58</v>
      </c>
      <c r="H189" s="24">
        <v>-9.317460628233562</v>
      </c>
      <c r="I189" s="24">
        <v>47.52253570965706</v>
      </c>
      <c r="J189" s="24" t="s">
        <v>61</v>
      </c>
      <c r="K189" s="24">
        <v>-0.902217184694695</v>
      </c>
      <c r="L189" s="24">
        <v>0.2524185444886184</v>
      </c>
      <c r="M189" s="24">
        <v>-0.21508257551719834</v>
      </c>
      <c r="N189" s="24">
        <v>-0.08856825588003758</v>
      </c>
      <c r="O189" s="24">
        <v>-0.0359896991513691</v>
      </c>
      <c r="P189" s="24">
        <v>0.0072393483337244435</v>
      </c>
      <c r="Q189" s="24">
        <v>-0.004510638720698412</v>
      </c>
      <c r="R189" s="24">
        <v>-0.0013613952576039144</v>
      </c>
      <c r="S189" s="24">
        <v>-0.00045082548344448146</v>
      </c>
      <c r="T189" s="24">
        <v>0.00010592414788330624</v>
      </c>
      <c r="U189" s="24">
        <v>-0.00010281805223420992</v>
      </c>
      <c r="V189" s="24">
        <v>-5.0249470783489984E-05</v>
      </c>
      <c r="W189" s="24">
        <v>-2.7405118762586675E-05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1387</v>
      </c>
      <c r="B191" s="24">
        <v>110.28</v>
      </c>
      <c r="C191" s="24">
        <v>136.78</v>
      </c>
      <c r="D191" s="24">
        <v>8.860255313494205</v>
      </c>
      <c r="E191" s="24">
        <v>9.149474829744427</v>
      </c>
      <c r="F191" s="24">
        <v>17.018239226136835</v>
      </c>
      <c r="G191" s="24" t="s">
        <v>59</v>
      </c>
      <c r="H191" s="24">
        <v>2.9110806172550667</v>
      </c>
      <c r="I191" s="24">
        <v>45.691080617255075</v>
      </c>
      <c r="J191" s="24" t="s">
        <v>73</v>
      </c>
      <c r="K191" s="24">
        <v>1.7408266921043558</v>
      </c>
      <c r="M191" s="24" t="s">
        <v>68</v>
      </c>
      <c r="N191" s="24">
        <v>1.1123095345750236</v>
      </c>
      <c r="X191" s="24">
        <v>67.5</v>
      </c>
    </row>
    <row r="192" spans="1:24" ht="12.75" hidden="1">
      <c r="A192" s="24">
        <v>1388</v>
      </c>
      <c r="B192" s="24">
        <v>81.73999786376953</v>
      </c>
      <c r="C192" s="24">
        <v>100.23999786376953</v>
      </c>
      <c r="D192" s="24">
        <v>9.260738372802734</v>
      </c>
      <c r="E192" s="24">
        <v>10.088346481323242</v>
      </c>
      <c r="F192" s="24">
        <v>16.159427941533334</v>
      </c>
      <c r="G192" s="24" t="s">
        <v>56</v>
      </c>
      <c r="H192" s="24">
        <v>27.219310341354458</v>
      </c>
      <c r="I192" s="24">
        <v>41.45930820512399</v>
      </c>
      <c r="J192" s="24" t="s">
        <v>62</v>
      </c>
      <c r="K192" s="24">
        <v>1.0900902068480776</v>
      </c>
      <c r="L192" s="24">
        <v>0.6898463295473177</v>
      </c>
      <c r="M192" s="24">
        <v>0.25806366176663775</v>
      </c>
      <c r="N192" s="24">
        <v>0.08778504489675046</v>
      </c>
      <c r="O192" s="24">
        <v>0.043780323996551046</v>
      </c>
      <c r="P192" s="24">
        <v>0.019789713229511965</v>
      </c>
      <c r="Q192" s="24">
        <v>0.005329094242536567</v>
      </c>
      <c r="R192" s="24">
        <v>0.0013513325529915206</v>
      </c>
      <c r="S192" s="24">
        <v>0.0005744302964993224</v>
      </c>
      <c r="T192" s="24">
        <v>0.00029120158124805424</v>
      </c>
      <c r="U192" s="24">
        <v>0.00011655549435662528</v>
      </c>
      <c r="V192" s="24">
        <v>5.0157467736520394E-05</v>
      </c>
      <c r="W192" s="24">
        <v>3.58174453078673E-05</v>
      </c>
      <c r="X192" s="24">
        <v>67.5</v>
      </c>
    </row>
    <row r="193" spans="1:24" ht="12.75" hidden="1">
      <c r="A193" s="24">
        <v>1385</v>
      </c>
      <c r="B193" s="24">
        <v>124.33999633789062</v>
      </c>
      <c r="C193" s="24">
        <v>110.73999786376953</v>
      </c>
      <c r="D193" s="24">
        <v>8.937238693237305</v>
      </c>
      <c r="E193" s="24">
        <v>9.466667175292969</v>
      </c>
      <c r="F193" s="24">
        <v>17.843634071710763</v>
      </c>
      <c r="G193" s="24" t="s">
        <v>57</v>
      </c>
      <c r="H193" s="24">
        <v>-9.317460628233562</v>
      </c>
      <c r="I193" s="24">
        <v>47.52253570965706</v>
      </c>
      <c r="J193" s="24" t="s">
        <v>60</v>
      </c>
      <c r="K193" s="24">
        <v>0.4665065979834331</v>
      </c>
      <c r="L193" s="24">
        <v>-0.003752068553367536</v>
      </c>
      <c r="M193" s="24">
        <v>-0.11308272562808748</v>
      </c>
      <c r="N193" s="24">
        <v>-0.000907236043175591</v>
      </c>
      <c r="O193" s="24">
        <v>0.01830800162034214</v>
      </c>
      <c r="P193" s="24">
        <v>-0.0004294262483719238</v>
      </c>
      <c r="Q193" s="24">
        <v>-0.0024600450104407135</v>
      </c>
      <c r="R193" s="24">
        <v>-7.294315159800144E-05</v>
      </c>
      <c r="S193" s="24">
        <v>0.00020441371954808802</v>
      </c>
      <c r="T193" s="24">
        <v>-3.0593816279471056E-05</v>
      </c>
      <c r="U193" s="24">
        <v>-6.182378719460699E-05</v>
      </c>
      <c r="V193" s="24">
        <v>-5.753611220637597E-06</v>
      </c>
      <c r="W193" s="24">
        <v>1.1621860767211099E-05</v>
      </c>
      <c r="X193" s="24">
        <v>67.5</v>
      </c>
    </row>
    <row r="194" spans="1:24" ht="12.75" hidden="1">
      <c r="A194" s="24">
        <v>1386</v>
      </c>
      <c r="B194" s="24">
        <v>110.86000061035156</v>
      </c>
      <c r="C194" s="24">
        <v>113.86000061035156</v>
      </c>
      <c r="D194" s="24">
        <v>8.746881484985352</v>
      </c>
      <c r="E194" s="24">
        <v>9.318886756896973</v>
      </c>
      <c r="F194" s="24">
        <v>16.550117689779267</v>
      </c>
      <c r="G194" s="24" t="s">
        <v>58</v>
      </c>
      <c r="H194" s="24">
        <v>1.6512909444285668</v>
      </c>
      <c r="I194" s="24">
        <v>45.01129155478013</v>
      </c>
      <c r="J194" s="24" t="s">
        <v>61</v>
      </c>
      <c r="K194" s="24">
        <v>-0.9852249758831778</v>
      </c>
      <c r="L194" s="24">
        <v>-0.6898361257367415</v>
      </c>
      <c r="M194" s="24">
        <v>-0.2319679949668236</v>
      </c>
      <c r="N194" s="24">
        <v>-0.08778035674503981</v>
      </c>
      <c r="O194" s="24">
        <v>-0.03976850318923926</v>
      </c>
      <c r="P194" s="24">
        <v>-0.01978505352036052</v>
      </c>
      <c r="Q194" s="24">
        <v>-0.004727306208872251</v>
      </c>
      <c r="R194" s="24">
        <v>-0.0013493624292270523</v>
      </c>
      <c r="S194" s="24">
        <v>-0.0005368288337979016</v>
      </c>
      <c r="T194" s="24">
        <v>-0.00028959001938399934</v>
      </c>
      <c r="U194" s="24">
        <v>-9.880790758655531E-05</v>
      </c>
      <c r="V194" s="24">
        <v>-4.982637381610102E-05</v>
      </c>
      <c r="W194" s="24">
        <v>-3.3879518011471546E-05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1387</v>
      </c>
      <c r="B196" s="24">
        <v>110.28</v>
      </c>
      <c r="C196" s="24">
        <v>136.78</v>
      </c>
      <c r="D196" s="24">
        <v>8.860255313494205</v>
      </c>
      <c r="E196" s="24">
        <v>9.149474829744427</v>
      </c>
      <c r="F196" s="24">
        <v>16.54954765385683</v>
      </c>
      <c r="G196" s="24" t="s">
        <v>59</v>
      </c>
      <c r="H196" s="24">
        <v>1.6527233848109404</v>
      </c>
      <c r="I196" s="24">
        <v>44.432723384810934</v>
      </c>
      <c r="J196" s="24" t="s">
        <v>73</v>
      </c>
      <c r="K196" s="24">
        <v>1.795946329094143</v>
      </c>
      <c r="M196" s="24" t="s">
        <v>68</v>
      </c>
      <c r="N196" s="24">
        <v>1.0315723930849283</v>
      </c>
      <c r="X196" s="24">
        <v>67.5</v>
      </c>
    </row>
    <row r="197" spans="1:24" ht="12.75" hidden="1">
      <c r="A197" s="24">
        <v>1388</v>
      </c>
      <c r="B197" s="24">
        <v>81.73999786376953</v>
      </c>
      <c r="C197" s="24">
        <v>100.23999786376953</v>
      </c>
      <c r="D197" s="24">
        <v>9.260738372802734</v>
      </c>
      <c r="E197" s="24">
        <v>10.088346481323242</v>
      </c>
      <c r="F197" s="24">
        <v>16.159427941533334</v>
      </c>
      <c r="G197" s="24" t="s">
        <v>56</v>
      </c>
      <c r="H197" s="24">
        <v>27.219310341354458</v>
      </c>
      <c r="I197" s="24">
        <v>41.45930820512399</v>
      </c>
      <c r="J197" s="24" t="s">
        <v>62</v>
      </c>
      <c r="K197" s="24">
        <v>1.2175236701632566</v>
      </c>
      <c r="L197" s="24">
        <v>0.469484435791315</v>
      </c>
      <c r="M197" s="24">
        <v>0.2882321092125497</v>
      </c>
      <c r="N197" s="24">
        <v>0.08648095821671843</v>
      </c>
      <c r="O197" s="24">
        <v>0.04889822355784014</v>
      </c>
      <c r="P197" s="24">
        <v>0.01346823602153842</v>
      </c>
      <c r="Q197" s="24">
        <v>0.005952104625494508</v>
      </c>
      <c r="R197" s="24">
        <v>0.001331250828517483</v>
      </c>
      <c r="S197" s="24">
        <v>0.0006415777288747575</v>
      </c>
      <c r="T197" s="24">
        <v>0.0001981951472503419</v>
      </c>
      <c r="U197" s="24">
        <v>0.00013018934161267194</v>
      </c>
      <c r="V197" s="24">
        <v>4.94060264097133E-05</v>
      </c>
      <c r="W197" s="24">
        <v>4.000557321186165E-05</v>
      </c>
      <c r="X197" s="24">
        <v>67.5</v>
      </c>
    </row>
    <row r="198" spans="1:24" ht="12.75" hidden="1">
      <c r="A198" s="24">
        <v>1386</v>
      </c>
      <c r="B198" s="24">
        <v>110.86000061035156</v>
      </c>
      <c r="C198" s="24">
        <v>113.86000061035156</v>
      </c>
      <c r="D198" s="24">
        <v>8.746881484985352</v>
      </c>
      <c r="E198" s="24">
        <v>9.318886756896973</v>
      </c>
      <c r="F198" s="24">
        <v>14.990061477670828</v>
      </c>
      <c r="G198" s="24" t="s">
        <v>57</v>
      </c>
      <c r="H198" s="24">
        <v>-2.5915879475097228</v>
      </c>
      <c r="I198" s="24">
        <v>40.76841266284184</v>
      </c>
      <c r="J198" s="24" t="s">
        <v>60</v>
      </c>
      <c r="K198" s="24">
        <v>0.1585505156596112</v>
      </c>
      <c r="L198" s="24">
        <v>-0.002553082115554603</v>
      </c>
      <c r="M198" s="24">
        <v>-0.040780124563428714</v>
      </c>
      <c r="N198" s="24">
        <v>-0.0008939113193815859</v>
      </c>
      <c r="O198" s="24">
        <v>0.005844489500466396</v>
      </c>
      <c r="P198" s="24">
        <v>-0.00029218604706713556</v>
      </c>
      <c r="Q198" s="24">
        <v>-0.0009964332600792007</v>
      </c>
      <c r="R198" s="24">
        <v>-7.186941992825307E-05</v>
      </c>
      <c r="S198" s="24">
        <v>3.349741537082224E-05</v>
      </c>
      <c r="T198" s="24">
        <v>-2.0817738637816683E-05</v>
      </c>
      <c r="U198" s="24">
        <v>-3.189831777166092E-05</v>
      </c>
      <c r="V198" s="24">
        <v>-5.671563459419663E-06</v>
      </c>
      <c r="W198" s="24">
        <v>7.573268108876728E-07</v>
      </c>
      <c r="X198" s="24">
        <v>67.5</v>
      </c>
    </row>
    <row r="199" spans="1:24" ht="12.75" hidden="1">
      <c r="A199" s="24">
        <v>1385</v>
      </c>
      <c r="B199" s="24">
        <v>124.33999633789062</v>
      </c>
      <c r="C199" s="24">
        <v>110.73999786376953</v>
      </c>
      <c r="D199" s="24">
        <v>8.937238693237305</v>
      </c>
      <c r="E199" s="24">
        <v>9.466667175292969</v>
      </c>
      <c r="F199" s="24">
        <v>19.783923755262133</v>
      </c>
      <c r="G199" s="24" t="s">
        <v>58</v>
      </c>
      <c r="H199" s="24">
        <v>-4.14993223109866</v>
      </c>
      <c r="I199" s="24">
        <v>52.69006410679196</v>
      </c>
      <c r="J199" s="24" t="s">
        <v>61</v>
      </c>
      <c r="K199" s="24">
        <v>-1.207156005407701</v>
      </c>
      <c r="L199" s="24">
        <v>-0.4694774938396947</v>
      </c>
      <c r="M199" s="24">
        <v>-0.28533266588616596</v>
      </c>
      <c r="N199" s="24">
        <v>-0.08647633813150786</v>
      </c>
      <c r="O199" s="24">
        <v>-0.04854769005412565</v>
      </c>
      <c r="P199" s="24">
        <v>-0.013465066239932292</v>
      </c>
      <c r="Q199" s="24">
        <v>-0.0058681061877782215</v>
      </c>
      <c r="R199" s="24">
        <v>-0.001329309427826216</v>
      </c>
      <c r="S199" s="24">
        <v>-0.0006407026653226646</v>
      </c>
      <c r="T199" s="24">
        <v>-0.0001970988030191768</v>
      </c>
      <c r="U199" s="24">
        <v>-0.00012622108378903716</v>
      </c>
      <c r="V199" s="24">
        <v>-4.907941333719326E-05</v>
      </c>
      <c r="W199" s="24">
        <v>-3.999840426955972E-05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1387</v>
      </c>
      <c r="B201" s="24">
        <v>116.36</v>
      </c>
      <c r="C201" s="24">
        <v>129.76</v>
      </c>
      <c r="D201" s="24">
        <v>8.845399419235948</v>
      </c>
      <c r="E201" s="24">
        <v>9.408606802133978</v>
      </c>
      <c r="F201" s="24">
        <v>17.145534503902624</v>
      </c>
      <c r="G201" s="24" t="s">
        <v>59</v>
      </c>
      <c r="H201" s="24">
        <v>-2.7380555809519365</v>
      </c>
      <c r="I201" s="24">
        <v>46.12194441904807</v>
      </c>
      <c r="J201" s="24" t="s">
        <v>73</v>
      </c>
      <c r="K201" s="24">
        <v>0.48674542473569</v>
      </c>
      <c r="M201" s="24" t="s">
        <v>68</v>
      </c>
      <c r="N201" s="24">
        <v>0.33783161521338</v>
      </c>
      <c r="X201" s="24">
        <v>67.5</v>
      </c>
    </row>
    <row r="202" spans="1:24" ht="12.75" hidden="1">
      <c r="A202" s="24">
        <v>1385</v>
      </c>
      <c r="B202" s="24">
        <v>129.16000366210938</v>
      </c>
      <c r="C202" s="24">
        <v>131.55999755859375</v>
      </c>
      <c r="D202" s="24">
        <v>8.788799285888672</v>
      </c>
      <c r="E202" s="24">
        <v>9.203678131103516</v>
      </c>
      <c r="F202" s="24">
        <v>23.6523294402119</v>
      </c>
      <c r="G202" s="24" t="s">
        <v>56</v>
      </c>
      <c r="H202" s="24">
        <v>2.409589137280136</v>
      </c>
      <c r="I202" s="24">
        <v>64.06959279938951</v>
      </c>
      <c r="J202" s="24" t="s">
        <v>62</v>
      </c>
      <c r="K202" s="24">
        <v>0.5239293618881449</v>
      </c>
      <c r="L202" s="24">
        <v>0.4394777863917396</v>
      </c>
      <c r="M202" s="24">
        <v>0.12403314826253244</v>
      </c>
      <c r="N202" s="24">
        <v>0.055761826771333685</v>
      </c>
      <c r="O202" s="24">
        <v>0.021042023670974668</v>
      </c>
      <c r="P202" s="24">
        <v>0.012607216934843603</v>
      </c>
      <c r="Q202" s="24">
        <v>0.0025612691135705056</v>
      </c>
      <c r="R202" s="24">
        <v>0.0008583197986654378</v>
      </c>
      <c r="S202" s="24">
        <v>0.00027605650419222264</v>
      </c>
      <c r="T202" s="24">
        <v>0.0001855104855647373</v>
      </c>
      <c r="U202" s="24">
        <v>5.602311502887405E-05</v>
      </c>
      <c r="V202" s="24">
        <v>3.185827770712083E-05</v>
      </c>
      <c r="W202" s="24">
        <v>1.7215175639605802E-05</v>
      </c>
      <c r="X202" s="24">
        <v>67.5</v>
      </c>
    </row>
    <row r="203" spans="1:24" ht="12.75" hidden="1">
      <c r="A203" s="24">
        <v>1386</v>
      </c>
      <c r="B203" s="24">
        <v>140.4199981689453</v>
      </c>
      <c r="C203" s="24">
        <v>134.1199951171875</v>
      </c>
      <c r="D203" s="24">
        <v>8.418123245239258</v>
      </c>
      <c r="E203" s="24">
        <v>9.164495468139648</v>
      </c>
      <c r="F203" s="24">
        <v>25.28993890146129</v>
      </c>
      <c r="G203" s="24" t="s">
        <v>57</v>
      </c>
      <c r="H203" s="24">
        <v>-1.3640980075054614</v>
      </c>
      <c r="I203" s="24">
        <v>71.55590016143985</v>
      </c>
      <c r="J203" s="24" t="s">
        <v>60</v>
      </c>
      <c r="K203" s="24">
        <v>-0.05081669182218452</v>
      </c>
      <c r="L203" s="24">
        <v>-0.002390775613676861</v>
      </c>
      <c r="M203" s="24">
        <v>0.013432534308460647</v>
      </c>
      <c r="N203" s="24">
        <v>-0.000576625126908796</v>
      </c>
      <c r="O203" s="24">
        <v>-0.001814788292086697</v>
      </c>
      <c r="P203" s="24">
        <v>-0.0002735872459945431</v>
      </c>
      <c r="Q203" s="24">
        <v>0.0003441093808516734</v>
      </c>
      <c r="R203" s="24">
        <v>-4.636929666013458E-05</v>
      </c>
      <c r="S203" s="24">
        <v>-5.183834715536005E-06</v>
      </c>
      <c r="T203" s="24">
        <v>-1.9484469555661418E-05</v>
      </c>
      <c r="U203" s="24">
        <v>1.190806292280001E-05</v>
      </c>
      <c r="V203" s="24">
        <v>-3.6591973961472676E-06</v>
      </c>
      <c r="W203" s="24">
        <v>2.4756390735653704E-07</v>
      </c>
      <c r="X203" s="24">
        <v>67.5</v>
      </c>
    </row>
    <row r="204" spans="1:24" ht="12.75" hidden="1">
      <c r="A204" s="24">
        <v>1388</v>
      </c>
      <c r="B204" s="24">
        <v>102</v>
      </c>
      <c r="C204" s="24">
        <v>105.80000305175781</v>
      </c>
      <c r="D204" s="24">
        <v>9.187663078308105</v>
      </c>
      <c r="E204" s="24">
        <v>9.936775207519531</v>
      </c>
      <c r="F204" s="24">
        <v>19.496564182133884</v>
      </c>
      <c r="G204" s="24" t="s">
        <v>58</v>
      </c>
      <c r="H204" s="24">
        <v>15.962048107288702</v>
      </c>
      <c r="I204" s="24">
        <v>50.4620481072887</v>
      </c>
      <c r="J204" s="24" t="s">
        <v>61</v>
      </c>
      <c r="K204" s="24">
        <v>0.5214591451693678</v>
      </c>
      <c r="L204" s="24">
        <v>-0.4394712833891978</v>
      </c>
      <c r="M204" s="24">
        <v>0.1233036450798085</v>
      </c>
      <c r="N204" s="24">
        <v>-0.055758845292377096</v>
      </c>
      <c r="O204" s="24">
        <v>0.020963618571820164</v>
      </c>
      <c r="P204" s="24">
        <v>-0.012604248048219158</v>
      </c>
      <c r="Q204" s="24">
        <v>0.0025380481095007086</v>
      </c>
      <c r="R204" s="24">
        <v>-0.0008570663714720828</v>
      </c>
      <c r="S204" s="24">
        <v>0.00027600782844780443</v>
      </c>
      <c r="T204" s="24">
        <v>-0.00018448440503359385</v>
      </c>
      <c r="U204" s="24">
        <v>5.474292150557083E-05</v>
      </c>
      <c r="V204" s="24">
        <v>-3.164743485466178E-05</v>
      </c>
      <c r="W204" s="24">
        <v>1.7213395493459487E-05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1387</v>
      </c>
      <c r="B206" s="24">
        <v>116.36</v>
      </c>
      <c r="C206" s="24">
        <v>129.76</v>
      </c>
      <c r="D206" s="24">
        <v>8.845399419235948</v>
      </c>
      <c r="E206" s="24">
        <v>9.408606802133978</v>
      </c>
      <c r="F206" s="24">
        <v>21.836769163901057</v>
      </c>
      <c r="G206" s="24" t="s">
        <v>59</v>
      </c>
      <c r="H206" s="24">
        <v>9.881490586938625</v>
      </c>
      <c r="I206" s="24">
        <v>58.741490586938625</v>
      </c>
      <c r="J206" s="24" t="s">
        <v>73</v>
      </c>
      <c r="K206" s="24">
        <v>0.8636802597389527</v>
      </c>
      <c r="M206" s="24" t="s">
        <v>68</v>
      </c>
      <c r="N206" s="24">
        <v>0.6493387987681443</v>
      </c>
      <c r="X206" s="24">
        <v>67.5</v>
      </c>
    </row>
    <row r="207" spans="1:24" ht="12.75" hidden="1">
      <c r="A207" s="24">
        <v>1385</v>
      </c>
      <c r="B207" s="24">
        <v>129.16000366210938</v>
      </c>
      <c r="C207" s="24">
        <v>131.55999755859375</v>
      </c>
      <c r="D207" s="24">
        <v>8.788799285888672</v>
      </c>
      <c r="E207" s="24">
        <v>9.203678131103516</v>
      </c>
      <c r="F207" s="24">
        <v>23.6523294402119</v>
      </c>
      <c r="G207" s="24" t="s">
        <v>56</v>
      </c>
      <c r="H207" s="24">
        <v>2.409589137280136</v>
      </c>
      <c r="I207" s="24">
        <v>64.06959279938951</v>
      </c>
      <c r="J207" s="24" t="s">
        <v>62</v>
      </c>
      <c r="K207" s="24">
        <v>0.6099296042088755</v>
      </c>
      <c r="L207" s="24">
        <v>0.6831178926493944</v>
      </c>
      <c r="M207" s="24">
        <v>0.14439279649864808</v>
      </c>
      <c r="N207" s="24">
        <v>0.05632854233404578</v>
      </c>
      <c r="O207" s="24">
        <v>0.02449579333920389</v>
      </c>
      <c r="P207" s="24">
        <v>0.019596407634664217</v>
      </c>
      <c r="Q207" s="24">
        <v>0.002981795721494162</v>
      </c>
      <c r="R207" s="24">
        <v>0.0008670301896500113</v>
      </c>
      <c r="S207" s="24">
        <v>0.00032135712130910494</v>
      </c>
      <c r="T207" s="24">
        <v>0.0002883351805586106</v>
      </c>
      <c r="U207" s="24">
        <v>6.522700446453278E-05</v>
      </c>
      <c r="V207" s="24">
        <v>3.216603357682706E-05</v>
      </c>
      <c r="W207" s="24">
        <v>2.0031527274627723E-05</v>
      </c>
      <c r="X207" s="24">
        <v>67.5</v>
      </c>
    </row>
    <row r="208" spans="1:24" ht="12.75" hidden="1">
      <c r="A208" s="24">
        <v>1388</v>
      </c>
      <c r="B208" s="24">
        <v>102</v>
      </c>
      <c r="C208" s="24">
        <v>105.80000305175781</v>
      </c>
      <c r="D208" s="24">
        <v>9.187663078308105</v>
      </c>
      <c r="E208" s="24">
        <v>9.936775207519531</v>
      </c>
      <c r="F208" s="24">
        <v>19.044619773071886</v>
      </c>
      <c r="G208" s="24" t="s">
        <v>57</v>
      </c>
      <c r="H208" s="24">
        <v>14.792301463784945</v>
      </c>
      <c r="I208" s="24">
        <v>49.292301463784945</v>
      </c>
      <c r="J208" s="24" t="s">
        <v>60</v>
      </c>
      <c r="K208" s="24">
        <v>-0.19113504902724743</v>
      </c>
      <c r="L208" s="24">
        <v>0.0037175745202600247</v>
      </c>
      <c r="M208" s="24">
        <v>0.04368754313449858</v>
      </c>
      <c r="N208" s="24">
        <v>-0.0005827384686768685</v>
      </c>
      <c r="O208" s="24">
        <v>-0.00792693690551112</v>
      </c>
      <c r="P208" s="24">
        <v>0.0004253458894546381</v>
      </c>
      <c r="Q208" s="24">
        <v>0.0008272687641019762</v>
      </c>
      <c r="R208" s="24">
        <v>-4.682729008775995E-05</v>
      </c>
      <c r="S208" s="24">
        <v>-0.00012426764896455173</v>
      </c>
      <c r="T208" s="24">
        <v>3.0287441962163745E-05</v>
      </c>
      <c r="U208" s="24">
        <v>1.3046428390508082E-05</v>
      </c>
      <c r="V208" s="24">
        <v>-3.696126947010664E-06</v>
      </c>
      <c r="W208" s="24">
        <v>-8.35157497044999E-06</v>
      </c>
      <c r="X208" s="24">
        <v>67.5</v>
      </c>
    </row>
    <row r="209" spans="1:24" ht="12.75" hidden="1">
      <c r="A209" s="24">
        <v>1386</v>
      </c>
      <c r="B209" s="24">
        <v>140.4199981689453</v>
      </c>
      <c r="C209" s="24">
        <v>134.1199951171875</v>
      </c>
      <c r="D209" s="24">
        <v>8.418123245239258</v>
      </c>
      <c r="E209" s="24">
        <v>9.164495468139648</v>
      </c>
      <c r="F209" s="24">
        <v>21.294542330796556</v>
      </c>
      <c r="G209" s="24" t="s">
        <v>58</v>
      </c>
      <c r="H209" s="24">
        <v>-12.668759486910034</v>
      </c>
      <c r="I209" s="24">
        <v>60.25123868203527</v>
      </c>
      <c r="J209" s="24" t="s">
        <v>61</v>
      </c>
      <c r="K209" s="24">
        <v>-0.5792076614857121</v>
      </c>
      <c r="L209" s="24">
        <v>0.6831077769264787</v>
      </c>
      <c r="M209" s="24">
        <v>-0.13762513671408766</v>
      </c>
      <c r="N209" s="24">
        <v>-0.05632552793676693</v>
      </c>
      <c r="O209" s="24">
        <v>-0.02317773851377721</v>
      </c>
      <c r="P209" s="24">
        <v>0.019591790960967557</v>
      </c>
      <c r="Q209" s="24">
        <v>-0.002864739450048133</v>
      </c>
      <c r="R209" s="24">
        <v>-0.0008657647224665436</v>
      </c>
      <c r="S209" s="24">
        <v>-0.0002963578088002706</v>
      </c>
      <c r="T209" s="24">
        <v>0.0002867400341897782</v>
      </c>
      <c r="U209" s="24">
        <v>-6.390894160966464E-05</v>
      </c>
      <c r="V209" s="24">
        <v>-3.195297109279742E-05</v>
      </c>
      <c r="W209" s="24">
        <v>-1.8207506157272268E-05</v>
      </c>
      <c r="X209" s="24">
        <v>67.5</v>
      </c>
    </row>
    <row r="210" s="100" customFormat="1" ht="12.75">
      <c r="A210" s="100" t="s">
        <v>82</v>
      </c>
    </row>
    <row r="211" spans="1:24" s="100" customFormat="1" ht="12.75">
      <c r="A211" s="100">
        <v>1387</v>
      </c>
      <c r="B211" s="100">
        <v>116.36</v>
      </c>
      <c r="C211" s="100">
        <v>129.76</v>
      </c>
      <c r="D211" s="100">
        <v>8.845399419235948</v>
      </c>
      <c r="E211" s="100">
        <v>9.408606802133978</v>
      </c>
      <c r="F211" s="100">
        <v>17.145534503902624</v>
      </c>
      <c r="G211" s="100" t="s">
        <v>59</v>
      </c>
      <c r="H211" s="100">
        <v>-2.7380555809519365</v>
      </c>
      <c r="I211" s="100">
        <v>46.12194441904807</v>
      </c>
      <c r="J211" s="100" t="s">
        <v>73</v>
      </c>
      <c r="K211" s="100">
        <v>0.5452408738492416</v>
      </c>
      <c r="M211" s="100" t="s">
        <v>68</v>
      </c>
      <c r="N211" s="100">
        <v>0.30981979904838597</v>
      </c>
      <c r="X211" s="100">
        <v>67.5</v>
      </c>
    </row>
    <row r="212" spans="1:24" s="100" customFormat="1" ht="12.75">
      <c r="A212" s="100">
        <v>1386</v>
      </c>
      <c r="B212" s="100">
        <v>140.4199981689453</v>
      </c>
      <c r="C212" s="100">
        <v>134.1199951171875</v>
      </c>
      <c r="D212" s="100">
        <v>8.418123245239258</v>
      </c>
      <c r="E212" s="100">
        <v>9.164495468139648</v>
      </c>
      <c r="F212" s="100">
        <v>25.220877510372727</v>
      </c>
      <c r="G212" s="100" t="s">
        <v>56</v>
      </c>
      <c r="H212" s="100">
        <v>-1.5595018012828348</v>
      </c>
      <c r="I212" s="100">
        <v>71.36049636766248</v>
      </c>
      <c r="J212" s="100" t="s">
        <v>62</v>
      </c>
      <c r="K212" s="100">
        <v>0.6775582321030993</v>
      </c>
      <c r="L212" s="100">
        <v>0.23769876812078064</v>
      </c>
      <c r="M212" s="100">
        <v>0.16040257338481145</v>
      </c>
      <c r="N212" s="100">
        <v>0.055921149148239244</v>
      </c>
      <c r="O212" s="100">
        <v>0.02721210566103191</v>
      </c>
      <c r="P212" s="100">
        <v>0.006818791930244624</v>
      </c>
      <c r="Q212" s="100">
        <v>0.003312297896571458</v>
      </c>
      <c r="R212" s="100">
        <v>0.0008607524901862311</v>
      </c>
      <c r="S212" s="100">
        <v>0.00035701377997139015</v>
      </c>
      <c r="T212" s="100">
        <v>0.00010034111478722465</v>
      </c>
      <c r="U212" s="100">
        <v>7.244627012978068E-05</v>
      </c>
      <c r="V212" s="100">
        <v>3.194486293680911E-05</v>
      </c>
      <c r="W212" s="100">
        <v>2.226394529997816E-05</v>
      </c>
      <c r="X212" s="100">
        <v>67.5</v>
      </c>
    </row>
    <row r="213" spans="1:24" s="100" customFormat="1" ht="12.75">
      <c r="A213" s="100">
        <v>1385</v>
      </c>
      <c r="B213" s="100">
        <v>129.16000366210938</v>
      </c>
      <c r="C213" s="100">
        <v>131.55999755859375</v>
      </c>
      <c r="D213" s="100">
        <v>8.788799285888672</v>
      </c>
      <c r="E213" s="100">
        <v>9.203678131103516</v>
      </c>
      <c r="F213" s="100">
        <v>24.171355782613308</v>
      </c>
      <c r="G213" s="100" t="s">
        <v>57</v>
      </c>
      <c r="H213" s="100">
        <v>3.8155312663153893</v>
      </c>
      <c r="I213" s="100">
        <v>65.47553492842476</v>
      </c>
      <c r="J213" s="100" t="s">
        <v>60</v>
      </c>
      <c r="K213" s="100">
        <v>-0.2496158352505864</v>
      </c>
      <c r="L213" s="100">
        <v>-0.0012929765849837604</v>
      </c>
      <c r="M213" s="100">
        <v>0.06078430830675113</v>
      </c>
      <c r="N213" s="100">
        <v>-0.0005784419092674278</v>
      </c>
      <c r="O213" s="100">
        <v>-0.009751513717355758</v>
      </c>
      <c r="P213" s="100">
        <v>-0.00014795034378430982</v>
      </c>
      <c r="Q213" s="100">
        <v>0.0013352065180498125</v>
      </c>
      <c r="R213" s="100">
        <v>-4.651255512781207E-05</v>
      </c>
      <c r="S213" s="100">
        <v>-0.00010513371749122596</v>
      </c>
      <c r="T213" s="100">
        <v>-1.05350378479269E-05</v>
      </c>
      <c r="U213" s="100">
        <v>3.436612125233614E-05</v>
      </c>
      <c r="V213" s="100">
        <v>-3.6718149999368308E-06</v>
      </c>
      <c r="W213" s="100">
        <v>-5.844129804009381E-06</v>
      </c>
      <c r="X213" s="100">
        <v>67.5</v>
      </c>
    </row>
    <row r="214" spans="1:24" s="100" customFormat="1" ht="12.75">
      <c r="A214" s="100">
        <v>1388</v>
      </c>
      <c r="B214" s="100">
        <v>102</v>
      </c>
      <c r="C214" s="100">
        <v>105.80000305175781</v>
      </c>
      <c r="D214" s="100">
        <v>9.187663078308105</v>
      </c>
      <c r="E214" s="100">
        <v>9.936775207519531</v>
      </c>
      <c r="F214" s="100">
        <v>19.044619773071886</v>
      </c>
      <c r="G214" s="100" t="s">
        <v>58</v>
      </c>
      <c r="H214" s="100">
        <v>14.792301463784945</v>
      </c>
      <c r="I214" s="100">
        <v>49.292301463784945</v>
      </c>
      <c r="J214" s="100" t="s">
        <v>61</v>
      </c>
      <c r="K214" s="100">
        <v>0.6299024469573281</v>
      </c>
      <c r="L214" s="100">
        <v>-0.23769525148325393</v>
      </c>
      <c r="M214" s="100">
        <v>0.14843939306039908</v>
      </c>
      <c r="N214" s="100">
        <v>-0.05591815740005407</v>
      </c>
      <c r="O214" s="100">
        <v>0.025404855337659127</v>
      </c>
      <c r="P214" s="100">
        <v>-0.006817186669275186</v>
      </c>
      <c r="Q214" s="100">
        <v>0.003031260613967232</v>
      </c>
      <c r="R214" s="100">
        <v>-0.0008594948700121951</v>
      </c>
      <c r="S214" s="100">
        <v>0.000341182854985322</v>
      </c>
      <c r="T214" s="100">
        <v>-9.978653363197733E-05</v>
      </c>
      <c r="U214" s="100">
        <v>6.377642013931859E-05</v>
      </c>
      <c r="V214" s="100">
        <v>-3.173313792642889E-05</v>
      </c>
      <c r="W214" s="100">
        <v>2.1483235490826537E-05</v>
      </c>
      <c r="X214" s="100">
        <v>67.5</v>
      </c>
    </row>
    <row r="215" ht="12.75" hidden="1">
      <c r="A215" s="24" t="s">
        <v>81</v>
      </c>
    </row>
    <row r="216" spans="1:24" ht="12.75" hidden="1">
      <c r="A216" s="24">
        <v>1387</v>
      </c>
      <c r="B216" s="24">
        <v>116.36</v>
      </c>
      <c r="C216" s="24">
        <v>129.76</v>
      </c>
      <c r="D216" s="24">
        <v>8.845399419235948</v>
      </c>
      <c r="E216" s="24">
        <v>9.408606802133978</v>
      </c>
      <c r="F216" s="24">
        <v>21.39856998856252</v>
      </c>
      <c r="G216" s="24" t="s">
        <v>59</v>
      </c>
      <c r="H216" s="24">
        <v>8.702723135574743</v>
      </c>
      <c r="I216" s="24">
        <v>57.56272313557474</v>
      </c>
      <c r="J216" s="24" t="s">
        <v>73</v>
      </c>
      <c r="K216" s="24">
        <v>0.6269507264008238</v>
      </c>
      <c r="M216" s="24" t="s">
        <v>68</v>
      </c>
      <c r="N216" s="24">
        <v>0.5257198579303153</v>
      </c>
      <c r="X216" s="24">
        <v>67.5</v>
      </c>
    </row>
    <row r="217" spans="1:24" ht="12.75" hidden="1">
      <c r="A217" s="24">
        <v>1386</v>
      </c>
      <c r="B217" s="24">
        <v>140.4199981689453</v>
      </c>
      <c r="C217" s="24">
        <v>134.1199951171875</v>
      </c>
      <c r="D217" s="24">
        <v>8.418123245239258</v>
      </c>
      <c r="E217" s="24">
        <v>9.164495468139648</v>
      </c>
      <c r="F217" s="24">
        <v>25.220877510372727</v>
      </c>
      <c r="G217" s="24" t="s">
        <v>56</v>
      </c>
      <c r="H217" s="24">
        <v>-1.5595018012828348</v>
      </c>
      <c r="I217" s="24">
        <v>71.36049636766248</v>
      </c>
      <c r="J217" s="24" t="s">
        <v>62</v>
      </c>
      <c r="K217" s="24">
        <v>0.3887290863402859</v>
      </c>
      <c r="L217" s="24">
        <v>0.6808268021462739</v>
      </c>
      <c r="M217" s="24">
        <v>0.0920266974786004</v>
      </c>
      <c r="N217" s="24">
        <v>0.05671587779655959</v>
      </c>
      <c r="O217" s="24">
        <v>0.01561202426561509</v>
      </c>
      <c r="P217" s="24">
        <v>0.01953072089933012</v>
      </c>
      <c r="Q217" s="24">
        <v>0.0019004107031674266</v>
      </c>
      <c r="R217" s="24">
        <v>0.0008729767231111179</v>
      </c>
      <c r="S217" s="24">
        <v>0.00020479310929280478</v>
      </c>
      <c r="T217" s="24">
        <v>0.0002873693023095426</v>
      </c>
      <c r="U217" s="24">
        <v>4.156075529489223E-05</v>
      </c>
      <c r="V217" s="24">
        <v>3.238678066886799E-05</v>
      </c>
      <c r="W217" s="24">
        <v>1.2761104813517176E-05</v>
      </c>
      <c r="X217" s="24">
        <v>67.5</v>
      </c>
    </row>
    <row r="218" spans="1:24" ht="12.75" hidden="1">
      <c r="A218" s="24">
        <v>1388</v>
      </c>
      <c r="B218" s="24">
        <v>102</v>
      </c>
      <c r="C218" s="24">
        <v>105.80000305175781</v>
      </c>
      <c r="D218" s="24">
        <v>9.187663078308105</v>
      </c>
      <c r="E218" s="24">
        <v>9.936775207519531</v>
      </c>
      <c r="F218" s="24">
        <v>19.496564182133884</v>
      </c>
      <c r="G218" s="24" t="s">
        <v>57</v>
      </c>
      <c r="H218" s="24">
        <v>15.962048107288702</v>
      </c>
      <c r="I218" s="24">
        <v>50.4620481072887</v>
      </c>
      <c r="J218" s="24" t="s">
        <v>60</v>
      </c>
      <c r="K218" s="24">
        <v>-0.28025917171502734</v>
      </c>
      <c r="L218" s="24">
        <v>0.00370499031566263</v>
      </c>
      <c r="M218" s="24">
        <v>0.06561874654622082</v>
      </c>
      <c r="N218" s="24">
        <v>-0.0005868336458393317</v>
      </c>
      <c r="O218" s="24">
        <v>-0.01137189780962441</v>
      </c>
      <c r="P218" s="24">
        <v>0.0004239152352352469</v>
      </c>
      <c r="Q218" s="24">
        <v>0.001319606002847849</v>
      </c>
      <c r="R218" s="24">
        <v>-4.7158586669883793E-05</v>
      </c>
      <c r="S218" s="24">
        <v>-0.00015830385396085935</v>
      </c>
      <c r="T218" s="24">
        <v>3.0187327454459833E-05</v>
      </c>
      <c r="U218" s="24">
        <v>2.63765607063576E-05</v>
      </c>
      <c r="V218" s="24">
        <v>-3.722682248898724E-06</v>
      </c>
      <c r="W218" s="24">
        <v>-1.0127377341412834E-05</v>
      </c>
      <c r="X218" s="24">
        <v>67.5</v>
      </c>
    </row>
    <row r="219" spans="1:24" ht="12.75" hidden="1">
      <c r="A219" s="24">
        <v>1385</v>
      </c>
      <c r="B219" s="24">
        <v>129.16000366210938</v>
      </c>
      <c r="C219" s="24">
        <v>131.55999755859375</v>
      </c>
      <c r="D219" s="24">
        <v>8.788799285888672</v>
      </c>
      <c r="E219" s="24">
        <v>9.203678131103516</v>
      </c>
      <c r="F219" s="24">
        <v>19.591089983747644</v>
      </c>
      <c r="G219" s="24" t="s">
        <v>58</v>
      </c>
      <c r="H219" s="24">
        <v>-8.591524258092377</v>
      </c>
      <c r="I219" s="24">
        <v>53.068479404017</v>
      </c>
      <c r="J219" s="24" t="s">
        <v>61</v>
      </c>
      <c r="K219" s="24">
        <v>-0.26937909947982286</v>
      </c>
      <c r="L219" s="24">
        <v>0.6808167209811187</v>
      </c>
      <c r="M219" s="24">
        <v>-0.0645220361622343</v>
      </c>
      <c r="N219" s="24">
        <v>-0.056712841760102196</v>
      </c>
      <c r="O219" s="24">
        <v>-0.01069650605934545</v>
      </c>
      <c r="P219" s="24">
        <v>0.01952611980709085</v>
      </c>
      <c r="Q219" s="24">
        <v>-0.0013675528647775323</v>
      </c>
      <c r="R219" s="24">
        <v>-0.0008717020286755816</v>
      </c>
      <c r="S219" s="24">
        <v>-0.0001299234676067168</v>
      </c>
      <c r="T219" s="24">
        <v>0.00028577935749635685</v>
      </c>
      <c r="U219" s="24">
        <v>-3.211811678765965E-05</v>
      </c>
      <c r="V219" s="24">
        <v>-3.2172118347524085E-05</v>
      </c>
      <c r="W219" s="24">
        <v>-7.764149937128286E-06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1387</v>
      </c>
      <c r="B221" s="24">
        <v>116.36</v>
      </c>
      <c r="C221" s="24">
        <v>129.76</v>
      </c>
      <c r="D221" s="24">
        <v>8.845399419235948</v>
      </c>
      <c r="E221" s="24">
        <v>9.408606802133978</v>
      </c>
      <c r="F221" s="24">
        <v>21.836769163901057</v>
      </c>
      <c r="G221" s="24" t="s">
        <v>59</v>
      </c>
      <c r="H221" s="24">
        <v>9.881490586938625</v>
      </c>
      <c r="I221" s="24">
        <v>58.741490586938625</v>
      </c>
      <c r="J221" s="24" t="s">
        <v>73</v>
      </c>
      <c r="K221" s="24">
        <v>0.9802792200310088</v>
      </c>
      <c r="M221" s="24" t="s">
        <v>68</v>
      </c>
      <c r="N221" s="24">
        <v>0.5331775584038247</v>
      </c>
      <c r="X221" s="24">
        <v>67.5</v>
      </c>
    </row>
    <row r="222" spans="1:24" ht="12.75" hidden="1">
      <c r="A222" s="24">
        <v>1388</v>
      </c>
      <c r="B222" s="24">
        <v>102</v>
      </c>
      <c r="C222" s="24">
        <v>105.80000305175781</v>
      </c>
      <c r="D222" s="24">
        <v>9.187663078308105</v>
      </c>
      <c r="E222" s="24">
        <v>9.936775207519531</v>
      </c>
      <c r="F222" s="24">
        <v>18.903322442368598</v>
      </c>
      <c r="G222" s="24" t="s">
        <v>56</v>
      </c>
      <c r="H222" s="24">
        <v>14.426588170264495</v>
      </c>
      <c r="I222" s="24">
        <v>48.926588170264495</v>
      </c>
      <c r="J222" s="24" t="s">
        <v>62</v>
      </c>
      <c r="K222" s="24">
        <v>0.9347165174534597</v>
      </c>
      <c r="L222" s="24">
        <v>0.23021428298341143</v>
      </c>
      <c r="M222" s="24">
        <v>0.22128091680887005</v>
      </c>
      <c r="N222" s="24">
        <v>0.056085938467409405</v>
      </c>
      <c r="O222" s="24">
        <v>0.03754002708400828</v>
      </c>
      <c r="P222" s="24">
        <v>0.006604257506815425</v>
      </c>
      <c r="Q222" s="24">
        <v>0.004569471211098741</v>
      </c>
      <c r="R222" s="24">
        <v>0.000863364625984759</v>
      </c>
      <c r="S222" s="24">
        <v>0.0004925308700352332</v>
      </c>
      <c r="T222" s="24">
        <v>9.71697156362422E-05</v>
      </c>
      <c r="U222" s="24">
        <v>9.99423812983213E-05</v>
      </c>
      <c r="V222" s="24">
        <v>3.204826024771545E-05</v>
      </c>
      <c r="W222" s="24">
        <v>3.0709629805314997E-05</v>
      </c>
      <c r="X222" s="24">
        <v>67.5</v>
      </c>
    </row>
    <row r="223" spans="1:24" ht="12.75" hidden="1">
      <c r="A223" s="24">
        <v>1385</v>
      </c>
      <c r="B223" s="24">
        <v>129.16000366210938</v>
      </c>
      <c r="C223" s="24">
        <v>131.55999755859375</v>
      </c>
      <c r="D223" s="24">
        <v>8.788799285888672</v>
      </c>
      <c r="E223" s="24">
        <v>9.203678131103516</v>
      </c>
      <c r="F223" s="24">
        <v>19.591089983747644</v>
      </c>
      <c r="G223" s="24" t="s">
        <v>57</v>
      </c>
      <c r="H223" s="24">
        <v>-8.591524258092377</v>
      </c>
      <c r="I223" s="24">
        <v>53.068479404017</v>
      </c>
      <c r="J223" s="24" t="s">
        <v>60</v>
      </c>
      <c r="K223" s="24">
        <v>0.7081430544412523</v>
      </c>
      <c r="L223" s="24">
        <v>-0.0012516544480717581</v>
      </c>
      <c r="M223" s="24">
        <v>-0.16927386659138352</v>
      </c>
      <c r="N223" s="24">
        <v>-0.0005795449416941159</v>
      </c>
      <c r="O223" s="24">
        <v>0.02817435327141054</v>
      </c>
      <c r="P223" s="24">
        <v>-0.00014336309604590994</v>
      </c>
      <c r="Q223" s="24">
        <v>-0.0035715142968464845</v>
      </c>
      <c r="R223" s="24">
        <v>-4.658431439157701E-05</v>
      </c>
      <c r="S223" s="24">
        <v>0.0003468206674880387</v>
      </c>
      <c r="T223" s="24">
        <v>-1.0221886806901998E-05</v>
      </c>
      <c r="U223" s="24">
        <v>-8.280743482571411E-05</v>
      </c>
      <c r="V223" s="24">
        <v>-3.6704386999980203E-06</v>
      </c>
      <c r="W223" s="24">
        <v>2.088683400466435E-05</v>
      </c>
      <c r="X223" s="24">
        <v>67.5</v>
      </c>
    </row>
    <row r="224" spans="1:24" ht="12.75" hidden="1">
      <c r="A224" s="24">
        <v>1386</v>
      </c>
      <c r="B224" s="24">
        <v>140.4199981689453</v>
      </c>
      <c r="C224" s="24">
        <v>134.1199951171875</v>
      </c>
      <c r="D224" s="24">
        <v>8.418123245239258</v>
      </c>
      <c r="E224" s="24">
        <v>9.164495468139648</v>
      </c>
      <c r="F224" s="24">
        <v>25.28993890146129</v>
      </c>
      <c r="G224" s="24" t="s">
        <v>58</v>
      </c>
      <c r="H224" s="24">
        <v>-1.3640980075054614</v>
      </c>
      <c r="I224" s="24">
        <v>71.55590016143985</v>
      </c>
      <c r="J224" s="24" t="s">
        <v>61</v>
      </c>
      <c r="K224" s="24">
        <v>-0.6101052224386688</v>
      </c>
      <c r="L224" s="24">
        <v>-0.2302108803916723</v>
      </c>
      <c r="M224" s="24">
        <v>-0.14251877852752093</v>
      </c>
      <c r="N224" s="24">
        <v>-0.05608294412234963</v>
      </c>
      <c r="O224" s="24">
        <v>-0.024808455236185783</v>
      </c>
      <c r="P224" s="24">
        <v>-0.006602701283491479</v>
      </c>
      <c r="Q224" s="24">
        <v>-0.002850325029971382</v>
      </c>
      <c r="R224" s="24">
        <v>-0.0008621069417737393</v>
      </c>
      <c r="S224" s="24">
        <v>-0.00034971714647814324</v>
      </c>
      <c r="T224" s="24">
        <v>-9.663056797377865E-05</v>
      </c>
      <c r="U224" s="24">
        <v>-5.595898781397099E-05</v>
      </c>
      <c r="V224" s="24">
        <v>-3.183738156090817E-05</v>
      </c>
      <c r="W224" s="24">
        <v>-2.2512697040583304E-05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1387</v>
      </c>
      <c r="B226" s="24">
        <v>116.36</v>
      </c>
      <c r="C226" s="24">
        <v>129.76</v>
      </c>
      <c r="D226" s="24">
        <v>8.845399419235948</v>
      </c>
      <c r="E226" s="24">
        <v>9.408606802133978</v>
      </c>
      <c r="F226" s="24">
        <v>21.39856998856252</v>
      </c>
      <c r="G226" s="24" t="s">
        <v>59</v>
      </c>
      <c r="H226" s="24">
        <v>8.702723135574743</v>
      </c>
      <c r="I226" s="24">
        <v>57.56272313557474</v>
      </c>
      <c r="J226" s="24" t="s">
        <v>73</v>
      </c>
      <c r="K226" s="24">
        <v>1.0826906767857791</v>
      </c>
      <c r="M226" s="24" t="s">
        <v>68</v>
      </c>
      <c r="N226" s="24">
        <v>0.643884874659528</v>
      </c>
      <c r="X226" s="24">
        <v>67.5</v>
      </c>
    </row>
    <row r="227" spans="1:24" ht="12.75" hidden="1">
      <c r="A227" s="24">
        <v>1388</v>
      </c>
      <c r="B227" s="24">
        <v>102</v>
      </c>
      <c r="C227" s="24">
        <v>105.80000305175781</v>
      </c>
      <c r="D227" s="24">
        <v>9.187663078308105</v>
      </c>
      <c r="E227" s="24">
        <v>9.936775207519531</v>
      </c>
      <c r="F227" s="24">
        <v>18.903322442368598</v>
      </c>
      <c r="G227" s="24" t="s">
        <v>56</v>
      </c>
      <c r="H227" s="24">
        <v>14.426588170264495</v>
      </c>
      <c r="I227" s="24">
        <v>48.926588170264495</v>
      </c>
      <c r="J227" s="24" t="s">
        <v>62</v>
      </c>
      <c r="K227" s="24">
        <v>0.9177354154352247</v>
      </c>
      <c r="L227" s="24">
        <v>0.43428439177940237</v>
      </c>
      <c r="M227" s="24">
        <v>0.217260970166479</v>
      </c>
      <c r="N227" s="24">
        <v>0.05578755650031551</v>
      </c>
      <c r="O227" s="24">
        <v>0.036858036918129555</v>
      </c>
      <c r="P227" s="24">
        <v>0.012458369249930098</v>
      </c>
      <c r="Q227" s="24">
        <v>0.004486438954986516</v>
      </c>
      <c r="R227" s="24">
        <v>0.0008587760364483314</v>
      </c>
      <c r="S227" s="24">
        <v>0.00048357695123725183</v>
      </c>
      <c r="T227" s="24">
        <v>0.00018330486835551775</v>
      </c>
      <c r="U227" s="24">
        <v>9.811804277409012E-05</v>
      </c>
      <c r="V227" s="24">
        <v>3.18817535827892E-05</v>
      </c>
      <c r="W227" s="24">
        <v>3.014980426279158E-05</v>
      </c>
      <c r="X227" s="24">
        <v>67.5</v>
      </c>
    </row>
    <row r="228" spans="1:24" ht="12.75" hidden="1">
      <c r="A228" s="24">
        <v>1386</v>
      </c>
      <c r="B228" s="24">
        <v>140.4199981689453</v>
      </c>
      <c r="C228" s="24">
        <v>134.1199951171875</v>
      </c>
      <c r="D228" s="24">
        <v>8.418123245239258</v>
      </c>
      <c r="E228" s="24">
        <v>9.164495468139648</v>
      </c>
      <c r="F228" s="24">
        <v>21.294542330796556</v>
      </c>
      <c r="G228" s="24" t="s">
        <v>57</v>
      </c>
      <c r="H228" s="24">
        <v>-12.668759486910034</v>
      </c>
      <c r="I228" s="24">
        <v>60.25123868203527</v>
      </c>
      <c r="J228" s="24" t="s">
        <v>60</v>
      </c>
      <c r="K228" s="24">
        <v>0.8203984987659254</v>
      </c>
      <c r="L228" s="24">
        <v>-0.0023620419043701795</v>
      </c>
      <c r="M228" s="24">
        <v>-0.19531227674374002</v>
      </c>
      <c r="N228" s="24">
        <v>-0.0005763780823140243</v>
      </c>
      <c r="O228" s="24">
        <v>0.032768619594052445</v>
      </c>
      <c r="P228" s="24">
        <v>-0.0002704311055564647</v>
      </c>
      <c r="Q228" s="24">
        <v>-0.004083358068516628</v>
      </c>
      <c r="R228" s="24">
        <v>-4.6334569344666465E-05</v>
      </c>
      <c r="S228" s="24">
        <v>0.000413982453986982</v>
      </c>
      <c r="T228" s="24">
        <v>-1.9271468249770025E-05</v>
      </c>
      <c r="U228" s="24">
        <v>-9.224176414702609E-05</v>
      </c>
      <c r="V228" s="24">
        <v>-3.6498141640489804E-06</v>
      </c>
      <c r="W228" s="24">
        <v>2.5277433166171455E-05</v>
      </c>
      <c r="X228" s="24">
        <v>67.5</v>
      </c>
    </row>
    <row r="229" spans="1:24" ht="12.75" hidden="1">
      <c r="A229" s="24">
        <v>1385</v>
      </c>
      <c r="B229" s="24">
        <v>129.16000366210938</v>
      </c>
      <c r="C229" s="24">
        <v>131.55999755859375</v>
      </c>
      <c r="D229" s="24">
        <v>8.788799285888672</v>
      </c>
      <c r="E229" s="24">
        <v>9.203678131103516</v>
      </c>
      <c r="F229" s="24">
        <v>24.171355782613308</v>
      </c>
      <c r="G229" s="24" t="s">
        <v>58</v>
      </c>
      <c r="H229" s="24">
        <v>3.8155312663153893</v>
      </c>
      <c r="I229" s="24">
        <v>65.47553492842476</v>
      </c>
      <c r="J229" s="24" t="s">
        <v>61</v>
      </c>
      <c r="K229" s="24">
        <v>-0.4113205513546344</v>
      </c>
      <c r="L229" s="24">
        <v>-0.4342779682429762</v>
      </c>
      <c r="M229" s="24">
        <v>-0.09516009515997967</v>
      </c>
      <c r="N229" s="24">
        <v>-0.05578457894958179</v>
      </c>
      <c r="O229" s="24">
        <v>-0.016874017167185874</v>
      </c>
      <c r="P229" s="24">
        <v>-0.0124554338095769</v>
      </c>
      <c r="Q229" s="24">
        <v>-0.001858580474744276</v>
      </c>
      <c r="R229" s="24">
        <v>-0.000857525153252982</v>
      </c>
      <c r="S229" s="24">
        <v>-0.0002499303814241713</v>
      </c>
      <c r="T229" s="24">
        <v>-0.00018228901578079738</v>
      </c>
      <c r="U229" s="24">
        <v>-3.3445586627574475E-05</v>
      </c>
      <c r="V229" s="24">
        <v>-3.1672149723086364E-05</v>
      </c>
      <c r="W229" s="24">
        <v>-1.6433565334837737E-05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Knitsch</cp:lastModifiedBy>
  <cp:lastPrinted>2003-11-13T09:53:19Z</cp:lastPrinted>
  <dcterms:created xsi:type="dcterms:W3CDTF">2003-07-09T12:58:06Z</dcterms:created>
  <dcterms:modified xsi:type="dcterms:W3CDTF">2004-08-06T09:03:01Z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