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<sst xmlns="http://schemas.openxmlformats.org/spreadsheetml/2006/main" count="625" uniqueCount="145">
  <si>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</si>
  <si>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</si>
  <si>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</si>
  <si>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</si>
  <si>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</si>
  <si>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</si>
  <si>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</si>
  <si>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</si>
  <si>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</si>
  <si>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</si>
  <si>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</si>
  <si>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</si>
  <si>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</si>
  <si>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</si>
  <si>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</si>
  <si>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</si>
  <si>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</si>
  <si>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</si>
  <si>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</si>
  <si>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</si>
  <si>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</si>
  <si>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</si>
  <si>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</si>
  <si>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</si>
  <si>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</si>
  <si>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</si>
  <si>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</si>
  <si>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</si>
  <si>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</si>
  <si>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</si>
  <si>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</si>
  <si>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</si>
  <si>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</si>
  <si>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</si>
  <si>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</si>
  <si>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</si>
  <si>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</si>
  <si>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</si>
  <si>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</si>
  <si>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</si>
  <si>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</si>
  <si>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</si>
  <si>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</si>
  <si>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</si>
  <si>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</si>
  <si>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</si>
  <si>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</si>
  <si>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</si>
  <si>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</si>
  <si>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</si>
  <si>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</si>
  <si>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</si>
  <si>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</si>
  <si>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</si>
  <si>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</si>
  <si>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</si>
  <si>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</si>
  <si>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</si>
  <si>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</si>
  <si>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</si>
  <si>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</si>
  <si>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</si>
  <si>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</si>
  <si>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</si>
  <si>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</si>
  <si>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</si>
  <si>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</si>
  <si>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</si>
  <si>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</si>
  <si>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</si>
  <si>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</si>
  <si>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</si>
  <si>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</si>
  <si>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</si>
  <si>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</si>
  <si>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</si>
  <si>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</si>
  <si>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</si>
  <si>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</si>
  <si>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</si>
  <si>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</si>
  <si>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</si>
  <si>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</si>
  <si>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</si>
  <si>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</si>
  <si>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</si>
  <si>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</si>
  <si>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</si>
  <si>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</si>
  <si>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</si>
  <si>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</si>
  <si>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</si>
  <si>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</si>
  <si>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</si>
  <si>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</si>
  <si>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</si>
  <si>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</si>
  <si>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</si>
  <si>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</si>
  <si>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</si>
  <si>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</si>
  <si>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</si>
  <si>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</si>
  <si>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</si>
  <si>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</si>
  <si>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</si>
  <si>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</si>
  <si>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</si>
  <si>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</si>
  <si>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</si>
  <si>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</si>
  <si>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</si>
  <si>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</si>
  <si>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</si>
  <si>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</si>
  <si>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</si>
  <si>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</si>
  <si>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</si>
  <si>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</si>
  <si>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</si>
  <si>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</si>
  <si>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</si>
  <si>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</si>
  <si>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</si>
  <si>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</si>
  <si>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</si>
  <si>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</si>
  <si>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</si>
  <si>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</si>
  <si>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</si>
  <si>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</si>
  <si>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</si>
  <si>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</si>
  <si>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</si>
  <si>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</si>
  <si>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</si>
  <si>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</si>
  <si>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</si>
  <si>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</si>
  <si>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</si>
  <si>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</si>
  <si>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</si>
  <si>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1</t>
  </si>
  <si>
    <t>AP   319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</si>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</sst>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89.86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105.3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146.5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95.43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16.83494229095249</v>
      </c>
      <c r="C41" s="77">
        <f aca="true" t="shared" si="0" ref="C41:C55">($B$41*H41+$B$42*J41+$B$43*L41+$B$44*N41+$B$45*P41+$B$46*R41+$B$47*T41+$B$48*V41)/100</f>
        <v>-6.419627008563265E-08</v>
      </c>
      <c r="D41" s="77">
        <f aca="true" t="shared" si="1" ref="D41:D55">($B$41*I41+$B$42*K41+$B$43*M41+$B$44*O41+$B$45*Q41+$B$46*S41+$B$47*U41+$B$48*W41)/100</f>
        <v>-6.724221272541417E-08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-6.415654557874973</v>
      </c>
      <c r="C42" s="77">
        <f t="shared" si="0"/>
        <v>-1.1542801442185605E-10</v>
      </c>
      <c r="D42" s="77">
        <f t="shared" si="1"/>
        <v>-4.302311136786111E-08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-4.254233802316108</v>
      </c>
      <c r="C43" s="77">
        <f t="shared" si="0"/>
        <v>0.7690968008611994</v>
      </c>
      <c r="D43" s="77">
        <f t="shared" si="1"/>
        <v>-0.8141357468806413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13.662759839844213</v>
      </c>
      <c r="C44" s="77">
        <f t="shared" si="0"/>
        <v>-0.0005662566386326909</v>
      </c>
      <c r="D44" s="77">
        <f t="shared" si="1"/>
        <v>-0.1042991452200544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16.83494229095249</v>
      </c>
      <c r="C45" s="77">
        <f t="shared" si="0"/>
        <v>-0.1842517945371507</v>
      </c>
      <c r="D45" s="77">
        <f t="shared" si="1"/>
        <v>-0.19065304948646308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-6.415654557874973</v>
      </c>
      <c r="C46" s="77">
        <f t="shared" si="0"/>
        <v>-0.0008007997791627114</v>
      </c>
      <c r="D46" s="77">
        <f t="shared" si="1"/>
        <v>-0.07747809794756513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-4.254233802316108</v>
      </c>
      <c r="C47" s="77">
        <f t="shared" si="0"/>
        <v>0.030533803569219045</v>
      </c>
      <c r="D47" s="77">
        <f t="shared" si="1"/>
        <v>-0.03302860982333625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13.662759839844213</v>
      </c>
      <c r="C48" s="77">
        <f t="shared" si="0"/>
        <v>-6.496682996934377E-05</v>
      </c>
      <c r="D48" s="77">
        <f t="shared" si="1"/>
        <v>-0.0029915268059541693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-0.003906780677677763</v>
      </c>
      <c r="D49" s="77">
        <f t="shared" si="1"/>
        <v>-0.0038358658375420903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-6.436578352147072E-05</v>
      </c>
      <c r="D50" s="77">
        <f t="shared" si="1"/>
        <v>-0.001190975666161851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0.00037042987889170125</v>
      </c>
      <c r="D51" s="77">
        <f t="shared" si="1"/>
        <v>-0.00045940730491592584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-4.641493579396779E-06</v>
      </c>
      <c r="D52" s="77">
        <f t="shared" si="1"/>
        <v>-4.377744009655222E-05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-9.18308342943465E-05</v>
      </c>
      <c r="D53" s="77">
        <f t="shared" si="1"/>
        <v>-7.686964453817754E-05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-5.072951919433343E-06</v>
      </c>
      <c r="D54" s="77">
        <f t="shared" si="1"/>
        <v>-4.397795281962378E-05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2.2132141110904805E-05</v>
      </c>
      <c r="D55" s="77">
        <f t="shared" si="1"/>
        <v>-2.9396479870593905E-05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F10" sqref="F10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1395</v>
      </c>
      <c r="B3" s="11">
        <v>125.70666666666666</v>
      </c>
      <c r="C3" s="11">
        <v>128.10666666666668</v>
      </c>
      <c r="D3" s="11">
        <v>8.634745277039263</v>
      </c>
      <c r="E3" s="11">
        <v>9.057802358382794</v>
      </c>
      <c r="F3" s="12" t="s">
        <v>69</v>
      </c>
      <c r="H3" s="102">
        <v>0.0625</v>
      </c>
    </row>
    <row r="4" spans="1:9" ht="16.5" customHeight="1">
      <c r="A4" s="13">
        <v>1394</v>
      </c>
      <c r="B4" s="14">
        <v>95.43</v>
      </c>
      <c r="C4" s="14">
        <v>89.86333333333333</v>
      </c>
      <c r="D4" s="14">
        <v>8.84467618702103</v>
      </c>
      <c r="E4" s="14">
        <v>9.489181985522412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1393</v>
      </c>
      <c r="B5" s="26">
        <v>105.3</v>
      </c>
      <c r="C5" s="26">
        <v>130.7</v>
      </c>
      <c r="D5" s="26">
        <v>8.70709312265641</v>
      </c>
      <c r="E5" s="26">
        <v>9.31399256568003</v>
      </c>
      <c r="F5" s="15" t="s">
        <v>71</v>
      </c>
      <c r="I5" s="75">
        <v>2192</v>
      </c>
    </row>
    <row r="6" spans="1:6" s="2" customFormat="1" ht="13.5" thickBot="1">
      <c r="A6" s="16">
        <v>1396</v>
      </c>
      <c r="B6" s="17">
        <v>146.54</v>
      </c>
      <c r="C6" s="17">
        <v>150.75666666666666</v>
      </c>
      <c r="D6" s="17">
        <v>8.406495685936912</v>
      </c>
      <c r="E6" s="17">
        <v>8.926460448612653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2330</v>
      </c>
      <c r="K15" s="75">
        <v>2146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16.83494229095249</v>
      </c>
      <c r="C19" s="34">
        <v>44.7649422909525</v>
      </c>
      <c r="D19" s="35">
        <v>16.654366622492343</v>
      </c>
      <c r="K19" s="97" t="s">
        <v>131</v>
      </c>
    </row>
    <row r="20" spans="1:11" ht="12.75">
      <c r="A20" s="33" t="s">
        <v>57</v>
      </c>
      <c r="B20" s="34">
        <v>-6.415654557874973</v>
      </c>
      <c r="C20" s="34">
        <v>31.38434544212503</v>
      </c>
      <c r="D20" s="35">
        <v>11.489844485761013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-4.254233802316108</v>
      </c>
      <c r="C21" s="34">
        <v>74.78576619768388</v>
      </c>
      <c r="D21" s="35">
        <v>26.388178781639272</v>
      </c>
      <c r="F21" s="24" t="s">
        <v>134</v>
      </c>
    </row>
    <row r="22" spans="1:11" ht="16.5" thickBot="1">
      <c r="A22" s="36" t="s">
        <v>59</v>
      </c>
      <c r="B22" s="37">
        <v>13.662759839844213</v>
      </c>
      <c r="C22" s="37">
        <v>71.86942650651088</v>
      </c>
      <c r="D22" s="38">
        <v>26.070485566839533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9.881768226623535</v>
      </c>
      <c r="I23" s="75">
        <v>2372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0.7690968008611994</v>
      </c>
      <c r="C27" s="44">
        <v>-0.0005662566386326909</v>
      </c>
      <c r="D27" s="44">
        <v>-0.1842517945371507</v>
      </c>
      <c r="E27" s="44">
        <v>-0.0008007997791627114</v>
      </c>
      <c r="F27" s="44">
        <v>0.030533803569219045</v>
      </c>
      <c r="G27" s="44">
        <v>-6.496682996934377E-05</v>
      </c>
      <c r="H27" s="44">
        <v>-0.003906780677677763</v>
      </c>
      <c r="I27" s="45">
        <v>-6.436578352147072E-05</v>
      </c>
    </row>
    <row r="28" spans="1:9" ht="13.5" thickBot="1">
      <c r="A28" s="46" t="s">
        <v>61</v>
      </c>
      <c r="B28" s="47">
        <v>-0.8141357468806413</v>
      </c>
      <c r="C28" s="47">
        <v>-0.1042991452200544</v>
      </c>
      <c r="D28" s="47">
        <v>-0.19065304948646308</v>
      </c>
      <c r="E28" s="47">
        <v>-0.07747809794756513</v>
      </c>
      <c r="F28" s="47">
        <v>-0.03302860982333625</v>
      </c>
      <c r="G28" s="47">
        <v>-0.0029915268059541693</v>
      </c>
      <c r="H28" s="47">
        <v>-0.0038358658375420903</v>
      </c>
      <c r="I28" s="48">
        <v>-0.001190975666161851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1395</v>
      </c>
      <c r="B39" s="50">
        <v>125.70666666666666</v>
      </c>
      <c r="C39" s="50">
        <v>128.10666666666668</v>
      </c>
      <c r="D39" s="50">
        <v>8.634745277039263</v>
      </c>
      <c r="E39" s="50">
        <v>9.057802358382794</v>
      </c>
      <c r="F39" s="54">
        <f>I39*D39/(23678+B39)*1000</f>
        <v>26.070485566839533</v>
      </c>
      <c r="G39" s="59" t="s">
        <v>59</v>
      </c>
      <c r="H39" s="58">
        <f>I39-B39+X39</f>
        <v>13.662759839844213</v>
      </c>
      <c r="I39" s="58">
        <f>(B39+C42-2*X39)*(23678+B39)*E42/((23678+C42)*D39+E42*(23678+B39))</f>
        <v>71.86942650651088</v>
      </c>
      <c r="J39" s="24" t="s">
        <v>73</v>
      </c>
      <c r="K39" s="24">
        <f>(K40*K40+L40*L40+M40*M40+N40*N40+O40*O40+P40*P40+Q40*Q40+R40*R40+S40*S40+T40*T40+U40*U40+V40*V40+W40*W40)</f>
        <v>1.343570264710116</v>
      </c>
      <c r="M39" s="24" t="s">
        <v>68</v>
      </c>
      <c r="N39" s="24">
        <f>(K44*K44+L44*L44+M44*M44+N44*N44+O44*O44+P44*P44+Q44*Q44+R44*R44+S44*S44+T44*T44+U44*U44+V44*V44+W44*W44)</f>
        <v>0.7065726943460547</v>
      </c>
      <c r="X39" s="55">
        <f>(1-$H$2)*1000</f>
        <v>67.5</v>
      </c>
    </row>
    <row r="40" spans="1:24" ht="12.75">
      <c r="A40" s="49">
        <v>1394</v>
      </c>
      <c r="B40" s="50">
        <v>95.43</v>
      </c>
      <c r="C40" s="50">
        <v>89.86333333333333</v>
      </c>
      <c r="D40" s="50">
        <v>8.84467618702103</v>
      </c>
      <c r="E40" s="50">
        <v>9.489181985522412</v>
      </c>
      <c r="F40" s="54">
        <f>I40*D40/(23678+B40)*1000</f>
        <v>16.654366622492343</v>
      </c>
      <c r="G40" s="59" t="s">
        <v>56</v>
      </c>
      <c r="H40" s="58">
        <f>I40-B40+X40</f>
        <v>16.83494229095249</v>
      </c>
      <c r="I40" s="58">
        <f>(B40+C39-2*X40)*(23678+B40)*E39/((23678+C39)*D40+E39*(23678+B40))</f>
        <v>44.7649422909525</v>
      </c>
      <c r="J40" s="24" t="s">
        <v>62</v>
      </c>
      <c r="K40" s="52">
        <f aca="true" t="shared" si="0" ref="K40:W40">SQRT(K41*K41+K42*K42)</f>
        <v>1.1199673671334496</v>
      </c>
      <c r="L40" s="52">
        <f t="shared" si="0"/>
        <v>0.10430068235737863</v>
      </c>
      <c r="M40" s="52">
        <f t="shared" si="0"/>
        <v>0.26513639710278963</v>
      </c>
      <c r="N40" s="52">
        <f t="shared" si="0"/>
        <v>0.0774822362987724</v>
      </c>
      <c r="O40" s="52">
        <f t="shared" si="0"/>
        <v>0.04498002031197671</v>
      </c>
      <c r="P40" s="52">
        <f t="shared" si="0"/>
        <v>0.0029922321634088854</v>
      </c>
      <c r="Q40" s="52">
        <f t="shared" si="0"/>
        <v>0.005475107486351186</v>
      </c>
      <c r="R40" s="52">
        <f t="shared" si="0"/>
        <v>0.0011927137089335386</v>
      </c>
      <c r="S40" s="52">
        <f t="shared" si="0"/>
        <v>0.0005901469028859128</v>
      </c>
      <c r="T40" s="52">
        <f t="shared" si="0"/>
        <v>4.402280913407049E-05</v>
      </c>
      <c r="U40" s="52">
        <f t="shared" si="0"/>
        <v>0.00011975743976313744</v>
      </c>
      <c r="V40" s="52">
        <f t="shared" si="0"/>
        <v>4.426957392365481E-05</v>
      </c>
      <c r="W40" s="52">
        <f t="shared" si="0"/>
        <v>3.679653107203497E-05</v>
      </c>
      <c r="X40" s="55">
        <f>(1-$H$2)*1000</f>
        <v>67.5</v>
      </c>
    </row>
    <row r="41" spans="1:24" ht="12.75">
      <c r="A41" s="49">
        <v>1393</v>
      </c>
      <c r="B41" s="50">
        <v>105.3</v>
      </c>
      <c r="C41" s="50">
        <v>130.7</v>
      </c>
      <c r="D41" s="50">
        <v>8.70709312265641</v>
      </c>
      <c r="E41" s="50">
        <v>9.31399256568003</v>
      </c>
      <c r="F41" s="54">
        <f>I41*D41/(23678+B41)*1000</f>
        <v>11.489844485761013</v>
      </c>
      <c r="G41" s="59" t="s">
        <v>57</v>
      </c>
      <c r="H41" s="58">
        <f>I41-B41+X41</f>
        <v>-6.415654557874973</v>
      </c>
      <c r="I41" s="58">
        <f>(B41+C40-2*X41)*(23678+B41)*E40/((23678+C40)*D41+E40*(23678+B41))</f>
        <v>31.38434544212503</v>
      </c>
      <c r="J41" s="24" t="s">
        <v>60</v>
      </c>
      <c r="K41" s="52">
        <f>'calcul config'!C43</f>
        <v>0.7690968008611994</v>
      </c>
      <c r="L41" s="52">
        <f>'calcul config'!C44</f>
        <v>-0.0005662566386326909</v>
      </c>
      <c r="M41" s="52">
        <f>'calcul config'!C45</f>
        <v>-0.1842517945371507</v>
      </c>
      <c r="N41" s="52">
        <f>'calcul config'!C46</f>
        <v>-0.0008007997791627114</v>
      </c>
      <c r="O41" s="52">
        <f>'calcul config'!C47</f>
        <v>0.030533803569219045</v>
      </c>
      <c r="P41" s="52">
        <f>'calcul config'!C48</f>
        <v>-6.496682996934377E-05</v>
      </c>
      <c r="Q41" s="52">
        <f>'calcul config'!C49</f>
        <v>-0.003906780677677763</v>
      </c>
      <c r="R41" s="52">
        <f>'calcul config'!C50</f>
        <v>-6.436578352147072E-05</v>
      </c>
      <c r="S41" s="52">
        <f>'calcul config'!C51</f>
        <v>0.00037042987889170125</v>
      </c>
      <c r="T41" s="52">
        <f>'calcul config'!C52</f>
        <v>-4.641493579396779E-06</v>
      </c>
      <c r="U41" s="52">
        <f>'calcul config'!C53</f>
        <v>-9.18308342943465E-05</v>
      </c>
      <c r="V41" s="52">
        <f>'calcul config'!C54</f>
        <v>-5.072951919433343E-06</v>
      </c>
      <c r="W41" s="52">
        <f>'calcul config'!C55</f>
        <v>2.2132141110904805E-05</v>
      </c>
      <c r="X41" s="55">
        <f>(1-$H$2)*1000</f>
        <v>67.5</v>
      </c>
    </row>
    <row r="42" spans="1:24" ht="12.75">
      <c r="A42" s="49">
        <v>1396</v>
      </c>
      <c r="B42" s="50">
        <v>146.54</v>
      </c>
      <c r="C42" s="50">
        <v>150.75666666666666</v>
      </c>
      <c r="D42" s="50">
        <v>8.406495685936912</v>
      </c>
      <c r="E42" s="50">
        <v>8.926460448612653</v>
      </c>
      <c r="F42" s="54">
        <f>I42*D42/(23678+B42)*1000</f>
        <v>26.388178781639272</v>
      </c>
      <c r="G42" s="59" t="s">
        <v>58</v>
      </c>
      <c r="H42" s="58">
        <f>I42-B42+X42</f>
        <v>-4.254233802316108</v>
      </c>
      <c r="I42" s="58">
        <f>(B42+C41-2*X42)*(23678+B42)*E41/((23678+C41)*D42+E41*(23678+B42))</f>
        <v>74.78576619768388</v>
      </c>
      <c r="J42" s="24" t="s">
        <v>61</v>
      </c>
      <c r="K42" s="52">
        <f>'calcul config'!D43</f>
        <v>-0.8141357468806413</v>
      </c>
      <c r="L42" s="52">
        <f>'calcul config'!D44</f>
        <v>-0.1042991452200544</v>
      </c>
      <c r="M42" s="52">
        <f>'calcul config'!D45</f>
        <v>-0.19065304948646308</v>
      </c>
      <c r="N42" s="52">
        <f>'calcul config'!D46</f>
        <v>-0.07747809794756513</v>
      </c>
      <c r="O42" s="52">
        <f>'calcul config'!D47</f>
        <v>-0.03302860982333625</v>
      </c>
      <c r="P42" s="52">
        <f>'calcul config'!D48</f>
        <v>-0.0029915268059541693</v>
      </c>
      <c r="Q42" s="52">
        <f>'calcul config'!D49</f>
        <v>-0.0038358658375420903</v>
      </c>
      <c r="R42" s="52">
        <f>'calcul config'!D50</f>
        <v>-0.001190975666161851</v>
      </c>
      <c r="S42" s="52">
        <f>'calcul config'!D51</f>
        <v>-0.00045940730491592584</v>
      </c>
      <c r="T42" s="52">
        <f>'calcul config'!D52</f>
        <v>-4.377744009655222E-05</v>
      </c>
      <c r="U42" s="52">
        <f>'calcul config'!D53</f>
        <v>-7.686964453817754E-05</v>
      </c>
      <c r="V42" s="52">
        <f>'calcul config'!D54</f>
        <v>-4.397795281962378E-05</v>
      </c>
      <c r="W42" s="52">
        <f>'calcul config'!D55</f>
        <v>-2.9396479870593905E-05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0.7466449114222997</v>
      </c>
      <c r="L44" s="52">
        <f>L40/(L43*1.5)</f>
        <v>0.09933398319750347</v>
      </c>
      <c r="M44" s="52">
        <f aca="true" t="shared" si="1" ref="M44:W44">M40/(M43*1.5)</f>
        <v>0.2945959967808774</v>
      </c>
      <c r="N44" s="52">
        <f t="shared" si="1"/>
        <v>0.10330964839836321</v>
      </c>
      <c r="O44" s="52">
        <f t="shared" si="1"/>
        <v>0.19991120138656318</v>
      </c>
      <c r="P44" s="52">
        <f t="shared" si="1"/>
        <v>0.019948214422725898</v>
      </c>
      <c r="Q44" s="52">
        <f t="shared" si="1"/>
        <v>0.036500716575674566</v>
      </c>
      <c r="R44" s="52">
        <f t="shared" si="1"/>
        <v>0.002650474908741197</v>
      </c>
      <c r="S44" s="52">
        <f t="shared" si="1"/>
        <v>0.007868625371812168</v>
      </c>
      <c r="T44" s="52">
        <f t="shared" si="1"/>
        <v>0.0005869707884542731</v>
      </c>
      <c r="U44" s="52">
        <f t="shared" si="1"/>
        <v>0.001596765863508499</v>
      </c>
      <c r="V44" s="52">
        <f t="shared" si="1"/>
        <v>0.0005902609856487307</v>
      </c>
      <c r="W44" s="52">
        <f t="shared" si="1"/>
        <v>0.0004906204142937996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1396</v>
      </c>
      <c r="B51" s="24">
        <v>149.82</v>
      </c>
      <c r="C51" s="24">
        <v>159.92</v>
      </c>
      <c r="D51" s="24">
        <v>8.417204427663922</v>
      </c>
      <c r="E51" s="24">
        <v>8.814424418245771</v>
      </c>
      <c r="F51" s="24">
        <v>29.20289072336367</v>
      </c>
      <c r="G51" s="24" t="s">
        <v>59</v>
      </c>
      <c r="H51" s="24">
        <v>0.3489228728997915</v>
      </c>
      <c r="I51" s="24">
        <v>82.66892287289978</v>
      </c>
      <c r="J51" s="24" t="s">
        <v>73</v>
      </c>
      <c r="K51" s="24">
        <v>6.221843278234341</v>
      </c>
      <c r="M51" s="24" t="s">
        <v>68</v>
      </c>
      <c r="N51" s="24">
        <v>3.328689014728012</v>
      </c>
      <c r="X51" s="24">
        <v>67.5</v>
      </c>
    </row>
    <row r="52" spans="1:24" ht="12.75" hidden="1">
      <c r="A52" s="24">
        <v>1393</v>
      </c>
      <c r="B52" s="24">
        <v>108.58000183105469</v>
      </c>
      <c r="C52" s="24">
        <v>131.5800018310547</v>
      </c>
      <c r="D52" s="24">
        <v>8.599374771118164</v>
      </c>
      <c r="E52" s="24">
        <v>9.441797256469727</v>
      </c>
      <c r="F52" s="24">
        <v>24.40360138384076</v>
      </c>
      <c r="G52" s="24" t="s">
        <v>56</v>
      </c>
      <c r="H52" s="24">
        <v>26.422372713559383</v>
      </c>
      <c r="I52" s="24">
        <v>67.50237454461407</v>
      </c>
      <c r="J52" s="24" t="s">
        <v>62</v>
      </c>
      <c r="K52" s="24">
        <v>2.374260557402448</v>
      </c>
      <c r="L52" s="24">
        <v>0.5061582515095938</v>
      </c>
      <c r="M52" s="24">
        <v>0.5620748327194768</v>
      </c>
      <c r="N52" s="24">
        <v>0.0562608181645709</v>
      </c>
      <c r="O52" s="24">
        <v>0.09535476249466258</v>
      </c>
      <c r="P52" s="24">
        <v>0.014519824227841927</v>
      </c>
      <c r="Q52" s="24">
        <v>0.011607005748150791</v>
      </c>
      <c r="R52" s="24">
        <v>0.0008660587426317961</v>
      </c>
      <c r="S52" s="24">
        <v>0.0012510501908091884</v>
      </c>
      <c r="T52" s="24">
        <v>0.00021360136966556728</v>
      </c>
      <c r="U52" s="24">
        <v>0.0002538778306567104</v>
      </c>
      <c r="V52" s="24">
        <v>3.21196916988024E-05</v>
      </c>
      <c r="W52" s="24">
        <v>7.80062671737314E-05</v>
      </c>
      <c r="X52" s="24">
        <v>67.5</v>
      </c>
    </row>
    <row r="53" spans="1:24" ht="12.75" hidden="1">
      <c r="A53" s="24">
        <v>1394</v>
      </c>
      <c r="B53" s="24">
        <v>94.19999694824219</v>
      </c>
      <c r="C53" s="24">
        <v>78.4000015258789</v>
      </c>
      <c r="D53" s="24">
        <v>8.980280876159668</v>
      </c>
      <c r="E53" s="24">
        <v>9.525001525878906</v>
      </c>
      <c r="F53" s="24">
        <v>17.56280995905632</v>
      </c>
      <c r="G53" s="24" t="s">
        <v>57</v>
      </c>
      <c r="H53" s="24">
        <v>19.791492194759314</v>
      </c>
      <c r="I53" s="24">
        <v>46.4914891430015</v>
      </c>
      <c r="J53" s="24" t="s">
        <v>60</v>
      </c>
      <c r="K53" s="24">
        <v>-0.7565630764117874</v>
      </c>
      <c r="L53" s="24">
        <v>0.0027552198132129698</v>
      </c>
      <c r="M53" s="24">
        <v>0.1730394024807573</v>
      </c>
      <c r="N53" s="24">
        <v>-0.0005819113233209946</v>
      </c>
      <c r="O53" s="24">
        <v>-0.03135807912684762</v>
      </c>
      <c r="P53" s="24">
        <v>0.0003153650923144737</v>
      </c>
      <c r="Q53" s="24">
        <v>0.0032822307589364715</v>
      </c>
      <c r="R53" s="24">
        <v>-4.6770041245689516E-05</v>
      </c>
      <c r="S53" s="24">
        <v>-0.0004902236992834816</v>
      </c>
      <c r="T53" s="24">
        <v>2.2456716486464898E-05</v>
      </c>
      <c r="U53" s="24">
        <v>5.2232309616526696E-05</v>
      </c>
      <c r="V53" s="24">
        <v>-3.6990450563563193E-06</v>
      </c>
      <c r="W53" s="24">
        <v>-3.293037377093141E-05</v>
      </c>
      <c r="X53" s="24">
        <v>67.5</v>
      </c>
    </row>
    <row r="54" spans="1:24" ht="12.75" hidden="1">
      <c r="A54" s="24">
        <v>1395</v>
      </c>
      <c r="B54" s="24">
        <v>149.72000122070312</v>
      </c>
      <c r="C54" s="24">
        <v>147.32000732421875</v>
      </c>
      <c r="D54" s="24">
        <v>8.219680786132812</v>
      </c>
      <c r="E54" s="24">
        <v>8.754985809326172</v>
      </c>
      <c r="F54" s="24">
        <v>17.26691815867767</v>
      </c>
      <c r="G54" s="24" t="s">
        <v>58</v>
      </c>
      <c r="H54" s="24">
        <v>-32.16558890543672</v>
      </c>
      <c r="I54" s="24">
        <v>50.0544123152664</v>
      </c>
      <c r="J54" s="24" t="s">
        <v>61</v>
      </c>
      <c r="K54" s="24">
        <v>-2.2504945025143503</v>
      </c>
      <c r="L54" s="24">
        <v>0.5061507525777573</v>
      </c>
      <c r="M54" s="24">
        <v>-0.5347761052681115</v>
      </c>
      <c r="N54" s="24">
        <v>-0.056257808700292455</v>
      </c>
      <c r="O54" s="24">
        <v>-0.09005110551174746</v>
      </c>
      <c r="P54" s="24">
        <v>0.014516399018557422</v>
      </c>
      <c r="Q54" s="24">
        <v>-0.011133262939619132</v>
      </c>
      <c r="R54" s="24">
        <v>-0.0008647949519573089</v>
      </c>
      <c r="S54" s="24">
        <v>-0.0011510027387389335</v>
      </c>
      <c r="T54" s="24">
        <v>0.0002124176099283034</v>
      </c>
      <c r="U54" s="24">
        <v>-0.00024844665168015573</v>
      </c>
      <c r="V54" s="24">
        <v>-3.1905981578650135E-05</v>
      </c>
      <c r="W54" s="24">
        <v>-7.07146957971702E-05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1396</v>
      </c>
      <c r="B56" s="24">
        <v>149.82</v>
      </c>
      <c r="C56" s="24">
        <v>159.92</v>
      </c>
      <c r="D56" s="24">
        <v>8.417204427663922</v>
      </c>
      <c r="E56" s="24">
        <v>8.814424418245771</v>
      </c>
      <c r="F56" s="24">
        <v>17.50624465508562</v>
      </c>
      <c r="G56" s="24" t="s">
        <v>59</v>
      </c>
      <c r="H56" s="24">
        <v>-32.76249547434213</v>
      </c>
      <c r="I56" s="24">
        <v>49.55750452565787</v>
      </c>
      <c r="J56" s="24" t="s">
        <v>73</v>
      </c>
      <c r="K56" s="24">
        <v>4.3311738537373685</v>
      </c>
      <c r="M56" s="24" t="s">
        <v>68</v>
      </c>
      <c r="N56" s="24">
        <v>3.534274597492696</v>
      </c>
      <c r="X56" s="24">
        <v>67.5</v>
      </c>
    </row>
    <row r="57" spans="1:24" ht="12.75" hidden="1">
      <c r="A57" s="24">
        <v>1393</v>
      </c>
      <c r="B57" s="24">
        <v>108.58000183105469</v>
      </c>
      <c r="C57" s="24">
        <v>131.5800018310547</v>
      </c>
      <c r="D57" s="24">
        <v>8.599374771118164</v>
      </c>
      <c r="E57" s="24">
        <v>9.441797256469727</v>
      </c>
      <c r="F57" s="24">
        <v>24.40360138384076</v>
      </c>
      <c r="G57" s="24" t="s">
        <v>56</v>
      </c>
      <c r="H57" s="24">
        <v>26.422372713559383</v>
      </c>
      <c r="I57" s="24">
        <v>67.50237454461407</v>
      </c>
      <c r="J57" s="24" t="s">
        <v>62</v>
      </c>
      <c r="K57" s="24">
        <v>1.1072527482144359</v>
      </c>
      <c r="L57" s="24">
        <v>1.740196425471906</v>
      </c>
      <c r="M57" s="24">
        <v>0.2621269206523982</v>
      </c>
      <c r="N57" s="24">
        <v>0.060584356287277395</v>
      </c>
      <c r="O57" s="24">
        <v>0.04446874988384903</v>
      </c>
      <c r="P57" s="24">
        <v>0.04992077553222352</v>
      </c>
      <c r="Q57" s="24">
        <v>0.005412893405221732</v>
      </c>
      <c r="R57" s="24">
        <v>0.0009326199532480484</v>
      </c>
      <c r="S57" s="24">
        <v>0.000583442962345817</v>
      </c>
      <c r="T57" s="24">
        <v>0.0007345992323337445</v>
      </c>
      <c r="U57" s="24">
        <v>0.00011841163567216416</v>
      </c>
      <c r="V57" s="24">
        <v>3.461390989883388E-05</v>
      </c>
      <c r="W57" s="24">
        <v>3.638917427425475E-05</v>
      </c>
      <c r="X57" s="24">
        <v>67.5</v>
      </c>
    </row>
    <row r="58" spans="1:24" ht="12.75" hidden="1">
      <c r="A58" s="24">
        <v>1395</v>
      </c>
      <c r="B58" s="24">
        <v>149.72000122070312</v>
      </c>
      <c r="C58" s="24">
        <v>147.32000732421875</v>
      </c>
      <c r="D58" s="24">
        <v>8.219680786132812</v>
      </c>
      <c r="E58" s="24">
        <v>8.754985809326172</v>
      </c>
      <c r="F58" s="24">
        <v>26.989716687978472</v>
      </c>
      <c r="G58" s="24" t="s">
        <v>57</v>
      </c>
      <c r="H58" s="24">
        <v>-3.980538048558273</v>
      </c>
      <c r="I58" s="24">
        <v>78.23946317214485</v>
      </c>
      <c r="J58" s="24" t="s">
        <v>60</v>
      </c>
      <c r="K58" s="24">
        <v>-1.1070947512339797</v>
      </c>
      <c r="L58" s="24">
        <v>-0.009467875052703167</v>
      </c>
      <c r="M58" s="24">
        <v>0.2620222275534261</v>
      </c>
      <c r="N58" s="24">
        <v>-0.0006263777141574132</v>
      </c>
      <c r="O58" s="24">
        <v>-0.044467919390856404</v>
      </c>
      <c r="P58" s="24">
        <v>-0.0010831300689543813</v>
      </c>
      <c r="Q58" s="24">
        <v>0.005404851201047243</v>
      </c>
      <c r="R58" s="24">
        <v>-5.042071107451904E-05</v>
      </c>
      <c r="S58" s="24">
        <v>-0.0005823460848168652</v>
      </c>
      <c r="T58" s="24">
        <v>-7.712546925875806E-05</v>
      </c>
      <c r="U58" s="24">
        <v>0.00011735494584398431</v>
      </c>
      <c r="V58" s="24">
        <v>-3.9911220422087105E-06</v>
      </c>
      <c r="W58" s="24">
        <v>-3.622704475562577E-05</v>
      </c>
      <c r="X58" s="24">
        <v>67.5</v>
      </c>
    </row>
    <row r="59" spans="1:24" ht="12.75" hidden="1">
      <c r="A59" s="24">
        <v>1394</v>
      </c>
      <c r="B59" s="24">
        <v>94.19999694824219</v>
      </c>
      <c r="C59" s="24">
        <v>78.4000015258789</v>
      </c>
      <c r="D59" s="24">
        <v>8.980280876159668</v>
      </c>
      <c r="E59" s="24">
        <v>9.525001525878906</v>
      </c>
      <c r="F59" s="24">
        <v>19.841675021588117</v>
      </c>
      <c r="G59" s="24" t="s">
        <v>58</v>
      </c>
      <c r="H59" s="24">
        <v>25.824002400133942</v>
      </c>
      <c r="I59" s="24">
        <v>52.52399934837613</v>
      </c>
      <c r="J59" s="24" t="s">
        <v>61</v>
      </c>
      <c r="K59" s="24">
        <v>-0.018704550745561897</v>
      </c>
      <c r="L59" s="24">
        <v>-1.7401706693790655</v>
      </c>
      <c r="M59" s="24">
        <v>-0.007407752604483742</v>
      </c>
      <c r="N59" s="24">
        <v>-0.060581118161544156</v>
      </c>
      <c r="O59" s="24">
        <v>-0.00027177431928072335</v>
      </c>
      <c r="P59" s="24">
        <v>-0.04990902382327642</v>
      </c>
      <c r="Q59" s="24">
        <v>-0.00029495509968654744</v>
      </c>
      <c r="R59" s="24">
        <v>-0.0009312559954658718</v>
      </c>
      <c r="S59" s="24">
        <v>3.5759303814963294E-05</v>
      </c>
      <c r="T59" s="24">
        <v>-0.0007305393173108092</v>
      </c>
      <c r="U59" s="24">
        <v>-1.578392056850414E-05</v>
      </c>
      <c r="V59" s="24">
        <v>-3.4383043834552896E-05</v>
      </c>
      <c r="W59" s="24">
        <v>3.431214454966503E-06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1396</v>
      </c>
      <c r="B61" s="24">
        <v>149.82</v>
      </c>
      <c r="C61" s="24">
        <v>159.92</v>
      </c>
      <c r="D61" s="24">
        <v>8.417204427663922</v>
      </c>
      <c r="E61" s="24">
        <v>8.814424418245771</v>
      </c>
      <c r="F61" s="24">
        <v>29.20289072336367</v>
      </c>
      <c r="G61" s="24" t="s">
        <v>59</v>
      </c>
      <c r="H61" s="24">
        <v>0.3489228728997915</v>
      </c>
      <c r="I61" s="24">
        <v>82.66892287289978</v>
      </c>
      <c r="J61" s="24" t="s">
        <v>73</v>
      </c>
      <c r="K61" s="24">
        <v>3.0285653384703766</v>
      </c>
      <c r="M61" s="24" t="s">
        <v>68</v>
      </c>
      <c r="N61" s="24">
        <v>1.8521325641640352</v>
      </c>
      <c r="X61" s="24">
        <v>67.5</v>
      </c>
    </row>
    <row r="62" spans="1:24" ht="12.75" hidden="1">
      <c r="A62" s="24">
        <v>1394</v>
      </c>
      <c r="B62" s="24">
        <v>94.19999694824219</v>
      </c>
      <c r="C62" s="24">
        <v>78.4000015258789</v>
      </c>
      <c r="D62" s="24">
        <v>8.980280876159668</v>
      </c>
      <c r="E62" s="24">
        <v>9.525001525878906</v>
      </c>
      <c r="F62" s="24">
        <v>22.258858272857807</v>
      </c>
      <c r="G62" s="24" t="s">
        <v>56</v>
      </c>
      <c r="H62" s="24">
        <v>32.222662360871134</v>
      </c>
      <c r="I62" s="24">
        <v>58.92265930911332</v>
      </c>
      <c r="J62" s="24" t="s">
        <v>62</v>
      </c>
      <c r="K62" s="24">
        <v>1.494267258108699</v>
      </c>
      <c r="L62" s="24">
        <v>0.814264299743495</v>
      </c>
      <c r="M62" s="24">
        <v>0.35374710991418445</v>
      </c>
      <c r="N62" s="24">
        <v>0.058010436432096184</v>
      </c>
      <c r="O62" s="24">
        <v>0.06001296625138441</v>
      </c>
      <c r="P62" s="24">
        <v>0.02335890075028588</v>
      </c>
      <c r="Q62" s="24">
        <v>0.007304955872773405</v>
      </c>
      <c r="R62" s="24">
        <v>0.000893049251009817</v>
      </c>
      <c r="S62" s="24">
        <v>0.0007874081577870756</v>
      </c>
      <c r="T62" s="24">
        <v>0.0003437200924776717</v>
      </c>
      <c r="U62" s="24">
        <v>0.00015976716321965242</v>
      </c>
      <c r="V62" s="24">
        <v>3.315067265823489E-05</v>
      </c>
      <c r="W62" s="24">
        <v>4.9099897008339086E-05</v>
      </c>
      <c r="X62" s="24">
        <v>67.5</v>
      </c>
    </row>
    <row r="63" spans="1:24" ht="12.75" hidden="1">
      <c r="A63" s="24">
        <v>1393</v>
      </c>
      <c r="B63" s="24">
        <v>108.58000183105469</v>
      </c>
      <c r="C63" s="24">
        <v>131.5800018310547</v>
      </c>
      <c r="D63" s="24">
        <v>8.599374771118164</v>
      </c>
      <c r="E63" s="24">
        <v>9.441797256469727</v>
      </c>
      <c r="F63" s="24">
        <v>9.881768593506953</v>
      </c>
      <c r="G63" s="24" t="s">
        <v>57</v>
      </c>
      <c r="H63" s="24">
        <v>-13.74621472847548</v>
      </c>
      <c r="I63" s="24">
        <v>27.33378710257921</v>
      </c>
      <c r="J63" s="24" t="s">
        <v>60</v>
      </c>
      <c r="K63" s="24">
        <v>0.5367079101632154</v>
      </c>
      <c r="L63" s="24">
        <v>-0.004429182857409631</v>
      </c>
      <c r="M63" s="24">
        <v>-0.13080233007072356</v>
      </c>
      <c r="N63" s="24">
        <v>-0.0005991762090732847</v>
      </c>
      <c r="O63" s="24">
        <v>0.0209499702777468</v>
      </c>
      <c r="P63" s="24">
        <v>-0.0005068790797393214</v>
      </c>
      <c r="Q63" s="24">
        <v>-0.002878240744459221</v>
      </c>
      <c r="R63" s="24">
        <v>-4.8180095723757184E-05</v>
      </c>
      <c r="S63" s="24">
        <v>0.00022439761956362443</v>
      </c>
      <c r="T63" s="24">
        <v>-3.6109590654812816E-05</v>
      </c>
      <c r="U63" s="24">
        <v>-7.438073003886466E-05</v>
      </c>
      <c r="V63" s="24">
        <v>-3.7998189115423888E-06</v>
      </c>
      <c r="W63" s="24">
        <v>1.2413365003200005E-05</v>
      </c>
      <c r="X63" s="24">
        <v>67.5</v>
      </c>
    </row>
    <row r="64" spans="1:24" ht="12.75" hidden="1">
      <c r="A64" s="24">
        <v>1395</v>
      </c>
      <c r="B64" s="24">
        <v>149.72000122070312</v>
      </c>
      <c r="C64" s="24">
        <v>147.32000732421875</v>
      </c>
      <c r="D64" s="24">
        <v>8.219680786132812</v>
      </c>
      <c r="E64" s="24">
        <v>8.754985809326172</v>
      </c>
      <c r="F64" s="24">
        <v>26.989716687978472</v>
      </c>
      <c r="G64" s="24" t="s">
        <v>58</v>
      </c>
      <c r="H64" s="24">
        <v>-3.980538048558273</v>
      </c>
      <c r="I64" s="24">
        <v>78.23946317214485</v>
      </c>
      <c r="J64" s="24" t="s">
        <v>61</v>
      </c>
      <c r="K64" s="24">
        <v>-1.3945534259482222</v>
      </c>
      <c r="L64" s="24">
        <v>-0.8142522534055279</v>
      </c>
      <c r="M64" s="24">
        <v>-0.32867577979021756</v>
      </c>
      <c r="N64" s="24">
        <v>-0.05800734197420834</v>
      </c>
      <c r="O64" s="24">
        <v>-0.05623748628496236</v>
      </c>
      <c r="P64" s="24">
        <v>-0.023353400563092066</v>
      </c>
      <c r="Q64" s="24">
        <v>-0.006714023422665539</v>
      </c>
      <c r="R64" s="24">
        <v>-0.0008917486434557917</v>
      </c>
      <c r="S64" s="24">
        <v>-0.0007547564609089577</v>
      </c>
      <c r="T64" s="24">
        <v>-0.0003418180794451941</v>
      </c>
      <c r="U64" s="24">
        <v>-0.00014139679431352252</v>
      </c>
      <c r="V64" s="24">
        <v>-3.293217991468113E-05</v>
      </c>
      <c r="W64" s="24">
        <v>-4.750482349748113E-05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1396</v>
      </c>
      <c r="B66" s="24">
        <v>149.82</v>
      </c>
      <c r="C66" s="24">
        <v>159.92</v>
      </c>
      <c r="D66" s="24">
        <v>8.417204427663922</v>
      </c>
      <c r="E66" s="24">
        <v>8.814424418245771</v>
      </c>
      <c r="F66" s="24">
        <v>27.351355542053813</v>
      </c>
      <c r="G66" s="24" t="s">
        <v>59</v>
      </c>
      <c r="H66" s="24">
        <v>-4.892490401906812</v>
      </c>
      <c r="I66" s="24">
        <v>77.42750959809318</v>
      </c>
      <c r="J66" s="24" t="s">
        <v>73</v>
      </c>
      <c r="K66" s="24">
        <v>4.447607714634543</v>
      </c>
      <c r="M66" s="24" t="s">
        <v>68</v>
      </c>
      <c r="N66" s="24">
        <v>3.598652998063895</v>
      </c>
      <c r="X66" s="24">
        <v>67.5</v>
      </c>
    </row>
    <row r="67" spans="1:24" ht="12.75" hidden="1">
      <c r="A67" s="24">
        <v>1394</v>
      </c>
      <c r="B67" s="24">
        <v>94.19999694824219</v>
      </c>
      <c r="C67" s="24">
        <v>78.4000015258789</v>
      </c>
      <c r="D67" s="24">
        <v>8.980280876159668</v>
      </c>
      <c r="E67" s="24">
        <v>9.525001525878906</v>
      </c>
      <c r="F67" s="24">
        <v>22.258858272857807</v>
      </c>
      <c r="G67" s="24" t="s">
        <v>56</v>
      </c>
      <c r="H67" s="24">
        <v>32.222662360871134</v>
      </c>
      <c r="I67" s="24">
        <v>58.92265930911332</v>
      </c>
      <c r="J67" s="24" t="s">
        <v>62</v>
      </c>
      <c r="K67" s="24">
        <v>1.151674473963125</v>
      </c>
      <c r="L67" s="24">
        <v>1.7432146270545854</v>
      </c>
      <c r="M67" s="24">
        <v>0.27264304097591097</v>
      </c>
      <c r="N67" s="24">
        <v>0.058724322066004885</v>
      </c>
      <c r="O67" s="24">
        <v>0.046253864895677975</v>
      </c>
      <c r="P67" s="24">
        <v>0.050007483036301634</v>
      </c>
      <c r="Q67" s="24">
        <v>0.005630079139291413</v>
      </c>
      <c r="R67" s="24">
        <v>0.0009040569059748226</v>
      </c>
      <c r="S67" s="24">
        <v>0.0006068432874631281</v>
      </c>
      <c r="T67" s="24">
        <v>0.0007358172036559038</v>
      </c>
      <c r="U67" s="24">
        <v>0.00012309733667951022</v>
      </c>
      <c r="V67" s="24">
        <v>3.3576413719115205E-05</v>
      </c>
      <c r="W67" s="24">
        <v>3.782936932728107E-05</v>
      </c>
      <c r="X67" s="24">
        <v>67.5</v>
      </c>
    </row>
    <row r="68" spans="1:24" ht="12.75" hidden="1">
      <c r="A68" s="24">
        <v>1395</v>
      </c>
      <c r="B68" s="24">
        <v>149.72000122070312</v>
      </c>
      <c r="C68" s="24">
        <v>147.32000732421875</v>
      </c>
      <c r="D68" s="24">
        <v>8.219680786132812</v>
      </c>
      <c r="E68" s="24">
        <v>8.754985809326172</v>
      </c>
      <c r="F68" s="24">
        <v>17.26691815867767</v>
      </c>
      <c r="G68" s="24" t="s">
        <v>57</v>
      </c>
      <c r="H68" s="24">
        <v>-32.16558890543672</v>
      </c>
      <c r="I68" s="24">
        <v>50.0544123152664</v>
      </c>
      <c r="J68" s="24" t="s">
        <v>60</v>
      </c>
      <c r="K68" s="24">
        <v>1.0471242834802958</v>
      </c>
      <c r="L68" s="24">
        <v>-0.009483774410446613</v>
      </c>
      <c r="M68" s="24">
        <v>-0.2491666337417111</v>
      </c>
      <c r="N68" s="24">
        <v>-0.0006061916833948643</v>
      </c>
      <c r="O68" s="24">
        <v>0.041844591031380336</v>
      </c>
      <c r="P68" s="24">
        <v>-0.0010853067529541086</v>
      </c>
      <c r="Q68" s="24">
        <v>-0.005203487454178388</v>
      </c>
      <c r="R68" s="24">
        <v>-4.876611345182123E-05</v>
      </c>
      <c r="S68" s="24">
        <v>0.0005302404781304244</v>
      </c>
      <c r="T68" s="24">
        <v>-7.730437867958223E-05</v>
      </c>
      <c r="U68" s="24">
        <v>-0.00011713785144838836</v>
      </c>
      <c r="V68" s="24">
        <v>-3.8418669223782E-06</v>
      </c>
      <c r="W68" s="24">
        <v>3.241824505718894E-05</v>
      </c>
      <c r="X68" s="24">
        <v>67.5</v>
      </c>
    </row>
    <row r="69" spans="1:24" ht="12.75" hidden="1">
      <c r="A69" s="24">
        <v>1393</v>
      </c>
      <c r="B69" s="24">
        <v>108.58000183105469</v>
      </c>
      <c r="C69" s="24">
        <v>131.5800018310547</v>
      </c>
      <c r="D69" s="24">
        <v>8.599374771118164</v>
      </c>
      <c r="E69" s="24">
        <v>9.441797256469727</v>
      </c>
      <c r="F69" s="24">
        <v>22.03219117180133</v>
      </c>
      <c r="G69" s="24" t="s">
        <v>58</v>
      </c>
      <c r="H69" s="24">
        <v>19.86285644322706</v>
      </c>
      <c r="I69" s="24">
        <v>60.94285827428175</v>
      </c>
      <c r="J69" s="24" t="s">
        <v>61</v>
      </c>
      <c r="K69" s="24">
        <v>-0.4794630631488914</v>
      </c>
      <c r="L69" s="24">
        <v>-1.7431888291289583</v>
      </c>
      <c r="M69" s="24">
        <v>-0.11068069579839229</v>
      </c>
      <c r="N69" s="24">
        <v>-0.05872119322488986</v>
      </c>
      <c r="O69" s="24">
        <v>-0.019709140498868946</v>
      </c>
      <c r="P69" s="24">
        <v>-0.04999570450426704</v>
      </c>
      <c r="Q69" s="24">
        <v>-0.0021497696222833877</v>
      </c>
      <c r="R69" s="24">
        <v>-0.0009027406911287279</v>
      </c>
      <c r="S69" s="24">
        <v>-0.0002951335475527572</v>
      </c>
      <c r="T69" s="24">
        <v>-0.000731745167550123</v>
      </c>
      <c r="U69" s="24">
        <v>-3.783752179575178E-05</v>
      </c>
      <c r="V69" s="24">
        <v>-3.3355893284214775E-05</v>
      </c>
      <c r="W69" s="24">
        <v>-1.949662973726175E-05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1396</v>
      </c>
      <c r="B71" s="24">
        <v>149.82</v>
      </c>
      <c r="C71" s="24">
        <v>159.92</v>
      </c>
      <c r="D71" s="24">
        <v>8.417204427663922</v>
      </c>
      <c r="E71" s="24">
        <v>8.814424418245771</v>
      </c>
      <c r="F71" s="24">
        <v>17.50624465508562</v>
      </c>
      <c r="G71" s="24" t="s">
        <v>59</v>
      </c>
      <c r="H71" s="24">
        <v>-32.76249547434213</v>
      </c>
      <c r="I71" s="24">
        <v>49.55750452565787</v>
      </c>
      <c r="J71" s="24" t="s">
        <v>73</v>
      </c>
      <c r="K71" s="24">
        <v>5.187191162265022</v>
      </c>
      <c r="M71" s="24" t="s">
        <v>68</v>
      </c>
      <c r="N71" s="24">
        <v>2.956805626196371</v>
      </c>
      <c r="X71" s="24">
        <v>67.5</v>
      </c>
    </row>
    <row r="72" spans="1:24" ht="12.75" hidden="1">
      <c r="A72" s="24">
        <v>1395</v>
      </c>
      <c r="B72" s="24">
        <v>149.72000122070312</v>
      </c>
      <c r="C72" s="24">
        <v>147.32000732421875</v>
      </c>
      <c r="D72" s="24">
        <v>8.219680786132812</v>
      </c>
      <c r="E72" s="24">
        <v>8.754985809326172</v>
      </c>
      <c r="F72" s="24">
        <v>31.16743931017223</v>
      </c>
      <c r="G72" s="24" t="s">
        <v>56</v>
      </c>
      <c r="H72" s="24">
        <v>8.13010316421716</v>
      </c>
      <c r="I72" s="24">
        <v>90.35010438492029</v>
      </c>
      <c r="J72" s="24" t="s">
        <v>62</v>
      </c>
      <c r="K72" s="24">
        <v>2.07318123798826</v>
      </c>
      <c r="L72" s="24">
        <v>0.7982612455041534</v>
      </c>
      <c r="M72" s="24">
        <v>0.4907970724573663</v>
      </c>
      <c r="N72" s="24">
        <v>0.05870284101199268</v>
      </c>
      <c r="O72" s="24">
        <v>0.08326240274515467</v>
      </c>
      <c r="P72" s="24">
        <v>0.02289952831230692</v>
      </c>
      <c r="Q72" s="24">
        <v>0.010134913290723111</v>
      </c>
      <c r="R72" s="24">
        <v>0.0009035681953067341</v>
      </c>
      <c r="S72" s="24">
        <v>0.0010923734114900135</v>
      </c>
      <c r="T72" s="24">
        <v>0.00033701539053761307</v>
      </c>
      <c r="U72" s="24">
        <v>0.00022166701006646916</v>
      </c>
      <c r="V72" s="24">
        <v>3.351857095326328E-05</v>
      </c>
      <c r="W72" s="24">
        <v>6.811406547579173E-05</v>
      </c>
      <c r="X72" s="24">
        <v>67.5</v>
      </c>
    </row>
    <row r="73" spans="1:24" ht="12.75" hidden="1">
      <c r="A73" s="24">
        <v>1393</v>
      </c>
      <c r="B73" s="24">
        <v>108.58000183105469</v>
      </c>
      <c r="C73" s="24">
        <v>131.5800018310547</v>
      </c>
      <c r="D73" s="24">
        <v>8.599374771118164</v>
      </c>
      <c r="E73" s="24">
        <v>9.441797256469727</v>
      </c>
      <c r="F73" s="24">
        <v>22.03219117180133</v>
      </c>
      <c r="G73" s="24" t="s">
        <v>57</v>
      </c>
      <c r="H73" s="24">
        <v>19.86285644322706</v>
      </c>
      <c r="I73" s="24">
        <v>60.94285827428175</v>
      </c>
      <c r="J73" s="24" t="s">
        <v>60</v>
      </c>
      <c r="K73" s="24">
        <v>-2.0223208699095765</v>
      </c>
      <c r="L73" s="24">
        <v>-0.004343196855141455</v>
      </c>
      <c r="M73" s="24">
        <v>0.47995406927115863</v>
      </c>
      <c r="N73" s="24">
        <v>-0.0006076988041230084</v>
      </c>
      <c r="O73" s="24">
        <v>-0.08101726333416515</v>
      </c>
      <c r="P73" s="24">
        <v>-0.0004966390779514559</v>
      </c>
      <c r="Q73" s="24">
        <v>0.009963198319926819</v>
      </c>
      <c r="R73" s="24">
        <v>-4.890583883740012E-05</v>
      </c>
      <c r="S73" s="24">
        <v>-0.0010434888294755364</v>
      </c>
      <c r="T73" s="24">
        <v>-3.5348308525456784E-05</v>
      </c>
      <c r="U73" s="24">
        <v>0.00022044536822917984</v>
      </c>
      <c r="V73" s="24">
        <v>-3.8776527959908E-06</v>
      </c>
      <c r="W73" s="24">
        <v>-6.436017643249344E-05</v>
      </c>
      <c r="X73" s="24">
        <v>67.5</v>
      </c>
    </row>
    <row r="74" spans="1:24" ht="12.75" hidden="1">
      <c r="A74" s="24">
        <v>1394</v>
      </c>
      <c r="B74" s="24">
        <v>94.19999694824219</v>
      </c>
      <c r="C74" s="24">
        <v>78.4000015258789</v>
      </c>
      <c r="D74" s="24">
        <v>8.980280876159668</v>
      </c>
      <c r="E74" s="24">
        <v>9.525001525878906</v>
      </c>
      <c r="F74" s="24">
        <v>17.56280995905632</v>
      </c>
      <c r="G74" s="24" t="s">
        <v>58</v>
      </c>
      <c r="H74" s="24">
        <v>19.791492194759314</v>
      </c>
      <c r="I74" s="24">
        <v>46.4914891430015</v>
      </c>
      <c r="J74" s="24" t="s">
        <v>61</v>
      </c>
      <c r="K74" s="24">
        <v>0.45639757303770656</v>
      </c>
      <c r="L74" s="24">
        <v>-0.7982494301375478</v>
      </c>
      <c r="M74" s="24">
        <v>0.1025956028432852</v>
      </c>
      <c r="N74" s="24">
        <v>-0.05869969544250428</v>
      </c>
      <c r="O74" s="24">
        <v>0.019204966876797305</v>
      </c>
      <c r="P74" s="24">
        <v>-0.022894142188612302</v>
      </c>
      <c r="Q74" s="24">
        <v>0.0018577262037995236</v>
      </c>
      <c r="R74" s="24">
        <v>-0.0009022437046039604</v>
      </c>
      <c r="S74" s="24">
        <v>0.0003231264967317058</v>
      </c>
      <c r="T74" s="24">
        <v>-0.00033515648665005573</v>
      </c>
      <c r="U74" s="24">
        <v>2.3240115707746523E-05</v>
      </c>
      <c r="V74" s="24">
        <v>-3.329351900209242E-05</v>
      </c>
      <c r="W74" s="24">
        <v>2.230008083435481E-05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1396</v>
      </c>
      <c r="B76" s="100">
        <v>149.82</v>
      </c>
      <c r="C76" s="100">
        <v>159.92</v>
      </c>
      <c r="D76" s="100">
        <v>8.417204427663922</v>
      </c>
      <c r="E76" s="100">
        <v>8.814424418245771</v>
      </c>
      <c r="F76" s="100">
        <v>27.351355542053813</v>
      </c>
      <c r="G76" s="100" t="s">
        <v>59</v>
      </c>
      <c r="H76" s="100">
        <v>-4.892490401906812</v>
      </c>
      <c r="I76" s="100">
        <v>77.42750959809318</v>
      </c>
      <c r="J76" s="100" t="s">
        <v>73</v>
      </c>
      <c r="K76" s="100">
        <v>2.4983862204461933</v>
      </c>
      <c r="M76" s="100" t="s">
        <v>68</v>
      </c>
      <c r="N76" s="100">
        <v>1.4106083875314779</v>
      </c>
      <c r="X76" s="100">
        <v>67.5</v>
      </c>
    </row>
    <row r="77" spans="1:24" s="100" customFormat="1" ht="12.75">
      <c r="A77" s="100">
        <v>1395</v>
      </c>
      <c r="B77" s="100">
        <v>149.72000122070312</v>
      </c>
      <c r="C77" s="100">
        <v>147.32000732421875</v>
      </c>
      <c r="D77" s="100">
        <v>8.219680786132812</v>
      </c>
      <c r="E77" s="100">
        <v>8.754985809326172</v>
      </c>
      <c r="F77" s="100">
        <v>31.16743931017223</v>
      </c>
      <c r="G77" s="100" t="s">
        <v>56</v>
      </c>
      <c r="H77" s="100">
        <v>8.13010316421716</v>
      </c>
      <c r="I77" s="100">
        <v>90.35010438492029</v>
      </c>
      <c r="J77" s="100" t="s">
        <v>62</v>
      </c>
      <c r="K77" s="100">
        <v>1.4504226510605445</v>
      </c>
      <c r="L77" s="100">
        <v>0.5191431043721672</v>
      </c>
      <c r="M77" s="100">
        <v>0.3433687480916494</v>
      </c>
      <c r="N77" s="100">
        <v>0.0598488486607835</v>
      </c>
      <c r="O77" s="100">
        <v>0.058251503617881756</v>
      </c>
      <c r="P77" s="100">
        <v>0.014892489191004013</v>
      </c>
      <c r="Q77" s="100">
        <v>0.007090627554011126</v>
      </c>
      <c r="R77" s="100">
        <v>0.0009212151938863584</v>
      </c>
      <c r="S77" s="100">
        <v>0.0007642245251989523</v>
      </c>
      <c r="T77" s="100">
        <v>0.00021908723653998085</v>
      </c>
      <c r="U77" s="100">
        <v>0.00015507159335943654</v>
      </c>
      <c r="V77" s="100">
        <v>3.41664484943627E-05</v>
      </c>
      <c r="W77" s="100">
        <v>4.764448992372211E-05</v>
      </c>
      <c r="X77" s="100">
        <v>67.5</v>
      </c>
    </row>
    <row r="78" spans="1:24" s="100" customFormat="1" ht="12.75">
      <c r="A78" s="100">
        <v>1394</v>
      </c>
      <c r="B78" s="100">
        <v>94.19999694824219</v>
      </c>
      <c r="C78" s="100">
        <v>78.4000015258789</v>
      </c>
      <c r="D78" s="100">
        <v>8.980280876159668</v>
      </c>
      <c r="E78" s="100">
        <v>9.525001525878906</v>
      </c>
      <c r="F78" s="100">
        <v>19.841675021588117</v>
      </c>
      <c r="G78" s="100" t="s">
        <v>57</v>
      </c>
      <c r="H78" s="100">
        <v>25.824002400133942</v>
      </c>
      <c r="I78" s="100">
        <v>52.52399934837613</v>
      </c>
      <c r="J78" s="100" t="s">
        <v>60</v>
      </c>
      <c r="K78" s="100">
        <v>-1.1846853843022498</v>
      </c>
      <c r="L78" s="100">
        <v>0.0028253446100538378</v>
      </c>
      <c r="M78" s="100">
        <v>0.27818874639889896</v>
      </c>
      <c r="N78" s="100">
        <v>-0.0006194424576197109</v>
      </c>
      <c r="O78" s="100">
        <v>-0.04793884394455317</v>
      </c>
      <c r="P78" s="100">
        <v>0.0003234325034141055</v>
      </c>
      <c r="Q78" s="100">
        <v>0.005633536029669617</v>
      </c>
      <c r="R78" s="100">
        <v>-4.979629216492329E-05</v>
      </c>
      <c r="S78" s="100">
        <v>-0.0006567994909093374</v>
      </c>
      <c r="T78" s="100">
        <v>2.3039407453464212E-05</v>
      </c>
      <c r="U78" s="100">
        <v>0.00011533377869962082</v>
      </c>
      <c r="V78" s="100">
        <v>-3.939872649986981E-06</v>
      </c>
      <c r="W78" s="100">
        <v>-4.173356526099996E-05</v>
      </c>
      <c r="X78" s="100">
        <v>67.5</v>
      </c>
    </row>
    <row r="79" spans="1:24" s="100" customFormat="1" ht="12.75">
      <c r="A79" s="100">
        <v>1393</v>
      </c>
      <c r="B79" s="100">
        <v>108.58000183105469</v>
      </c>
      <c r="C79" s="100">
        <v>131.5800018310547</v>
      </c>
      <c r="D79" s="100">
        <v>8.599374771118164</v>
      </c>
      <c r="E79" s="100">
        <v>9.441797256469727</v>
      </c>
      <c r="F79" s="100">
        <v>9.881768593506953</v>
      </c>
      <c r="G79" s="100" t="s">
        <v>58</v>
      </c>
      <c r="H79" s="100">
        <v>-13.74621472847548</v>
      </c>
      <c r="I79" s="100">
        <v>27.33378710257921</v>
      </c>
      <c r="J79" s="100" t="s">
        <v>61</v>
      </c>
      <c r="K79" s="100">
        <v>-0.8368072698836506</v>
      </c>
      <c r="L79" s="100">
        <v>0.5191354160958442</v>
      </c>
      <c r="M79" s="100">
        <v>-0.20127870861826314</v>
      </c>
      <c r="N79" s="100">
        <v>-0.059845642924636254</v>
      </c>
      <c r="O79" s="100">
        <v>-0.03309236943774002</v>
      </c>
      <c r="P79" s="100">
        <v>0.014888976651197578</v>
      </c>
      <c r="Q79" s="100">
        <v>-0.004305841487109818</v>
      </c>
      <c r="R79" s="100">
        <v>-0.000919868339890936</v>
      </c>
      <c r="S79" s="100">
        <v>-0.00039070903964049693</v>
      </c>
      <c r="T79" s="100">
        <v>0.00021787244644268073</v>
      </c>
      <c r="U79" s="100">
        <v>-0.00010365962838975132</v>
      </c>
      <c r="V79" s="100">
        <v>-3.393852687168115E-05</v>
      </c>
      <c r="W79" s="100">
        <v>-2.298492877294847E-05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1396</v>
      </c>
      <c r="B81" s="24">
        <v>155.38</v>
      </c>
      <c r="C81" s="24">
        <v>150.88</v>
      </c>
      <c r="D81" s="24">
        <v>8.289529569243362</v>
      </c>
      <c r="E81" s="24">
        <v>9.02910949910489</v>
      </c>
      <c r="F81" s="24">
        <v>27.422386920318562</v>
      </c>
      <c r="G81" s="24" t="s">
        <v>59</v>
      </c>
      <c r="H81" s="24">
        <v>-9.037387458521678</v>
      </c>
      <c r="I81" s="24">
        <v>78.84261254147832</v>
      </c>
      <c r="J81" s="24" t="s">
        <v>73</v>
      </c>
      <c r="K81" s="24">
        <v>5.372274909107736</v>
      </c>
      <c r="M81" s="24" t="s">
        <v>68</v>
      </c>
      <c r="N81" s="24">
        <v>2.8337866136602976</v>
      </c>
      <c r="X81" s="24">
        <v>67.5</v>
      </c>
    </row>
    <row r="82" spans="1:24" ht="12.75" hidden="1">
      <c r="A82" s="24">
        <v>1393</v>
      </c>
      <c r="B82" s="24">
        <v>107.83999633789062</v>
      </c>
      <c r="C82" s="24">
        <v>135.0399932861328</v>
      </c>
      <c r="D82" s="24">
        <v>8.498571395874023</v>
      </c>
      <c r="E82" s="24">
        <v>9.373424530029297</v>
      </c>
      <c r="F82" s="24">
        <v>22.751337409531953</v>
      </c>
      <c r="G82" s="24" t="s">
        <v>56</v>
      </c>
      <c r="H82" s="24">
        <v>23.336549532930867</v>
      </c>
      <c r="I82" s="24">
        <v>63.67654587082149</v>
      </c>
      <c r="J82" s="24" t="s">
        <v>62</v>
      </c>
      <c r="K82" s="24">
        <v>2.228666437238287</v>
      </c>
      <c r="L82" s="24">
        <v>0.33260586357707433</v>
      </c>
      <c r="M82" s="24">
        <v>0.5276078518285939</v>
      </c>
      <c r="N82" s="24">
        <v>0.08999696415185525</v>
      </c>
      <c r="O82" s="24">
        <v>0.08950719393003445</v>
      </c>
      <c r="P82" s="24">
        <v>0.009541216530051737</v>
      </c>
      <c r="Q82" s="24">
        <v>0.010895233716896014</v>
      </c>
      <c r="R82" s="24">
        <v>0.001385314525094893</v>
      </c>
      <c r="S82" s="24">
        <v>0.0011743140835621985</v>
      </c>
      <c r="T82" s="24">
        <v>0.000140325680338018</v>
      </c>
      <c r="U82" s="24">
        <v>0.00023829292530118992</v>
      </c>
      <c r="V82" s="24">
        <v>5.138532540072954E-05</v>
      </c>
      <c r="W82" s="24">
        <v>7.32170483545041E-05</v>
      </c>
      <c r="X82" s="24">
        <v>67.5</v>
      </c>
    </row>
    <row r="83" spans="1:24" ht="12.75" hidden="1">
      <c r="A83" s="24">
        <v>1394</v>
      </c>
      <c r="B83" s="24">
        <v>78.86000061035156</v>
      </c>
      <c r="C83" s="24">
        <v>84.66000366210938</v>
      </c>
      <c r="D83" s="24">
        <v>8.903924942016602</v>
      </c>
      <c r="E83" s="24">
        <v>9.43773365020752</v>
      </c>
      <c r="F83" s="24">
        <v>15.147970955829615</v>
      </c>
      <c r="G83" s="24" t="s">
        <v>57</v>
      </c>
      <c r="H83" s="24">
        <v>29.056807441654698</v>
      </c>
      <c r="I83" s="24">
        <v>40.41680805200626</v>
      </c>
      <c r="J83" s="24" t="s">
        <v>60</v>
      </c>
      <c r="K83" s="24">
        <v>-1.47170484569519</v>
      </c>
      <c r="L83" s="24">
        <v>0.0018109609466710407</v>
      </c>
      <c r="M83" s="24">
        <v>0.34388076313121246</v>
      </c>
      <c r="N83" s="24">
        <v>-0.0009311258038009573</v>
      </c>
      <c r="O83" s="24">
        <v>-0.059827811139352566</v>
      </c>
      <c r="P83" s="24">
        <v>0.00020741163318623634</v>
      </c>
      <c r="Q83" s="24">
        <v>0.006881838048263894</v>
      </c>
      <c r="R83" s="24">
        <v>-7.485983375789394E-05</v>
      </c>
      <c r="S83" s="24">
        <v>-0.0008420844822019395</v>
      </c>
      <c r="T83" s="24">
        <v>1.4776091599524603E-05</v>
      </c>
      <c r="U83" s="24">
        <v>0.00013536846494934034</v>
      </c>
      <c r="V83" s="24">
        <v>-5.9213779181727646E-06</v>
      </c>
      <c r="W83" s="24">
        <v>-5.41675674957867E-05</v>
      </c>
      <c r="X83" s="24">
        <v>67.5</v>
      </c>
    </row>
    <row r="84" spans="1:24" ht="12.75" hidden="1">
      <c r="A84" s="24">
        <v>1395</v>
      </c>
      <c r="B84" s="24">
        <v>128.97999572753906</v>
      </c>
      <c r="C84" s="24">
        <v>130.47999572753906</v>
      </c>
      <c r="D84" s="24">
        <v>8.612457275390625</v>
      </c>
      <c r="E84" s="24">
        <v>9.06566333770752</v>
      </c>
      <c r="F84" s="24">
        <v>14.88806066753918</v>
      </c>
      <c r="G84" s="24" t="s">
        <v>58</v>
      </c>
      <c r="H84" s="24">
        <v>-20.32568271862985</v>
      </c>
      <c r="I84" s="24">
        <v>41.15431300890922</v>
      </c>
      <c r="J84" s="24" t="s">
        <v>61</v>
      </c>
      <c r="K84" s="24">
        <v>-1.673630465673261</v>
      </c>
      <c r="L84" s="24">
        <v>0.33260093341165026</v>
      </c>
      <c r="M84" s="24">
        <v>-0.4001450562726952</v>
      </c>
      <c r="N84" s="24">
        <v>-0.08999214722012035</v>
      </c>
      <c r="O84" s="24">
        <v>-0.06657455053924703</v>
      </c>
      <c r="P84" s="24">
        <v>0.009538961855870455</v>
      </c>
      <c r="Q84" s="24">
        <v>-0.008446681172108672</v>
      </c>
      <c r="R84" s="24">
        <v>-0.0013832904028903798</v>
      </c>
      <c r="S84" s="24">
        <v>-0.000818478644612807</v>
      </c>
      <c r="T84" s="24">
        <v>0.00013954556130300265</v>
      </c>
      <c r="U84" s="24">
        <v>-0.00019610940045254764</v>
      </c>
      <c r="V84" s="24">
        <v>-5.1043010785895423E-05</v>
      </c>
      <c r="W84" s="24">
        <v>-4.92606415034882E-05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1396</v>
      </c>
      <c r="B86" s="24">
        <v>155.38</v>
      </c>
      <c r="C86" s="24">
        <v>150.88</v>
      </c>
      <c r="D86" s="24">
        <v>8.289529569243362</v>
      </c>
      <c r="E86" s="24">
        <v>9.02910949910489</v>
      </c>
      <c r="F86" s="24">
        <v>19.47726699211334</v>
      </c>
      <c r="G86" s="24" t="s">
        <v>59</v>
      </c>
      <c r="H86" s="24">
        <v>-31.88054892055044</v>
      </c>
      <c r="I86" s="24">
        <v>55.999451079449564</v>
      </c>
      <c r="J86" s="24" t="s">
        <v>73</v>
      </c>
      <c r="K86" s="24">
        <v>4.421709488652971</v>
      </c>
      <c r="M86" s="24" t="s">
        <v>68</v>
      </c>
      <c r="N86" s="24">
        <v>3.226822967730515</v>
      </c>
      <c r="X86" s="24">
        <v>67.5</v>
      </c>
    </row>
    <row r="87" spans="1:24" ht="12.75" hidden="1">
      <c r="A87" s="24">
        <v>1393</v>
      </c>
      <c r="B87" s="24">
        <v>107.83999633789062</v>
      </c>
      <c r="C87" s="24">
        <v>135.0399932861328</v>
      </c>
      <c r="D87" s="24">
        <v>8.498571395874023</v>
      </c>
      <c r="E87" s="24">
        <v>9.373424530029297</v>
      </c>
      <c r="F87" s="24">
        <v>22.751337409531953</v>
      </c>
      <c r="G87" s="24" t="s">
        <v>56</v>
      </c>
      <c r="H87" s="24">
        <v>23.336549532930867</v>
      </c>
      <c r="I87" s="24">
        <v>63.67654587082149</v>
      </c>
      <c r="J87" s="24" t="s">
        <v>62</v>
      </c>
      <c r="K87" s="24">
        <v>1.451303453654341</v>
      </c>
      <c r="L87" s="24">
        <v>1.4777810529136002</v>
      </c>
      <c r="M87" s="24">
        <v>0.3435762525435969</v>
      </c>
      <c r="N87" s="24">
        <v>0.09109618082910392</v>
      </c>
      <c r="O87" s="24">
        <v>0.05828648756754402</v>
      </c>
      <c r="P87" s="24">
        <v>0.042392898419122055</v>
      </c>
      <c r="Q87" s="24">
        <v>0.007094817940093884</v>
      </c>
      <c r="R87" s="24">
        <v>0.0014022501978921658</v>
      </c>
      <c r="S87" s="24">
        <v>0.0007647089919009459</v>
      </c>
      <c r="T87" s="24">
        <v>0.0006238412989365227</v>
      </c>
      <c r="U87" s="24">
        <v>0.0001551890413333884</v>
      </c>
      <c r="V87" s="24">
        <v>5.203660191102663E-05</v>
      </c>
      <c r="W87" s="24">
        <v>4.76881809876706E-05</v>
      </c>
      <c r="X87" s="24">
        <v>67.5</v>
      </c>
    </row>
    <row r="88" spans="1:24" ht="12.75" hidden="1">
      <c r="A88" s="24">
        <v>1395</v>
      </c>
      <c r="B88" s="24">
        <v>128.97999572753906</v>
      </c>
      <c r="C88" s="24">
        <v>130.47999572753906</v>
      </c>
      <c r="D88" s="24">
        <v>8.612457275390625</v>
      </c>
      <c r="E88" s="24">
        <v>9.06566333770752</v>
      </c>
      <c r="F88" s="24">
        <v>24.321670110008455</v>
      </c>
      <c r="G88" s="24" t="s">
        <v>57</v>
      </c>
      <c r="H88" s="24">
        <v>5.751166675573529</v>
      </c>
      <c r="I88" s="24">
        <v>67.23116240311259</v>
      </c>
      <c r="J88" s="24" t="s">
        <v>60</v>
      </c>
      <c r="K88" s="24">
        <v>-1.446968857234782</v>
      </c>
      <c r="L88" s="24">
        <v>-0.00803986766343516</v>
      </c>
      <c r="M88" s="24">
        <v>0.34282964690303197</v>
      </c>
      <c r="N88" s="24">
        <v>-0.000942169196818973</v>
      </c>
      <c r="O88" s="24">
        <v>-0.05806046830112154</v>
      </c>
      <c r="P88" s="24">
        <v>-0.0009197129400068484</v>
      </c>
      <c r="Q88" s="24">
        <v>0.007089232998366534</v>
      </c>
      <c r="R88" s="24">
        <v>-7.580446480397658E-05</v>
      </c>
      <c r="S88" s="24">
        <v>-0.0007554728711741091</v>
      </c>
      <c r="T88" s="24">
        <v>-6.548583555035032E-05</v>
      </c>
      <c r="U88" s="24">
        <v>0.0001550674734850606</v>
      </c>
      <c r="V88" s="24">
        <v>-5.996424744266603E-06</v>
      </c>
      <c r="W88" s="24">
        <v>-4.6841064927993775E-05</v>
      </c>
      <c r="X88" s="24">
        <v>67.5</v>
      </c>
    </row>
    <row r="89" spans="1:24" ht="12.75" hidden="1">
      <c r="A89" s="24">
        <v>1394</v>
      </c>
      <c r="B89" s="24">
        <v>78.86000061035156</v>
      </c>
      <c r="C89" s="24">
        <v>84.66000366210938</v>
      </c>
      <c r="D89" s="24">
        <v>8.903924942016602</v>
      </c>
      <c r="E89" s="24">
        <v>9.43773365020752</v>
      </c>
      <c r="F89" s="24">
        <v>14.041358201913395</v>
      </c>
      <c r="G89" s="24" t="s">
        <v>58</v>
      </c>
      <c r="H89" s="24">
        <v>26.104216933437392</v>
      </c>
      <c r="I89" s="24">
        <v>37.464217543788955</v>
      </c>
      <c r="J89" s="24" t="s">
        <v>61</v>
      </c>
      <c r="K89" s="24">
        <v>0.11208407907319665</v>
      </c>
      <c r="L89" s="24">
        <v>-1.4777591823021716</v>
      </c>
      <c r="M89" s="24">
        <v>0.02263789999633142</v>
      </c>
      <c r="N89" s="24">
        <v>-0.09109130847042086</v>
      </c>
      <c r="O89" s="24">
        <v>0.005128026288536749</v>
      </c>
      <c r="P89" s="24">
        <v>-0.042382920669557275</v>
      </c>
      <c r="Q89" s="24">
        <v>0.0002814553214083006</v>
      </c>
      <c r="R89" s="24">
        <v>-0.0014001997359678372</v>
      </c>
      <c r="S89" s="24">
        <v>0.00011849296693943061</v>
      </c>
      <c r="T89" s="24">
        <v>-0.0006203946901780191</v>
      </c>
      <c r="U89" s="24">
        <v>-6.141434436364362E-06</v>
      </c>
      <c r="V89" s="24">
        <v>-5.168994901074103E-05</v>
      </c>
      <c r="W89" s="24">
        <v>8.948588845415733E-06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1396</v>
      </c>
      <c r="B91" s="24">
        <v>155.38</v>
      </c>
      <c r="C91" s="24">
        <v>150.88</v>
      </c>
      <c r="D91" s="24">
        <v>8.289529569243362</v>
      </c>
      <c r="E91" s="24">
        <v>9.02910949910489</v>
      </c>
      <c r="F91" s="24">
        <v>27.422386920318562</v>
      </c>
      <c r="G91" s="24" t="s">
        <v>59</v>
      </c>
      <c r="H91" s="24">
        <v>-9.037387458521678</v>
      </c>
      <c r="I91" s="24">
        <v>78.84261254147832</v>
      </c>
      <c r="J91" s="24" t="s">
        <v>73</v>
      </c>
      <c r="K91" s="24">
        <v>2.897005781285685</v>
      </c>
      <c r="M91" s="24" t="s">
        <v>68</v>
      </c>
      <c r="N91" s="24">
        <v>2.116592548991856</v>
      </c>
      <c r="X91" s="24">
        <v>67.5</v>
      </c>
    </row>
    <row r="92" spans="1:24" ht="12.75" hidden="1">
      <c r="A92" s="24">
        <v>1394</v>
      </c>
      <c r="B92" s="24">
        <v>78.86000061035156</v>
      </c>
      <c r="C92" s="24">
        <v>84.66000366210938</v>
      </c>
      <c r="D92" s="24">
        <v>8.903924942016602</v>
      </c>
      <c r="E92" s="24">
        <v>9.43773365020752</v>
      </c>
      <c r="F92" s="24">
        <v>17.85105004574757</v>
      </c>
      <c r="G92" s="24" t="s">
        <v>56</v>
      </c>
      <c r="H92" s="24">
        <v>36.26898318751335</v>
      </c>
      <c r="I92" s="24">
        <v>47.62898379786491</v>
      </c>
      <c r="J92" s="24" t="s">
        <v>62</v>
      </c>
      <c r="K92" s="24">
        <v>1.174454084064843</v>
      </c>
      <c r="L92" s="24">
        <v>1.1953687007277776</v>
      </c>
      <c r="M92" s="24">
        <v>0.27803615676956833</v>
      </c>
      <c r="N92" s="24">
        <v>0.08953568332729561</v>
      </c>
      <c r="O92" s="24">
        <v>0.04716860732588038</v>
      </c>
      <c r="P92" s="24">
        <v>0.03429156928956163</v>
      </c>
      <c r="Q92" s="24">
        <v>0.005741554434819414</v>
      </c>
      <c r="R92" s="24">
        <v>0.0013783048007392214</v>
      </c>
      <c r="S92" s="24">
        <v>0.0006189147636898277</v>
      </c>
      <c r="T92" s="24">
        <v>0.0005046044290971829</v>
      </c>
      <c r="U92" s="24">
        <v>0.00012557349532396872</v>
      </c>
      <c r="V92" s="24">
        <v>5.1157603280203304E-05</v>
      </c>
      <c r="W92" s="24">
        <v>3.859572413911629E-05</v>
      </c>
      <c r="X92" s="24">
        <v>67.5</v>
      </c>
    </row>
    <row r="93" spans="1:24" ht="12.75" hidden="1">
      <c r="A93" s="24">
        <v>1393</v>
      </c>
      <c r="B93" s="24">
        <v>107.83999633789062</v>
      </c>
      <c r="C93" s="24">
        <v>135.0399932861328</v>
      </c>
      <c r="D93" s="24">
        <v>8.498571395874023</v>
      </c>
      <c r="E93" s="24">
        <v>9.373424530029297</v>
      </c>
      <c r="F93" s="24">
        <v>10.815101412673146</v>
      </c>
      <c r="G93" s="24" t="s">
        <v>57</v>
      </c>
      <c r="H93" s="24">
        <v>-10.070641670716569</v>
      </c>
      <c r="I93" s="24">
        <v>30.26935466717406</v>
      </c>
      <c r="J93" s="24" t="s">
        <v>60</v>
      </c>
      <c r="K93" s="24">
        <v>0.03517519506296227</v>
      </c>
      <c r="L93" s="24">
        <v>-0.006502585089571609</v>
      </c>
      <c r="M93" s="24">
        <v>-0.01148529854966932</v>
      </c>
      <c r="N93" s="24">
        <v>-0.0009253058931800703</v>
      </c>
      <c r="O93" s="24">
        <v>0.0009043855525271605</v>
      </c>
      <c r="P93" s="24">
        <v>-0.0007440520195078908</v>
      </c>
      <c r="Q93" s="24">
        <v>-0.00038763033710841575</v>
      </c>
      <c r="R93" s="24">
        <v>-7.441627027998466E-05</v>
      </c>
      <c r="S93" s="24">
        <v>-2.9955363857547726E-05</v>
      </c>
      <c r="T93" s="24">
        <v>-5.2995488502220435E-05</v>
      </c>
      <c r="U93" s="24">
        <v>-1.836729986594937E-05</v>
      </c>
      <c r="V93" s="24">
        <v>-5.874767734090847E-06</v>
      </c>
      <c r="W93" s="24">
        <v>-3.1556689039483157E-06</v>
      </c>
      <c r="X93" s="24">
        <v>67.5</v>
      </c>
    </row>
    <row r="94" spans="1:24" ht="12.75" hidden="1">
      <c r="A94" s="24">
        <v>1395</v>
      </c>
      <c r="B94" s="24">
        <v>128.97999572753906</v>
      </c>
      <c r="C94" s="24">
        <v>130.47999572753906</v>
      </c>
      <c r="D94" s="24">
        <v>8.612457275390625</v>
      </c>
      <c r="E94" s="24">
        <v>9.06566333770752</v>
      </c>
      <c r="F94" s="24">
        <v>24.321670110008455</v>
      </c>
      <c r="G94" s="24" t="s">
        <v>58</v>
      </c>
      <c r="H94" s="24">
        <v>5.751166675573529</v>
      </c>
      <c r="I94" s="24">
        <v>67.23116240311259</v>
      </c>
      <c r="J94" s="24" t="s">
        <v>61</v>
      </c>
      <c r="K94" s="24">
        <v>-1.1739272129177651</v>
      </c>
      <c r="L94" s="24">
        <v>-1.1953510141656165</v>
      </c>
      <c r="M94" s="24">
        <v>-0.27779883438995373</v>
      </c>
      <c r="N94" s="24">
        <v>-0.08953090191598545</v>
      </c>
      <c r="O94" s="24">
        <v>-0.04715993642739011</v>
      </c>
      <c r="P94" s="24">
        <v>-0.034283496188881796</v>
      </c>
      <c r="Q94" s="24">
        <v>-0.005728454420674716</v>
      </c>
      <c r="R94" s="24">
        <v>-0.0013762944243360142</v>
      </c>
      <c r="S94" s="24">
        <v>-0.0006181894215282215</v>
      </c>
      <c r="T94" s="24">
        <v>-0.0005018138181267081</v>
      </c>
      <c r="U94" s="24">
        <v>-0.0001242229649602403</v>
      </c>
      <c r="V94" s="24">
        <v>-5.081916447015981E-05</v>
      </c>
      <c r="W94" s="24">
        <v>-3.846650069334898E-05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1396</v>
      </c>
      <c r="B96" s="24">
        <v>155.38</v>
      </c>
      <c r="C96" s="24">
        <v>150.88</v>
      </c>
      <c r="D96" s="24">
        <v>8.289529569243362</v>
      </c>
      <c r="E96" s="24">
        <v>9.02910949910489</v>
      </c>
      <c r="F96" s="24">
        <v>28.698557087944128</v>
      </c>
      <c r="G96" s="24" t="s">
        <v>59</v>
      </c>
      <c r="H96" s="24">
        <v>-5.368246972849946</v>
      </c>
      <c r="I96" s="24">
        <v>82.51175302715005</v>
      </c>
      <c r="J96" s="24" t="s">
        <v>73</v>
      </c>
      <c r="K96" s="24">
        <v>3.356928631544867</v>
      </c>
      <c r="M96" s="24" t="s">
        <v>68</v>
      </c>
      <c r="N96" s="24">
        <v>2.660955254732131</v>
      </c>
      <c r="X96" s="24">
        <v>67.5</v>
      </c>
    </row>
    <row r="97" spans="1:24" ht="12.75" hidden="1">
      <c r="A97" s="24">
        <v>1394</v>
      </c>
      <c r="B97" s="24">
        <v>78.86000061035156</v>
      </c>
      <c r="C97" s="24">
        <v>84.66000366210938</v>
      </c>
      <c r="D97" s="24">
        <v>8.903924942016602</v>
      </c>
      <c r="E97" s="24">
        <v>9.43773365020752</v>
      </c>
      <c r="F97" s="24">
        <v>17.85105004574757</v>
      </c>
      <c r="G97" s="24" t="s">
        <v>56</v>
      </c>
      <c r="H97" s="24">
        <v>36.26898318751335</v>
      </c>
      <c r="I97" s="24">
        <v>47.62898379786491</v>
      </c>
      <c r="J97" s="24" t="s">
        <v>62</v>
      </c>
      <c r="K97" s="24">
        <v>1.0651149744327495</v>
      </c>
      <c r="L97" s="24">
        <v>1.4651932234707592</v>
      </c>
      <c r="M97" s="24">
        <v>0.2521511411631508</v>
      </c>
      <c r="N97" s="24">
        <v>0.09198319493516918</v>
      </c>
      <c r="O97" s="24">
        <v>0.04277750844729633</v>
      </c>
      <c r="P97" s="24">
        <v>0.04203197669730557</v>
      </c>
      <c r="Q97" s="24">
        <v>0.005206985165219957</v>
      </c>
      <c r="R97" s="24">
        <v>0.0014159920621410996</v>
      </c>
      <c r="S97" s="24">
        <v>0.0005612868468826753</v>
      </c>
      <c r="T97" s="24">
        <v>0.0006184826581015816</v>
      </c>
      <c r="U97" s="24">
        <v>0.00011386513797537563</v>
      </c>
      <c r="V97" s="24">
        <v>5.2565583797107454E-05</v>
      </c>
      <c r="W97" s="24">
        <v>3.4997002972578534E-05</v>
      </c>
      <c r="X97" s="24">
        <v>67.5</v>
      </c>
    </row>
    <row r="98" spans="1:24" ht="12.75" hidden="1">
      <c r="A98" s="24">
        <v>1395</v>
      </c>
      <c r="B98" s="24">
        <v>128.97999572753906</v>
      </c>
      <c r="C98" s="24">
        <v>130.47999572753906</v>
      </c>
      <c r="D98" s="24">
        <v>8.612457275390625</v>
      </c>
      <c r="E98" s="24">
        <v>9.06566333770752</v>
      </c>
      <c r="F98" s="24">
        <v>14.88806066753918</v>
      </c>
      <c r="G98" s="24" t="s">
        <v>57</v>
      </c>
      <c r="H98" s="24">
        <v>-20.32568271862985</v>
      </c>
      <c r="I98" s="24">
        <v>41.15431300890922</v>
      </c>
      <c r="J98" s="24" t="s">
        <v>60</v>
      </c>
      <c r="K98" s="24">
        <v>0.5718037221641992</v>
      </c>
      <c r="L98" s="24">
        <v>-0.007970660910423068</v>
      </c>
      <c r="M98" s="24">
        <v>-0.13777587126925134</v>
      </c>
      <c r="N98" s="24">
        <v>-0.0009503554758572632</v>
      </c>
      <c r="O98" s="24">
        <v>0.022574375364029894</v>
      </c>
      <c r="P98" s="24">
        <v>-0.000912121109782436</v>
      </c>
      <c r="Q98" s="24">
        <v>-0.0029585244250259356</v>
      </c>
      <c r="R98" s="24">
        <v>-7.643085557911837E-05</v>
      </c>
      <c r="S98" s="24">
        <v>0.0002632815475201561</v>
      </c>
      <c r="T98" s="24">
        <v>-6.496933612206023E-05</v>
      </c>
      <c r="U98" s="24">
        <v>-7.190688003713014E-05</v>
      </c>
      <c r="V98" s="24">
        <v>-6.029019126591297E-06</v>
      </c>
      <c r="W98" s="24">
        <v>1.5369605507142915E-05</v>
      </c>
      <c r="X98" s="24">
        <v>67.5</v>
      </c>
    </row>
    <row r="99" spans="1:24" ht="12.75" hidden="1">
      <c r="A99" s="24">
        <v>1393</v>
      </c>
      <c r="B99" s="24">
        <v>107.83999633789062</v>
      </c>
      <c r="C99" s="24">
        <v>135.0399932861328</v>
      </c>
      <c r="D99" s="24">
        <v>8.498571395874023</v>
      </c>
      <c r="E99" s="24">
        <v>9.373424530029297</v>
      </c>
      <c r="F99" s="24">
        <v>19.04505299825273</v>
      </c>
      <c r="G99" s="24" t="s">
        <v>58</v>
      </c>
      <c r="H99" s="24">
        <v>12.963383987671278</v>
      </c>
      <c r="I99" s="24">
        <v>53.3033803255619</v>
      </c>
      <c r="J99" s="24" t="s">
        <v>61</v>
      </c>
      <c r="K99" s="24">
        <v>-0.8986158311982066</v>
      </c>
      <c r="L99" s="24">
        <v>-1.4651715430860939</v>
      </c>
      <c r="M99" s="24">
        <v>-0.2111824028793069</v>
      </c>
      <c r="N99" s="24">
        <v>-0.09197828534469885</v>
      </c>
      <c r="O99" s="24">
        <v>-0.03633610884344097</v>
      </c>
      <c r="P99" s="24">
        <v>-0.04202207872254689</v>
      </c>
      <c r="Q99" s="24">
        <v>-0.004284836955748219</v>
      </c>
      <c r="R99" s="24">
        <v>-0.0014139278073374353</v>
      </c>
      <c r="S99" s="24">
        <v>-0.0004957073241529599</v>
      </c>
      <c r="T99" s="24">
        <v>-0.0006150607967804945</v>
      </c>
      <c r="U99" s="24">
        <v>-8.828742973649818E-05</v>
      </c>
      <c r="V99" s="24">
        <v>-5.2218689454082645E-05</v>
      </c>
      <c r="W99" s="24">
        <v>-3.144146058339964E-05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1396</v>
      </c>
      <c r="B101" s="24">
        <v>155.38</v>
      </c>
      <c r="C101" s="24">
        <v>150.88</v>
      </c>
      <c r="D101" s="24">
        <v>8.289529569243362</v>
      </c>
      <c r="E101" s="24">
        <v>9.02910949910489</v>
      </c>
      <c r="F101" s="24">
        <v>19.47726699211334</v>
      </c>
      <c r="G101" s="24" t="s">
        <v>59</v>
      </c>
      <c r="H101" s="24">
        <v>-31.88054892055044</v>
      </c>
      <c r="I101" s="24">
        <v>55.999451079449564</v>
      </c>
      <c r="J101" s="24" t="s">
        <v>73</v>
      </c>
      <c r="K101" s="24">
        <v>4.98230128181594</v>
      </c>
      <c r="M101" s="24" t="s">
        <v>68</v>
      </c>
      <c r="N101" s="24">
        <v>3.183682303987748</v>
      </c>
      <c r="X101" s="24">
        <v>67.5</v>
      </c>
    </row>
    <row r="102" spans="1:24" ht="12.75" hidden="1">
      <c r="A102" s="24">
        <v>1395</v>
      </c>
      <c r="B102" s="24">
        <v>128.97999572753906</v>
      </c>
      <c r="C102" s="24">
        <v>130.47999572753906</v>
      </c>
      <c r="D102" s="24">
        <v>8.612457275390625</v>
      </c>
      <c r="E102" s="24">
        <v>9.06566333770752</v>
      </c>
      <c r="F102" s="24">
        <v>26.809210000307118</v>
      </c>
      <c r="G102" s="24" t="s">
        <v>56</v>
      </c>
      <c r="H102" s="24">
        <v>12.627347365158258</v>
      </c>
      <c r="I102" s="24">
        <v>74.10734309269732</v>
      </c>
      <c r="J102" s="24" t="s">
        <v>62</v>
      </c>
      <c r="K102" s="24">
        <v>1.8369058813773342</v>
      </c>
      <c r="L102" s="24">
        <v>1.185063623335005</v>
      </c>
      <c r="M102" s="24">
        <v>0.43486195996606025</v>
      </c>
      <c r="N102" s="24">
        <v>0.08896866319614861</v>
      </c>
      <c r="O102" s="24">
        <v>0.07377312886861838</v>
      </c>
      <c r="P102" s="24">
        <v>0.03399568505064156</v>
      </c>
      <c r="Q102" s="24">
        <v>0.008979852378499568</v>
      </c>
      <c r="R102" s="24">
        <v>0.0013694574381135907</v>
      </c>
      <c r="S102" s="24">
        <v>0.0009678717885238924</v>
      </c>
      <c r="T102" s="24">
        <v>0.0005002823709089219</v>
      </c>
      <c r="U102" s="24">
        <v>0.00019641388621071472</v>
      </c>
      <c r="V102" s="24">
        <v>5.081565549561365E-05</v>
      </c>
      <c r="W102" s="24">
        <v>6.0353443563726666E-05</v>
      </c>
      <c r="X102" s="24">
        <v>67.5</v>
      </c>
    </row>
    <row r="103" spans="1:24" ht="12.75" hidden="1">
      <c r="A103" s="24">
        <v>1393</v>
      </c>
      <c r="B103" s="24">
        <v>107.83999633789062</v>
      </c>
      <c r="C103" s="24">
        <v>135.0399932861328</v>
      </c>
      <c r="D103" s="24">
        <v>8.498571395874023</v>
      </c>
      <c r="E103" s="24">
        <v>9.373424530029297</v>
      </c>
      <c r="F103" s="24">
        <v>19.04505299825273</v>
      </c>
      <c r="G103" s="24" t="s">
        <v>57</v>
      </c>
      <c r="H103" s="24">
        <v>12.963383987671278</v>
      </c>
      <c r="I103" s="24">
        <v>53.3033803255619</v>
      </c>
      <c r="J103" s="24" t="s">
        <v>60</v>
      </c>
      <c r="K103" s="24">
        <v>-1.722319706925508</v>
      </c>
      <c r="L103" s="24">
        <v>-0.006447458926020813</v>
      </c>
      <c r="M103" s="24">
        <v>0.4094277837091469</v>
      </c>
      <c r="N103" s="24">
        <v>-0.0009204722121903311</v>
      </c>
      <c r="O103" s="24">
        <v>-0.06889037934035587</v>
      </c>
      <c r="P103" s="24">
        <v>-0.0007374778975880502</v>
      </c>
      <c r="Q103" s="24">
        <v>0.008531152274318287</v>
      </c>
      <c r="R103" s="24">
        <v>-7.405691265428225E-05</v>
      </c>
      <c r="S103" s="24">
        <v>-0.0008783874204131471</v>
      </c>
      <c r="T103" s="24">
        <v>-5.250376063338196E-05</v>
      </c>
      <c r="U103" s="24">
        <v>0.00019086999296736033</v>
      </c>
      <c r="V103" s="24">
        <v>-5.859866762633881E-06</v>
      </c>
      <c r="W103" s="24">
        <v>-5.390108345679736E-05</v>
      </c>
      <c r="X103" s="24">
        <v>67.5</v>
      </c>
    </row>
    <row r="104" spans="1:24" ht="12.75" hidden="1">
      <c r="A104" s="24">
        <v>1394</v>
      </c>
      <c r="B104" s="24">
        <v>78.86000061035156</v>
      </c>
      <c r="C104" s="24">
        <v>84.66000366210938</v>
      </c>
      <c r="D104" s="24">
        <v>8.903924942016602</v>
      </c>
      <c r="E104" s="24">
        <v>9.43773365020752</v>
      </c>
      <c r="F104" s="24">
        <v>15.147970955829615</v>
      </c>
      <c r="G104" s="24" t="s">
        <v>58</v>
      </c>
      <c r="H104" s="24">
        <v>29.056807441654698</v>
      </c>
      <c r="I104" s="24">
        <v>40.41680805200626</v>
      </c>
      <c r="J104" s="24" t="s">
        <v>61</v>
      </c>
      <c r="K104" s="24">
        <v>0.6386219884835422</v>
      </c>
      <c r="L104" s="24">
        <v>-1.1850460841778634</v>
      </c>
      <c r="M104" s="24">
        <v>0.14653946278234886</v>
      </c>
      <c r="N104" s="24">
        <v>-0.088963901453434</v>
      </c>
      <c r="O104" s="24">
        <v>0.026392994854840604</v>
      </c>
      <c r="P104" s="24">
        <v>-0.03398768495224385</v>
      </c>
      <c r="Q104" s="24">
        <v>0.0028030678928699306</v>
      </c>
      <c r="R104" s="24">
        <v>-0.0013674535635599314</v>
      </c>
      <c r="S104" s="24">
        <v>0.00040646197691835263</v>
      </c>
      <c r="T104" s="24">
        <v>-0.0004975196536435567</v>
      </c>
      <c r="U104" s="24">
        <v>4.633638398748231E-05</v>
      </c>
      <c r="V104" s="24">
        <v>-5.047665603992669E-05</v>
      </c>
      <c r="W104" s="24">
        <v>2.7151636270827317E-05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1396</v>
      </c>
      <c r="B106" s="100">
        <v>155.38</v>
      </c>
      <c r="C106" s="100">
        <v>150.88</v>
      </c>
      <c r="D106" s="100">
        <v>8.289529569243362</v>
      </c>
      <c r="E106" s="100">
        <v>9.02910949910489</v>
      </c>
      <c r="F106" s="100">
        <v>28.698557087944128</v>
      </c>
      <c r="G106" s="100" t="s">
        <v>59</v>
      </c>
      <c r="H106" s="100">
        <v>-5.368246972849946</v>
      </c>
      <c r="I106" s="100">
        <v>82.51175302715005</v>
      </c>
      <c r="J106" s="100" t="s">
        <v>73</v>
      </c>
      <c r="K106" s="100">
        <v>2.4907082798242746</v>
      </c>
      <c r="M106" s="100" t="s">
        <v>68</v>
      </c>
      <c r="N106" s="100">
        <v>1.3515439475234772</v>
      </c>
      <c r="X106" s="100">
        <v>67.5</v>
      </c>
    </row>
    <row r="107" spans="1:24" s="100" customFormat="1" ht="12.75">
      <c r="A107" s="100">
        <v>1395</v>
      </c>
      <c r="B107" s="100">
        <v>128.97999572753906</v>
      </c>
      <c r="C107" s="100">
        <v>130.47999572753906</v>
      </c>
      <c r="D107" s="100">
        <v>8.612457275390625</v>
      </c>
      <c r="E107" s="100">
        <v>9.06566333770752</v>
      </c>
      <c r="F107" s="100">
        <v>26.809210000307118</v>
      </c>
      <c r="G107" s="100" t="s">
        <v>56</v>
      </c>
      <c r="H107" s="100">
        <v>12.627347365158258</v>
      </c>
      <c r="I107" s="100">
        <v>74.10734309269732</v>
      </c>
      <c r="J107" s="100" t="s">
        <v>62</v>
      </c>
      <c r="K107" s="100">
        <v>1.4924659962978126</v>
      </c>
      <c r="L107" s="100">
        <v>0.35549877044240036</v>
      </c>
      <c r="M107" s="100">
        <v>0.3533220121764158</v>
      </c>
      <c r="N107" s="100">
        <v>0.09102217701236433</v>
      </c>
      <c r="O107" s="100">
        <v>0.05994000820912738</v>
      </c>
      <c r="P107" s="100">
        <v>0.010198022491904067</v>
      </c>
      <c r="Q107" s="100">
        <v>0.007296180263434933</v>
      </c>
      <c r="R107" s="100">
        <v>0.0014010639671366662</v>
      </c>
      <c r="S107" s="100">
        <v>0.0007863803876098995</v>
      </c>
      <c r="T107" s="100">
        <v>0.00015000624916368773</v>
      </c>
      <c r="U107" s="100">
        <v>0.00015956831398192871</v>
      </c>
      <c r="V107" s="100">
        <v>5.1975166475759105E-05</v>
      </c>
      <c r="W107" s="100">
        <v>4.9025985224508E-05</v>
      </c>
      <c r="X107" s="100">
        <v>67.5</v>
      </c>
    </row>
    <row r="108" spans="1:24" s="100" customFormat="1" ht="12.75">
      <c r="A108" s="100">
        <v>1394</v>
      </c>
      <c r="B108" s="100">
        <v>78.86000061035156</v>
      </c>
      <c r="C108" s="100">
        <v>84.66000366210938</v>
      </c>
      <c r="D108" s="100">
        <v>8.903924942016602</v>
      </c>
      <c r="E108" s="100">
        <v>9.43773365020752</v>
      </c>
      <c r="F108" s="100">
        <v>14.041358201913395</v>
      </c>
      <c r="G108" s="100" t="s">
        <v>57</v>
      </c>
      <c r="H108" s="100">
        <v>26.104216933437392</v>
      </c>
      <c r="I108" s="100">
        <v>37.464217543788955</v>
      </c>
      <c r="J108" s="100" t="s">
        <v>60</v>
      </c>
      <c r="K108" s="100">
        <v>-1.2138841982099258</v>
      </c>
      <c r="L108" s="100">
        <v>0.0019352995208572951</v>
      </c>
      <c r="M108" s="100">
        <v>0.2850160556113053</v>
      </c>
      <c r="N108" s="100">
        <v>-0.0009417734857964777</v>
      </c>
      <c r="O108" s="100">
        <v>-0.04912505547842112</v>
      </c>
      <c r="P108" s="100">
        <v>0.00022157819232941113</v>
      </c>
      <c r="Q108" s="100">
        <v>0.005770391886063959</v>
      </c>
      <c r="R108" s="100">
        <v>-7.57133711924955E-05</v>
      </c>
      <c r="S108" s="100">
        <v>-0.00067343422894499</v>
      </c>
      <c r="T108" s="100">
        <v>1.578436609133819E-05</v>
      </c>
      <c r="U108" s="100">
        <v>0.00011804189709977533</v>
      </c>
      <c r="V108" s="100">
        <v>-5.9853748422017305E-06</v>
      </c>
      <c r="W108" s="100">
        <v>-4.280239873671511E-05</v>
      </c>
      <c r="X108" s="100">
        <v>67.5</v>
      </c>
    </row>
    <row r="109" spans="1:24" s="100" customFormat="1" ht="12.75">
      <c r="A109" s="100">
        <v>1393</v>
      </c>
      <c r="B109" s="100">
        <v>107.83999633789062</v>
      </c>
      <c r="C109" s="100">
        <v>135.0399932861328</v>
      </c>
      <c r="D109" s="100">
        <v>8.498571395874023</v>
      </c>
      <c r="E109" s="100">
        <v>9.373424530029297</v>
      </c>
      <c r="F109" s="100">
        <v>10.815101412673146</v>
      </c>
      <c r="G109" s="100" t="s">
        <v>58</v>
      </c>
      <c r="H109" s="100">
        <v>-10.070641670716569</v>
      </c>
      <c r="I109" s="100">
        <v>30.26935466717406</v>
      </c>
      <c r="J109" s="100" t="s">
        <v>61</v>
      </c>
      <c r="K109" s="100">
        <v>-0.8682971285461378</v>
      </c>
      <c r="L109" s="100">
        <v>0.35549350261548107</v>
      </c>
      <c r="M109" s="100">
        <v>-0.20881161924606745</v>
      </c>
      <c r="N109" s="100">
        <v>-0.09101730478745036</v>
      </c>
      <c r="O109" s="100">
        <v>-0.03434433735497461</v>
      </c>
      <c r="P109" s="100">
        <v>0.010195615030495476</v>
      </c>
      <c r="Q109" s="100">
        <v>-0.004465067067557293</v>
      </c>
      <c r="R109" s="100">
        <v>-0.001399016699482676</v>
      </c>
      <c r="S109" s="100">
        <v>-0.0004060547417562841</v>
      </c>
      <c r="T109" s="100">
        <v>0.00014917348482640266</v>
      </c>
      <c r="U109" s="100">
        <v>-0.00010736925703441112</v>
      </c>
      <c r="V109" s="100">
        <v>-5.162938328298346E-05</v>
      </c>
      <c r="W109" s="100">
        <v>-2.3906105697434825E-05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1396</v>
      </c>
      <c r="B111" s="24">
        <v>143.52</v>
      </c>
      <c r="C111" s="24">
        <v>137.32</v>
      </c>
      <c r="D111" s="24">
        <v>8.388220407339265</v>
      </c>
      <c r="E111" s="24">
        <v>8.870039807654479</v>
      </c>
      <c r="F111" s="24">
        <v>20.289368006619505</v>
      </c>
      <c r="G111" s="24" t="s">
        <v>59</v>
      </c>
      <c r="H111" s="24">
        <v>-18.4006764383345</v>
      </c>
      <c r="I111" s="24">
        <v>57.6193235616655</v>
      </c>
      <c r="J111" s="24" t="s">
        <v>73</v>
      </c>
      <c r="K111" s="24">
        <v>4.080361168444345</v>
      </c>
      <c r="M111" s="24" t="s">
        <v>68</v>
      </c>
      <c r="N111" s="24">
        <v>2.1209803356505095</v>
      </c>
      <c r="X111" s="24">
        <v>67.5</v>
      </c>
    </row>
    <row r="112" spans="1:24" ht="12.75" hidden="1">
      <c r="A112" s="24">
        <v>1393</v>
      </c>
      <c r="B112" s="24">
        <v>113.45999908447266</v>
      </c>
      <c r="C112" s="24">
        <v>134.05999755859375</v>
      </c>
      <c r="D112" s="24">
        <v>8.510272979736328</v>
      </c>
      <c r="E112" s="24">
        <v>9.184075355529785</v>
      </c>
      <c r="F112" s="24">
        <v>21.12568048255382</v>
      </c>
      <c r="G112" s="24" t="s">
        <v>56</v>
      </c>
      <c r="H112" s="24">
        <v>13.099302932146209</v>
      </c>
      <c r="I112" s="24">
        <v>59.059302016618865</v>
      </c>
      <c r="J112" s="24" t="s">
        <v>62</v>
      </c>
      <c r="K112" s="24">
        <v>1.9572830301070265</v>
      </c>
      <c r="L112" s="24">
        <v>0.16805220159016052</v>
      </c>
      <c r="M112" s="24">
        <v>0.4633611479052433</v>
      </c>
      <c r="N112" s="24">
        <v>0.012808310528271421</v>
      </c>
      <c r="O112" s="24">
        <v>0.07860794583388615</v>
      </c>
      <c r="P112" s="24">
        <v>0.004820814073711635</v>
      </c>
      <c r="Q112" s="24">
        <v>0.009568434150016623</v>
      </c>
      <c r="R112" s="24">
        <v>0.00019714111489300723</v>
      </c>
      <c r="S112" s="24">
        <v>0.0010313261690579273</v>
      </c>
      <c r="T112" s="24">
        <v>7.08799047772657E-05</v>
      </c>
      <c r="U112" s="24">
        <v>0.00020926879923001952</v>
      </c>
      <c r="V112" s="24">
        <v>7.338765435841201E-06</v>
      </c>
      <c r="W112" s="24">
        <v>6.430610140143195E-05</v>
      </c>
      <c r="X112" s="24">
        <v>67.5</v>
      </c>
    </row>
    <row r="113" spans="1:24" ht="12.75" hidden="1">
      <c r="A113" s="24">
        <v>1394</v>
      </c>
      <c r="B113" s="24">
        <v>93.27999877929688</v>
      </c>
      <c r="C113" s="24">
        <v>80.77999877929688</v>
      </c>
      <c r="D113" s="24">
        <v>8.906586647033691</v>
      </c>
      <c r="E113" s="24">
        <v>9.834123611450195</v>
      </c>
      <c r="F113" s="24">
        <v>17.54942578408534</v>
      </c>
      <c r="G113" s="24" t="s">
        <v>57</v>
      </c>
      <c r="H113" s="24">
        <v>21.058630952130855</v>
      </c>
      <c r="I113" s="24">
        <v>46.83862973142773</v>
      </c>
      <c r="J113" s="24" t="s">
        <v>60</v>
      </c>
      <c r="K113" s="24">
        <v>-1.5224847741889085</v>
      </c>
      <c r="L113" s="24">
        <v>0.000914381005086702</v>
      </c>
      <c r="M113" s="24">
        <v>0.3570946612555169</v>
      </c>
      <c r="N113" s="24">
        <v>0.00013200207573415513</v>
      </c>
      <c r="O113" s="24">
        <v>-0.061674893902547004</v>
      </c>
      <c r="P113" s="24">
        <v>0.00010491203369962754</v>
      </c>
      <c r="Q113" s="24">
        <v>0.007211422808903117</v>
      </c>
      <c r="R113" s="24">
        <v>1.059762766324216E-05</v>
      </c>
      <c r="S113" s="24">
        <v>-0.0008504836205303593</v>
      </c>
      <c r="T113" s="24">
        <v>7.484623358386815E-06</v>
      </c>
      <c r="U113" s="24">
        <v>0.00014630987546239638</v>
      </c>
      <c r="V113" s="24">
        <v>8.212970844923025E-07</v>
      </c>
      <c r="W113" s="24">
        <v>-5.420750081214039E-05</v>
      </c>
      <c r="X113" s="24">
        <v>67.5</v>
      </c>
    </row>
    <row r="114" spans="1:24" ht="12.75" hidden="1">
      <c r="A114" s="24">
        <v>1395</v>
      </c>
      <c r="B114" s="24">
        <v>122.81999969482422</v>
      </c>
      <c r="C114" s="24">
        <v>99.91999816894531</v>
      </c>
      <c r="D114" s="24">
        <v>8.773653030395508</v>
      </c>
      <c r="E114" s="24">
        <v>9.492966651916504</v>
      </c>
      <c r="F114" s="24">
        <v>13.375673672131528</v>
      </c>
      <c r="G114" s="24" t="s">
        <v>58</v>
      </c>
      <c r="H114" s="24">
        <v>-19.034999553815837</v>
      </c>
      <c r="I114" s="24">
        <v>36.28500014100838</v>
      </c>
      <c r="J114" s="24" t="s">
        <v>61</v>
      </c>
      <c r="K114" s="24">
        <v>-1.2300394190057047</v>
      </c>
      <c r="L114" s="24">
        <v>0.16804971397380444</v>
      </c>
      <c r="M114" s="24">
        <v>-0.29527437459229744</v>
      </c>
      <c r="N114" s="24">
        <v>0.012807630305432399</v>
      </c>
      <c r="O114" s="24">
        <v>-0.04873824586844248</v>
      </c>
      <c r="P114" s="24">
        <v>0.004819672374599873</v>
      </c>
      <c r="Q114" s="24">
        <v>-0.006288903970839133</v>
      </c>
      <c r="R114" s="24">
        <v>0.00019685606282045053</v>
      </c>
      <c r="S114" s="24">
        <v>-0.0005833620472684801</v>
      </c>
      <c r="T114" s="24">
        <v>7.048362444154915E-05</v>
      </c>
      <c r="U114" s="24">
        <v>-0.00014962236020512536</v>
      </c>
      <c r="V114" s="24">
        <v>7.2926640688641305E-06</v>
      </c>
      <c r="W114" s="24">
        <v>-3.4595108514832635E-05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1396</v>
      </c>
      <c r="B116" s="24">
        <v>143.52</v>
      </c>
      <c r="C116" s="24">
        <v>137.32</v>
      </c>
      <c r="D116" s="24">
        <v>8.388220407339265</v>
      </c>
      <c r="E116" s="24">
        <v>8.870039807654479</v>
      </c>
      <c r="F116" s="24">
        <v>16.99065377069143</v>
      </c>
      <c r="G116" s="24" t="s">
        <v>59</v>
      </c>
      <c r="H116" s="24">
        <v>-27.768621405146718</v>
      </c>
      <c r="I116" s="24">
        <v>48.25137859485329</v>
      </c>
      <c r="J116" s="24" t="s">
        <v>73</v>
      </c>
      <c r="K116" s="24">
        <v>2.5700983511484856</v>
      </c>
      <c r="M116" s="24" t="s">
        <v>68</v>
      </c>
      <c r="N116" s="24">
        <v>1.5653111932297639</v>
      </c>
      <c r="X116" s="24">
        <v>67.5</v>
      </c>
    </row>
    <row r="117" spans="1:24" ht="12.75" hidden="1">
      <c r="A117" s="24">
        <v>1393</v>
      </c>
      <c r="B117" s="24">
        <v>113.45999908447266</v>
      </c>
      <c r="C117" s="24">
        <v>134.05999755859375</v>
      </c>
      <c r="D117" s="24">
        <v>8.510272979736328</v>
      </c>
      <c r="E117" s="24">
        <v>9.184075355529785</v>
      </c>
      <c r="F117" s="24">
        <v>21.12568048255382</v>
      </c>
      <c r="G117" s="24" t="s">
        <v>56</v>
      </c>
      <c r="H117" s="24">
        <v>13.099302932146209</v>
      </c>
      <c r="I117" s="24">
        <v>59.059302016618865</v>
      </c>
      <c r="J117" s="24" t="s">
        <v>62</v>
      </c>
      <c r="K117" s="24">
        <v>1.3799118209428611</v>
      </c>
      <c r="L117" s="24">
        <v>0.7452991288456499</v>
      </c>
      <c r="M117" s="24">
        <v>0.3266755376720978</v>
      </c>
      <c r="N117" s="24">
        <v>0.013393505210939795</v>
      </c>
      <c r="O117" s="24">
        <v>0.055419464274417025</v>
      </c>
      <c r="P117" s="24">
        <v>0.021380272060607625</v>
      </c>
      <c r="Q117" s="24">
        <v>0.006745820438456484</v>
      </c>
      <c r="R117" s="24">
        <v>0.00020613677779685827</v>
      </c>
      <c r="S117" s="24">
        <v>0.000727113314300176</v>
      </c>
      <c r="T117" s="24">
        <v>0.0003146421071750683</v>
      </c>
      <c r="U117" s="24">
        <v>0.00014754563483903598</v>
      </c>
      <c r="V117" s="24">
        <v>7.659213304569599E-06</v>
      </c>
      <c r="W117" s="24">
        <v>4.534263832231019E-05</v>
      </c>
      <c r="X117" s="24">
        <v>67.5</v>
      </c>
    </row>
    <row r="118" spans="1:24" ht="12.75" hidden="1">
      <c r="A118" s="24">
        <v>1395</v>
      </c>
      <c r="B118" s="24">
        <v>122.81999969482422</v>
      </c>
      <c r="C118" s="24">
        <v>99.91999816894531</v>
      </c>
      <c r="D118" s="24">
        <v>8.773653030395508</v>
      </c>
      <c r="E118" s="24">
        <v>9.492966651916504</v>
      </c>
      <c r="F118" s="24">
        <v>22.97231793659791</v>
      </c>
      <c r="G118" s="24" t="s">
        <v>57</v>
      </c>
      <c r="H118" s="24">
        <v>6.998398615495134</v>
      </c>
      <c r="I118" s="24">
        <v>62.31839831031935</v>
      </c>
      <c r="J118" s="24" t="s">
        <v>60</v>
      </c>
      <c r="K118" s="24">
        <v>-1.3385273247124987</v>
      </c>
      <c r="L118" s="24">
        <v>-0.0040554019825840065</v>
      </c>
      <c r="M118" s="24">
        <v>0.3159550153878263</v>
      </c>
      <c r="N118" s="24">
        <v>0.00013828772696954453</v>
      </c>
      <c r="O118" s="24">
        <v>-0.05389952782695031</v>
      </c>
      <c r="P118" s="24">
        <v>-0.0004637551124999589</v>
      </c>
      <c r="Q118" s="24">
        <v>0.006477208580054823</v>
      </c>
      <c r="R118" s="24">
        <v>1.1076709646644887E-05</v>
      </c>
      <c r="S118" s="24">
        <v>-0.0007169707421830912</v>
      </c>
      <c r="T118" s="24">
        <v>-3.301161453955486E-05</v>
      </c>
      <c r="U118" s="24">
        <v>0.0001379617629116898</v>
      </c>
      <c r="V118" s="24">
        <v>8.603664763776682E-07</v>
      </c>
      <c r="W118" s="24">
        <v>-4.4935774485963164E-05</v>
      </c>
      <c r="X118" s="24">
        <v>67.5</v>
      </c>
    </row>
    <row r="119" spans="1:24" ht="12.75" hidden="1">
      <c r="A119" s="24">
        <v>1394</v>
      </c>
      <c r="B119" s="24">
        <v>93.27999877929688</v>
      </c>
      <c r="C119" s="24">
        <v>80.77999877929688</v>
      </c>
      <c r="D119" s="24">
        <v>8.906586647033691</v>
      </c>
      <c r="E119" s="24">
        <v>9.834123611450195</v>
      </c>
      <c r="F119" s="24">
        <v>11.24909667046737</v>
      </c>
      <c r="G119" s="24" t="s">
        <v>58</v>
      </c>
      <c r="H119" s="24">
        <v>4.243335331091451</v>
      </c>
      <c r="I119" s="24">
        <v>30.023334110388326</v>
      </c>
      <c r="J119" s="24" t="s">
        <v>61</v>
      </c>
      <c r="K119" s="24">
        <v>-0.335412037016926</v>
      </c>
      <c r="L119" s="24">
        <v>-0.7452880954187073</v>
      </c>
      <c r="M119" s="24">
        <v>-0.0830020190394947</v>
      </c>
      <c r="N119" s="24">
        <v>0.013392791282628167</v>
      </c>
      <c r="O119" s="24">
        <v>-0.012890225773631508</v>
      </c>
      <c r="P119" s="24">
        <v>-0.021375241860180885</v>
      </c>
      <c r="Q119" s="24">
        <v>-0.0018846385325471371</v>
      </c>
      <c r="R119" s="24">
        <v>0.00020583896051009208</v>
      </c>
      <c r="S119" s="24">
        <v>-0.00012102366167825973</v>
      </c>
      <c r="T119" s="24">
        <v>-0.00031290555909580615</v>
      </c>
      <c r="U119" s="24">
        <v>-5.2309333147659636E-05</v>
      </c>
      <c r="V119" s="24">
        <v>7.6107370189240825E-06</v>
      </c>
      <c r="W119" s="24">
        <v>-6.060612293695656E-06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1396</v>
      </c>
      <c r="B121" s="24">
        <v>143.52</v>
      </c>
      <c r="C121" s="24">
        <v>137.32</v>
      </c>
      <c r="D121" s="24">
        <v>8.388220407339265</v>
      </c>
      <c r="E121" s="24">
        <v>8.870039807654479</v>
      </c>
      <c r="F121" s="24">
        <v>20.289368006619505</v>
      </c>
      <c r="G121" s="24" t="s">
        <v>59</v>
      </c>
      <c r="H121" s="24">
        <v>-18.4006764383345</v>
      </c>
      <c r="I121" s="24">
        <v>57.6193235616655</v>
      </c>
      <c r="J121" s="24" t="s">
        <v>73</v>
      </c>
      <c r="K121" s="24">
        <v>1.8200399678308408</v>
      </c>
      <c r="M121" s="24" t="s">
        <v>68</v>
      </c>
      <c r="N121" s="24">
        <v>1.556769674277292</v>
      </c>
      <c r="X121" s="24">
        <v>67.5</v>
      </c>
    </row>
    <row r="122" spans="1:24" ht="12.75" hidden="1">
      <c r="A122" s="24">
        <v>1394</v>
      </c>
      <c r="B122" s="24">
        <v>93.27999877929688</v>
      </c>
      <c r="C122" s="24">
        <v>80.77999877929688</v>
      </c>
      <c r="D122" s="24">
        <v>8.906586647033691</v>
      </c>
      <c r="E122" s="24">
        <v>9.834123611450195</v>
      </c>
      <c r="F122" s="24">
        <v>17.856235273289883</v>
      </c>
      <c r="G122" s="24" t="s">
        <v>56</v>
      </c>
      <c r="H122" s="24">
        <v>21.87749170801792</v>
      </c>
      <c r="I122" s="24">
        <v>47.657490487314796</v>
      </c>
      <c r="J122" s="24" t="s">
        <v>62</v>
      </c>
      <c r="K122" s="24">
        <v>0.5948371834477416</v>
      </c>
      <c r="L122" s="24">
        <v>1.2018320997594016</v>
      </c>
      <c r="M122" s="24">
        <v>0.14081983195784553</v>
      </c>
      <c r="N122" s="24">
        <v>0.014485197863338005</v>
      </c>
      <c r="O122" s="24">
        <v>0.023890018177511598</v>
      </c>
      <c r="P122" s="24">
        <v>0.03447683500106275</v>
      </c>
      <c r="Q122" s="24">
        <v>0.0029079256456563196</v>
      </c>
      <c r="R122" s="24">
        <v>0.00022288076641770193</v>
      </c>
      <c r="S122" s="24">
        <v>0.0003134975153147705</v>
      </c>
      <c r="T122" s="24">
        <v>0.0005073202865296742</v>
      </c>
      <c r="U122" s="24">
        <v>6.359211163644672E-05</v>
      </c>
      <c r="V122" s="24">
        <v>8.264109075528011E-06</v>
      </c>
      <c r="W122" s="24">
        <v>1.9557706510286787E-05</v>
      </c>
      <c r="X122" s="24">
        <v>67.5</v>
      </c>
    </row>
    <row r="123" spans="1:24" ht="12.75" hidden="1">
      <c r="A123" s="24">
        <v>1393</v>
      </c>
      <c r="B123" s="24">
        <v>113.45999908447266</v>
      </c>
      <c r="C123" s="24">
        <v>134.05999755859375</v>
      </c>
      <c r="D123" s="24">
        <v>8.510272979736328</v>
      </c>
      <c r="E123" s="24">
        <v>9.184075355529785</v>
      </c>
      <c r="F123" s="24">
        <v>11.367016748252041</v>
      </c>
      <c r="G123" s="24" t="s">
        <v>57</v>
      </c>
      <c r="H123" s="24">
        <v>-14.18217892301638</v>
      </c>
      <c r="I123" s="24">
        <v>31.77782016145628</v>
      </c>
      <c r="J123" s="24" t="s">
        <v>60</v>
      </c>
      <c r="K123" s="24">
        <v>-0.16447688920596426</v>
      </c>
      <c r="L123" s="24">
        <v>-0.006539097442427131</v>
      </c>
      <c r="M123" s="24">
        <v>0.0373967879927685</v>
      </c>
      <c r="N123" s="24">
        <v>0.00015025059868661365</v>
      </c>
      <c r="O123" s="24">
        <v>-0.006852609347822551</v>
      </c>
      <c r="P123" s="24">
        <v>-0.0007481231979851527</v>
      </c>
      <c r="Q123" s="24">
        <v>0.0006983875464896659</v>
      </c>
      <c r="R123" s="24">
        <v>1.2042426188186212E-05</v>
      </c>
      <c r="S123" s="24">
        <v>-0.00011000676885473177</v>
      </c>
      <c r="T123" s="24">
        <v>-5.327544385955399E-05</v>
      </c>
      <c r="U123" s="24">
        <v>1.0358918892989163E-05</v>
      </c>
      <c r="V123" s="24">
        <v>9.460316731136334E-07</v>
      </c>
      <c r="W123" s="24">
        <v>-7.473816719746115E-06</v>
      </c>
      <c r="X123" s="24">
        <v>67.5</v>
      </c>
    </row>
    <row r="124" spans="1:24" ht="12.75" hidden="1">
      <c r="A124" s="24">
        <v>1395</v>
      </c>
      <c r="B124" s="24">
        <v>122.81999969482422</v>
      </c>
      <c r="C124" s="24">
        <v>99.91999816894531</v>
      </c>
      <c r="D124" s="24">
        <v>8.773653030395508</v>
      </c>
      <c r="E124" s="24">
        <v>9.492966651916504</v>
      </c>
      <c r="F124" s="24">
        <v>22.97231793659791</v>
      </c>
      <c r="G124" s="24" t="s">
        <v>58</v>
      </c>
      <c r="H124" s="24">
        <v>6.998398615495134</v>
      </c>
      <c r="I124" s="24">
        <v>62.31839831031935</v>
      </c>
      <c r="J124" s="24" t="s">
        <v>61</v>
      </c>
      <c r="K124" s="24">
        <v>-0.5716455437849325</v>
      </c>
      <c r="L124" s="24">
        <v>-1.201814310206336</v>
      </c>
      <c r="M124" s="24">
        <v>-0.13576341672357756</v>
      </c>
      <c r="N124" s="24">
        <v>0.014484418590252292</v>
      </c>
      <c r="O124" s="24">
        <v>-0.02288612491550218</v>
      </c>
      <c r="P124" s="24">
        <v>-0.03446871717037265</v>
      </c>
      <c r="Q124" s="24">
        <v>-0.0028228153314685447</v>
      </c>
      <c r="R124" s="24">
        <v>0.0002225551976711492</v>
      </c>
      <c r="S124" s="24">
        <v>-0.0002935629454046889</v>
      </c>
      <c r="T124" s="24">
        <v>-0.0005045152130571666</v>
      </c>
      <c r="U124" s="24">
        <v>-6.274272437303607E-05</v>
      </c>
      <c r="V124" s="24">
        <v>8.209782146055414E-06</v>
      </c>
      <c r="W124" s="24">
        <v>-1.807334909700351E-05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1396</v>
      </c>
      <c r="B126" s="24">
        <v>143.52</v>
      </c>
      <c r="C126" s="24">
        <v>137.32</v>
      </c>
      <c r="D126" s="24">
        <v>8.388220407339265</v>
      </c>
      <c r="E126" s="24">
        <v>8.870039807654479</v>
      </c>
      <c r="F126" s="24">
        <v>26.245100296914288</v>
      </c>
      <c r="G126" s="24" t="s">
        <v>59</v>
      </c>
      <c r="H126" s="24">
        <v>-1.4871251749735706</v>
      </c>
      <c r="I126" s="24">
        <v>74.53287482502644</v>
      </c>
      <c r="J126" s="24" t="s">
        <v>73</v>
      </c>
      <c r="K126" s="24">
        <v>2.1267871886862872</v>
      </c>
      <c r="M126" s="24" t="s">
        <v>68</v>
      </c>
      <c r="N126" s="24">
        <v>1.3320698393362111</v>
      </c>
      <c r="X126" s="24">
        <v>67.5</v>
      </c>
    </row>
    <row r="127" spans="1:24" ht="12.75" hidden="1">
      <c r="A127" s="24">
        <v>1394</v>
      </c>
      <c r="B127" s="24">
        <v>93.27999877929688</v>
      </c>
      <c r="C127" s="24">
        <v>80.77999877929688</v>
      </c>
      <c r="D127" s="24">
        <v>8.906586647033691</v>
      </c>
      <c r="E127" s="24">
        <v>9.834123611450195</v>
      </c>
      <c r="F127" s="24">
        <v>17.856235273289883</v>
      </c>
      <c r="G127" s="24" t="s">
        <v>56</v>
      </c>
      <c r="H127" s="24">
        <v>21.87749170801792</v>
      </c>
      <c r="I127" s="24">
        <v>47.657490487314796</v>
      </c>
      <c r="J127" s="24" t="s">
        <v>62</v>
      </c>
      <c r="K127" s="24">
        <v>1.2223655308298942</v>
      </c>
      <c r="L127" s="24">
        <v>0.7387907294756975</v>
      </c>
      <c r="M127" s="24">
        <v>0.2893780901031172</v>
      </c>
      <c r="N127" s="24">
        <v>0.012755925011895002</v>
      </c>
      <c r="O127" s="24">
        <v>0.04909288782530968</v>
      </c>
      <c r="P127" s="24">
        <v>0.02119371331790911</v>
      </c>
      <c r="Q127" s="24">
        <v>0.005975667645347748</v>
      </c>
      <c r="R127" s="24">
        <v>0.00019624863107012963</v>
      </c>
      <c r="S127" s="24">
        <v>0.0006441143310332874</v>
      </c>
      <c r="T127" s="24">
        <v>0.0003118459302840263</v>
      </c>
      <c r="U127" s="24">
        <v>0.00013068121178355261</v>
      </c>
      <c r="V127" s="24">
        <v>7.272185292414243E-06</v>
      </c>
      <c r="W127" s="24">
        <v>4.0164473766017706E-05</v>
      </c>
      <c r="X127" s="24">
        <v>67.5</v>
      </c>
    </row>
    <row r="128" spans="1:24" ht="12.75" hidden="1">
      <c r="A128" s="24">
        <v>1395</v>
      </c>
      <c r="B128" s="24">
        <v>122.81999969482422</v>
      </c>
      <c r="C128" s="24">
        <v>99.91999816894531</v>
      </c>
      <c r="D128" s="24">
        <v>8.773653030395508</v>
      </c>
      <c r="E128" s="24">
        <v>9.492966651916504</v>
      </c>
      <c r="F128" s="24">
        <v>13.375673672131528</v>
      </c>
      <c r="G128" s="24" t="s">
        <v>57</v>
      </c>
      <c r="H128" s="24">
        <v>-19.034999553815837</v>
      </c>
      <c r="I128" s="24">
        <v>36.28500014100838</v>
      </c>
      <c r="J128" s="24" t="s">
        <v>60</v>
      </c>
      <c r="K128" s="24">
        <v>0.6709585285920353</v>
      </c>
      <c r="L128" s="24">
        <v>-0.004019389147463645</v>
      </c>
      <c r="M128" s="24">
        <v>-0.16157941958465996</v>
      </c>
      <c r="N128" s="24">
        <v>0.00013262242150217829</v>
      </c>
      <c r="O128" s="24">
        <v>0.026502867475032946</v>
      </c>
      <c r="P128" s="24">
        <v>-0.00045996538444017924</v>
      </c>
      <c r="Q128" s="24">
        <v>-0.0034655579428730056</v>
      </c>
      <c r="R128" s="24">
        <v>1.0651886928189551E-05</v>
      </c>
      <c r="S128" s="24">
        <v>0.00031028425291441557</v>
      </c>
      <c r="T128" s="24">
        <v>-3.276487398859809E-05</v>
      </c>
      <c r="U128" s="24">
        <v>-8.397848367211904E-05</v>
      </c>
      <c r="V128" s="24">
        <v>8.439879158302488E-07</v>
      </c>
      <c r="W128" s="24">
        <v>1.8158752103711997E-05</v>
      </c>
      <c r="X128" s="24">
        <v>67.5</v>
      </c>
    </row>
    <row r="129" spans="1:24" ht="12.75" hidden="1">
      <c r="A129" s="24">
        <v>1393</v>
      </c>
      <c r="B129" s="24">
        <v>113.45999908447266</v>
      </c>
      <c r="C129" s="24">
        <v>134.05999755859375</v>
      </c>
      <c r="D129" s="24">
        <v>8.510272979736328</v>
      </c>
      <c r="E129" s="24">
        <v>9.184075355529785</v>
      </c>
      <c r="F129" s="24">
        <v>14.78753498533735</v>
      </c>
      <c r="G129" s="24" t="s">
        <v>58</v>
      </c>
      <c r="H129" s="24">
        <v>-4.619721525054587</v>
      </c>
      <c r="I129" s="24">
        <v>41.34027755941808</v>
      </c>
      <c r="J129" s="24" t="s">
        <v>61</v>
      </c>
      <c r="K129" s="24">
        <v>-1.0217593375500222</v>
      </c>
      <c r="L129" s="24">
        <v>-0.7387797956564016</v>
      </c>
      <c r="M129" s="24">
        <v>-0.24006617878912523</v>
      </c>
      <c r="N129" s="24">
        <v>0.012755235560443539</v>
      </c>
      <c r="O129" s="24">
        <v>-0.04132444374252702</v>
      </c>
      <c r="P129" s="24">
        <v>-0.02118872143492464</v>
      </c>
      <c r="Q129" s="24">
        <v>-0.004868111744017974</v>
      </c>
      <c r="R129" s="24">
        <v>0.0001959593388990913</v>
      </c>
      <c r="S129" s="24">
        <v>-0.000564452791503242</v>
      </c>
      <c r="T129" s="24">
        <v>-0.00031011989176320357</v>
      </c>
      <c r="U129" s="24">
        <v>-0.00010012588772814633</v>
      </c>
      <c r="V129" s="24">
        <v>7.2230439099550365E-06</v>
      </c>
      <c r="W129" s="24">
        <v>-3.5825196090699346E-05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1396</v>
      </c>
      <c r="B131" s="24">
        <v>143.52</v>
      </c>
      <c r="C131" s="24">
        <v>137.32</v>
      </c>
      <c r="D131" s="24">
        <v>8.388220407339265</v>
      </c>
      <c r="E131" s="24">
        <v>8.870039807654479</v>
      </c>
      <c r="F131" s="24">
        <v>16.99065377069143</v>
      </c>
      <c r="G131" s="24" t="s">
        <v>59</v>
      </c>
      <c r="H131" s="24">
        <v>-27.768621405146718</v>
      </c>
      <c r="I131" s="24">
        <v>48.25137859485329</v>
      </c>
      <c r="J131" s="24" t="s">
        <v>73</v>
      </c>
      <c r="K131" s="24">
        <v>2.548248921467603</v>
      </c>
      <c r="M131" s="24" t="s">
        <v>68</v>
      </c>
      <c r="N131" s="24">
        <v>1.924345121961723</v>
      </c>
      <c r="X131" s="24">
        <v>67.5</v>
      </c>
    </row>
    <row r="132" spans="1:24" ht="12.75" hidden="1">
      <c r="A132" s="24">
        <v>1395</v>
      </c>
      <c r="B132" s="24">
        <v>122.81999969482422</v>
      </c>
      <c r="C132" s="24">
        <v>99.91999816894531</v>
      </c>
      <c r="D132" s="24">
        <v>8.773653030395508</v>
      </c>
      <c r="E132" s="24">
        <v>9.492966651916504</v>
      </c>
      <c r="F132" s="24">
        <v>23.184045325659415</v>
      </c>
      <c r="G132" s="24" t="s">
        <v>56</v>
      </c>
      <c r="H132" s="24">
        <v>7.5727643282262065</v>
      </c>
      <c r="I132" s="24">
        <v>62.892764023050425</v>
      </c>
      <c r="J132" s="24" t="s">
        <v>62</v>
      </c>
      <c r="K132" s="24">
        <v>1.0304271078339882</v>
      </c>
      <c r="L132" s="24">
        <v>1.193246362699579</v>
      </c>
      <c r="M132" s="24">
        <v>0.2439389262360416</v>
      </c>
      <c r="N132" s="24">
        <v>0.014680507521627743</v>
      </c>
      <c r="O132" s="24">
        <v>0.04138345815588595</v>
      </c>
      <c r="P132" s="24">
        <v>0.03423038966356696</v>
      </c>
      <c r="Q132" s="24">
        <v>0.0050373281541621785</v>
      </c>
      <c r="R132" s="24">
        <v>0.00022595192634814688</v>
      </c>
      <c r="S132" s="24">
        <v>0.0005429412640996976</v>
      </c>
      <c r="T132" s="24">
        <v>0.0005037033365063584</v>
      </c>
      <c r="U132" s="24">
        <v>0.00011020369583682155</v>
      </c>
      <c r="V132" s="24">
        <v>8.3825773693817E-06</v>
      </c>
      <c r="W132" s="24">
        <v>3.3858090430324084E-05</v>
      </c>
      <c r="X132" s="24">
        <v>67.5</v>
      </c>
    </row>
    <row r="133" spans="1:24" ht="12.75" hidden="1">
      <c r="A133" s="24">
        <v>1393</v>
      </c>
      <c r="B133" s="24">
        <v>113.45999908447266</v>
      </c>
      <c r="C133" s="24">
        <v>134.05999755859375</v>
      </c>
      <c r="D133" s="24">
        <v>8.510272979736328</v>
      </c>
      <c r="E133" s="24">
        <v>9.184075355529785</v>
      </c>
      <c r="F133" s="24">
        <v>14.78753498533735</v>
      </c>
      <c r="G133" s="24" t="s">
        <v>57</v>
      </c>
      <c r="H133" s="24">
        <v>-4.619721525054587</v>
      </c>
      <c r="I133" s="24">
        <v>41.34027755941808</v>
      </c>
      <c r="J133" s="24" t="s">
        <v>60</v>
      </c>
      <c r="K133" s="24">
        <v>-0.8883301610678251</v>
      </c>
      <c r="L133" s="24">
        <v>-0.006492890578001952</v>
      </c>
      <c r="M133" s="24">
        <v>0.21169118573235393</v>
      </c>
      <c r="N133" s="24">
        <v>0.00015178364261277466</v>
      </c>
      <c r="O133" s="24">
        <v>-0.035448307042450555</v>
      </c>
      <c r="P133" s="24">
        <v>-0.0007427329642877159</v>
      </c>
      <c r="Q133" s="24">
        <v>0.004435573426995426</v>
      </c>
      <c r="R133" s="24">
        <v>1.2152923598630633E-05</v>
      </c>
      <c r="S133" s="24">
        <v>-0.0004451228727617621</v>
      </c>
      <c r="T133" s="24">
        <v>-5.2880932409789605E-05</v>
      </c>
      <c r="U133" s="24">
        <v>0.00010087057499656755</v>
      </c>
      <c r="V133" s="24">
        <v>9.496495103460501E-07</v>
      </c>
      <c r="W133" s="24">
        <v>-2.710309428763414E-05</v>
      </c>
      <c r="X133" s="24">
        <v>67.5</v>
      </c>
    </row>
    <row r="134" spans="1:24" ht="12.75" hidden="1">
      <c r="A134" s="24">
        <v>1394</v>
      </c>
      <c r="B134" s="24">
        <v>93.27999877929688</v>
      </c>
      <c r="C134" s="24">
        <v>80.77999877929688</v>
      </c>
      <c r="D134" s="24">
        <v>8.906586647033691</v>
      </c>
      <c r="E134" s="24">
        <v>9.834123611450195</v>
      </c>
      <c r="F134" s="24">
        <v>17.54942578408534</v>
      </c>
      <c r="G134" s="24" t="s">
        <v>58</v>
      </c>
      <c r="H134" s="24">
        <v>21.058630952130855</v>
      </c>
      <c r="I134" s="24">
        <v>46.83862973142773</v>
      </c>
      <c r="J134" s="24" t="s">
        <v>61</v>
      </c>
      <c r="K134" s="24">
        <v>0.5221585482363851</v>
      </c>
      <c r="L134" s="24">
        <v>-1.1932286974707396</v>
      </c>
      <c r="M134" s="24">
        <v>0.12121485724292622</v>
      </c>
      <c r="N134" s="24">
        <v>0.014679722845421978</v>
      </c>
      <c r="O134" s="24">
        <v>0.02135434702265826</v>
      </c>
      <c r="P134" s="24">
        <v>-0.03422233078361835</v>
      </c>
      <c r="Q134" s="24">
        <v>0.0023875433622129235</v>
      </c>
      <c r="R134" s="24">
        <v>0.00022562486447296593</v>
      </c>
      <c r="S134" s="24">
        <v>0.00031088718919648946</v>
      </c>
      <c r="T134" s="24">
        <v>-0.0005009198121407347</v>
      </c>
      <c r="U134" s="24">
        <v>4.4384475618807536E-05</v>
      </c>
      <c r="V134" s="24">
        <v>8.328611478582113E-06</v>
      </c>
      <c r="W134" s="24">
        <v>2.029267275702284E-05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1396</v>
      </c>
      <c r="B136" s="100">
        <v>143.52</v>
      </c>
      <c r="C136" s="100">
        <v>137.32</v>
      </c>
      <c r="D136" s="100">
        <v>8.388220407339265</v>
      </c>
      <c r="E136" s="100">
        <v>8.870039807654479</v>
      </c>
      <c r="F136" s="100">
        <v>26.245100296914288</v>
      </c>
      <c r="G136" s="100" t="s">
        <v>59</v>
      </c>
      <c r="H136" s="100">
        <v>-1.4871251749735706</v>
      </c>
      <c r="I136" s="100">
        <v>74.53287482502644</v>
      </c>
      <c r="J136" s="100" t="s">
        <v>73</v>
      </c>
      <c r="K136" s="100">
        <v>0.8257006829313176</v>
      </c>
      <c r="M136" s="100" t="s">
        <v>68</v>
      </c>
      <c r="N136" s="100">
        <v>0.4413113288778155</v>
      </c>
      <c r="X136" s="100">
        <v>67.5</v>
      </c>
    </row>
    <row r="137" spans="1:24" s="100" customFormat="1" ht="12.75">
      <c r="A137" s="100">
        <v>1395</v>
      </c>
      <c r="B137" s="100">
        <v>122.81999969482422</v>
      </c>
      <c r="C137" s="100">
        <v>99.91999816894531</v>
      </c>
      <c r="D137" s="100">
        <v>8.773653030395508</v>
      </c>
      <c r="E137" s="100">
        <v>9.492966651916504</v>
      </c>
      <c r="F137" s="100">
        <v>23.184045325659415</v>
      </c>
      <c r="G137" s="100" t="s">
        <v>56</v>
      </c>
      <c r="H137" s="100">
        <v>7.5727643282262065</v>
      </c>
      <c r="I137" s="100">
        <v>62.892764023050425</v>
      </c>
      <c r="J137" s="100" t="s">
        <v>62</v>
      </c>
      <c r="K137" s="100">
        <v>0.8652841477954593</v>
      </c>
      <c r="L137" s="100">
        <v>0.18314633790261198</v>
      </c>
      <c r="M137" s="100">
        <v>0.2048445324306586</v>
      </c>
      <c r="N137" s="100">
        <v>0.015057349486852042</v>
      </c>
      <c r="O137" s="100">
        <v>0.034751490262587496</v>
      </c>
      <c r="P137" s="100">
        <v>0.005253818128581669</v>
      </c>
      <c r="Q137" s="100">
        <v>0.004230069924918739</v>
      </c>
      <c r="R137" s="100">
        <v>0.0002317495665723771</v>
      </c>
      <c r="S137" s="100">
        <v>0.0004559396099218681</v>
      </c>
      <c r="T137" s="100">
        <v>7.729351027009342E-05</v>
      </c>
      <c r="U137" s="100">
        <v>9.252190149000538E-05</v>
      </c>
      <c r="V137" s="100">
        <v>8.607420160813767E-06</v>
      </c>
      <c r="W137" s="100">
        <v>2.8431083347140983E-05</v>
      </c>
      <c r="X137" s="100">
        <v>67.5</v>
      </c>
    </row>
    <row r="138" spans="1:24" s="100" customFormat="1" ht="12.75">
      <c r="A138" s="100">
        <v>1394</v>
      </c>
      <c r="B138" s="100">
        <v>93.27999877929688</v>
      </c>
      <c r="C138" s="100">
        <v>80.77999877929688</v>
      </c>
      <c r="D138" s="100">
        <v>8.906586647033691</v>
      </c>
      <c r="E138" s="100">
        <v>9.834123611450195</v>
      </c>
      <c r="F138" s="100">
        <v>11.24909667046737</v>
      </c>
      <c r="G138" s="100" t="s">
        <v>57</v>
      </c>
      <c r="H138" s="100">
        <v>4.243335331091451</v>
      </c>
      <c r="I138" s="100">
        <v>30.023334110388326</v>
      </c>
      <c r="J138" s="100" t="s">
        <v>60</v>
      </c>
      <c r="K138" s="100">
        <v>-0.22365921437264327</v>
      </c>
      <c r="L138" s="100">
        <v>0.0009965791135831672</v>
      </c>
      <c r="M138" s="100">
        <v>0.050695784489381134</v>
      </c>
      <c r="N138" s="100">
        <v>0.00015570986383875866</v>
      </c>
      <c r="O138" s="100">
        <v>-0.009344133479063862</v>
      </c>
      <c r="P138" s="100">
        <v>0.00011408967898176998</v>
      </c>
      <c r="Q138" s="100">
        <v>0.0009389480110124906</v>
      </c>
      <c r="R138" s="100">
        <v>1.2521564249829199E-05</v>
      </c>
      <c r="S138" s="100">
        <v>-0.00015196350129390276</v>
      </c>
      <c r="T138" s="100">
        <v>8.125695251190941E-06</v>
      </c>
      <c r="U138" s="100">
        <v>1.3314731244212739E-05</v>
      </c>
      <c r="V138" s="100">
        <v>9.85243320899106E-07</v>
      </c>
      <c r="W138" s="100">
        <v>-1.0360291760900984E-05</v>
      </c>
      <c r="X138" s="100">
        <v>67.5</v>
      </c>
    </row>
    <row r="139" spans="1:24" s="100" customFormat="1" ht="12.75">
      <c r="A139" s="100">
        <v>1393</v>
      </c>
      <c r="B139" s="100">
        <v>113.45999908447266</v>
      </c>
      <c r="C139" s="100">
        <v>134.05999755859375</v>
      </c>
      <c r="D139" s="100">
        <v>8.510272979736328</v>
      </c>
      <c r="E139" s="100">
        <v>9.184075355529785</v>
      </c>
      <c r="F139" s="100">
        <v>11.367016748252041</v>
      </c>
      <c r="G139" s="100" t="s">
        <v>58</v>
      </c>
      <c r="H139" s="100">
        <v>-14.18217892301638</v>
      </c>
      <c r="I139" s="100">
        <v>31.77782016145628</v>
      </c>
      <c r="J139" s="100" t="s">
        <v>61</v>
      </c>
      <c r="K139" s="100">
        <v>-0.8358787066628305</v>
      </c>
      <c r="L139" s="100">
        <v>0.1831436264717069</v>
      </c>
      <c r="M139" s="100">
        <v>-0.19847221443250276</v>
      </c>
      <c r="N139" s="100">
        <v>0.015056544358102452</v>
      </c>
      <c r="O139" s="100">
        <v>-0.033471678251861696</v>
      </c>
      <c r="P139" s="100">
        <v>0.0052525792210459075</v>
      </c>
      <c r="Q139" s="100">
        <v>-0.004124544605446487</v>
      </c>
      <c r="R139" s="100">
        <v>0.00023141104562060568</v>
      </c>
      <c r="S139" s="100">
        <v>-0.00042986977350146783</v>
      </c>
      <c r="T139" s="100">
        <v>7.686520543495484E-05</v>
      </c>
      <c r="U139" s="100">
        <v>-9.155883456674536E-05</v>
      </c>
      <c r="V139" s="100">
        <v>8.550846591034539E-06</v>
      </c>
      <c r="W139" s="100">
        <v>-2.64762318867524E-05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1396</v>
      </c>
      <c r="B141" s="24">
        <v>146.68</v>
      </c>
      <c r="C141" s="24">
        <v>141.38</v>
      </c>
      <c r="D141" s="24">
        <v>8.307566606577732</v>
      </c>
      <c r="E141" s="24">
        <v>8.989537829659483</v>
      </c>
      <c r="F141" s="24">
        <v>25.129182289657987</v>
      </c>
      <c r="G141" s="24" t="s">
        <v>59</v>
      </c>
      <c r="H141" s="24">
        <v>-7.113803595539437</v>
      </c>
      <c r="I141" s="24">
        <v>72.06619640446057</v>
      </c>
      <c r="J141" s="24" t="s">
        <v>73</v>
      </c>
      <c r="K141" s="24">
        <v>2.3726994727577697</v>
      </c>
      <c r="M141" s="24" t="s">
        <v>68</v>
      </c>
      <c r="N141" s="24">
        <v>1.233363216079672</v>
      </c>
      <c r="X141" s="24">
        <v>67.5</v>
      </c>
    </row>
    <row r="142" spans="1:24" ht="12.75" hidden="1">
      <c r="A142" s="24">
        <v>1393</v>
      </c>
      <c r="B142" s="24">
        <v>103.95999908447266</v>
      </c>
      <c r="C142" s="24">
        <v>130.05999755859375</v>
      </c>
      <c r="D142" s="24">
        <v>8.957493782043457</v>
      </c>
      <c r="E142" s="24">
        <v>9.490400314331055</v>
      </c>
      <c r="F142" s="24">
        <v>20.800590047850225</v>
      </c>
      <c r="G142" s="24" t="s">
        <v>56</v>
      </c>
      <c r="H142" s="24">
        <v>18.765135591811585</v>
      </c>
      <c r="I142" s="24">
        <v>55.22513467628424</v>
      </c>
      <c r="J142" s="24" t="s">
        <v>62</v>
      </c>
      <c r="K142" s="24">
        <v>1.4953033634682515</v>
      </c>
      <c r="L142" s="24">
        <v>0.056647901924131897</v>
      </c>
      <c r="M142" s="24">
        <v>0.35399365149110795</v>
      </c>
      <c r="N142" s="24">
        <v>0.06769439909622757</v>
      </c>
      <c r="O142" s="24">
        <v>0.0600540440234386</v>
      </c>
      <c r="P142" s="24">
        <v>0.0016249043697091849</v>
      </c>
      <c r="Q142" s="24">
        <v>0.007310064253571682</v>
      </c>
      <c r="R142" s="24">
        <v>0.0010420227758068917</v>
      </c>
      <c r="S142" s="24">
        <v>0.0007879040391989552</v>
      </c>
      <c r="T142" s="24">
        <v>2.3863744532975438E-05</v>
      </c>
      <c r="U142" s="24">
        <v>0.0001598823686419501</v>
      </c>
      <c r="V142" s="24">
        <v>3.865558472895661E-05</v>
      </c>
      <c r="W142" s="24">
        <v>4.9126110496836667E-05</v>
      </c>
      <c r="X142" s="24">
        <v>67.5</v>
      </c>
    </row>
    <row r="143" spans="1:24" ht="12.75" hidden="1">
      <c r="A143" s="24">
        <v>1394</v>
      </c>
      <c r="B143" s="24">
        <v>99.37999725341797</v>
      </c>
      <c r="C143" s="24">
        <v>85.9800033569336</v>
      </c>
      <c r="D143" s="24">
        <v>8.750970840454102</v>
      </c>
      <c r="E143" s="24">
        <v>9.541498184204102</v>
      </c>
      <c r="F143" s="24">
        <v>18.07201172930713</v>
      </c>
      <c r="G143" s="24" t="s">
        <v>57</v>
      </c>
      <c r="H143" s="24">
        <v>17.22370769964966</v>
      </c>
      <c r="I143" s="24">
        <v>49.10370495306763</v>
      </c>
      <c r="J143" s="24" t="s">
        <v>60</v>
      </c>
      <c r="K143" s="24">
        <v>-0.940600981479222</v>
      </c>
      <c r="L143" s="24">
        <v>0.00030916885607726015</v>
      </c>
      <c r="M143" s="24">
        <v>0.21953266486761017</v>
      </c>
      <c r="N143" s="24">
        <v>-0.0007002619523270499</v>
      </c>
      <c r="O143" s="24">
        <v>-0.03827749524538227</v>
      </c>
      <c r="P143" s="24">
        <v>3.550132472865732E-05</v>
      </c>
      <c r="Q143" s="24">
        <v>0.0043812927666053835</v>
      </c>
      <c r="R143" s="24">
        <v>-5.630255298284743E-05</v>
      </c>
      <c r="S143" s="24">
        <v>-0.0005420234898196169</v>
      </c>
      <c r="T143" s="24">
        <v>2.5308795520232846E-06</v>
      </c>
      <c r="U143" s="24">
        <v>8.536208275599249E-05</v>
      </c>
      <c r="V143" s="24">
        <v>-4.452213716298623E-06</v>
      </c>
      <c r="W143" s="24">
        <v>-3.4960285996688053E-05</v>
      </c>
      <c r="X143" s="24">
        <v>67.5</v>
      </c>
    </row>
    <row r="144" spans="1:24" ht="12.75" hidden="1">
      <c r="A144" s="24">
        <v>1395</v>
      </c>
      <c r="B144" s="24">
        <v>111.77999877929688</v>
      </c>
      <c r="C144" s="24">
        <v>127.4800033569336</v>
      </c>
      <c r="D144" s="24">
        <v>8.765021324157715</v>
      </c>
      <c r="E144" s="24">
        <v>8.916057586669922</v>
      </c>
      <c r="F144" s="24">
        <v>12.058182595452825</v>
      </c>
      <c r="G144" s="24" t="s">
        <v>58</v>
      </c>
      <c r="H144" s="24">
        <v>-11.552010960225772</v>
      </c>
      <c r="I144" s="24">
        <v>32.72798781907111</v>
      </c>
      <c r="J144" s="24" t="s">
        <v>61</v>
      </c>
      <c r="K144" s="24">
        <v>-1.1624121224590658</v>
      </c>
      <c r="L144" s="24">
        <v>0.05664705823804532</v>
      </c>
      <c r="M144" s="24">
        <v>-0.2776993236436372</v>
      </c>
      <c r="N144" s="24">
        <v>-0.06769077708371694</v>
      </c>
      <c r="O144" s="24">
        <v>-0.04627441583973631</v>
      </c>
      <c r="P144" s="24">
        <v>0.0016245165024223404</v>
      </c>
      <c r="Q144" s="24">
        <v>-0.005851607735027857</v>
      </c>
      <c r="R144" s="24">
        <v>-0.0010405005948234307</v>
      </c>
      <c r="S144" s="24">
        <v>-0.0005718420336682084</v>
      </c>
      <c r="T144" s="24">
        <v>2.3729158262110048E-05</v>
      </c>
      <c r="U144" s="24">
        <v>-0.00013518759791533957</v>
      </c>
      <c r="V144" s="24">
        <v>-3.839833360657654E-05</v>
      </c>
      <c r="W144" s="24">
        <v>-3.4513086439453414E-05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1396</v>
      </c>
      <c r="B146" s="24">
        <v>146.68</v>
      </c>
      <c r="C146" s="24">
        <v>141.38</v>
      </c>
      <c r="D146" s="24">
        <v>8.307566606577732</v>
      </c>
      <c r="E146" s="24">
        <v>8.989537829659483</v>
      </c>
      <c r="F146" s="24">
        <v>18.22551876366464</v>
      </c>
      <c r="G146" s="24" t="s">
        <v>59</v>
      </c>
      <c r="H146" s="24">
        <v>-26.912329701154263</v>
      </c>
      <c r="I146" s="24">
        <v>52.267670298845744</v>
      </c>
      <c r="J146" s="24" t="s">
        <v>73</v>
      </c>
      <c r="K146" s="24">
        <v>3.2262697923607315</v>
      </c>
      <c r="M146" s="24" t="s">
        <v>68</v>
      </c>
      <c r="N146" s="24">
        <v>2.0629785660168385</v>
      </c>
      <c r="X146" s="24">
        <v>67.5</v>
      </c>
    </row>
    <row r="147" spans="1:24" ht="12.75" hidden="1">
      <c r="A147" s="24">
        <v>1393</v>
      </c>
      <c r="B147" s="24">
        <v>103.95999908447266</v>
      </c>
      <c r="C147" s="24">
        <v>130.05999755859375</v>
      </c>
      <c r="D147" s="24">
        <v>8.957493782043457</v>
      </c>
      <c r="E147" s="24">
        <v>9.490400314331055</v>
      </c>
      <c r="F147" s="24">
        <v>20.800590047850225</v>
      </c>
      <c r="G147" s="24" t="s">
        <v>56</v>
      </c>
      <c r="H147" s="24">
        <v>18.765135591811585</v>
      </c>
      <c r="I147" s="24">
        <v>55.22513467628424</v>
      </c>
      <c r="J147" s="24" t="s">
        <v>62</v>
      </c>
      <c r="K147" s="24">
        <v>1.4768473831220517</v>
      </c>
      <c r="L147" s="24">
        <v>0.9559962598569858</v>
      </c>
      <c r="M147" s="24">
        <v>0.3496237349146441</v>
      </c>
      <c r="N147" s="24">
        <v>0.06857026354415147</v>
      </c>
      <c r="O147" s="24">
        <v>0.059312495258391315</v>
      </c>
      <c r="P147" s="24">
        <v>0.02742454553620703</v>
      </c>
      <c r="Q147" s="24">
        <v>0.0072197139773177476</v>
      </c>
      <c r="R147" s="24">
        <v>0.0010555014881892869</v>
      </c>
      <c r="S147" s="24">
        <v>0.000778173374706956</v>
      </c>
      <c r="T147" s="24">
        <v>0.00040359030284144816</v>
      </c>
      <c r="U147" s="24">
        <v>0.00015790918237485482</v>
      </c>
      <c r="V147" s="24">
        <v>3.916251063902713E-05</v>
      </c>
      <c r="W147" s="24">
        <v>4.8524830955632785E-05</v>
      </c>
      <c r="X147" s="24">
        <v>67.5</v>
      </c>
    </row>
    <row r="148" spans="1:24" ht="12.75" hidden="1">
      <c r="A148" s="24">
        <v>1395</v>
      </c>
      <c r="B148" s="24">
        <v>111.77999877929688</v>
      </c>
      <c r="C148" s="24">
        <v>127.4800033569336</v>
      </c>
      <c r="D148" s="24">
        <v>8.765021324157715</v>
      </c>
      <c r="E148" s="24">
        <v>8.916057586669922</v>
      </c>
      <c r="F148" s="24">
        <v>20.456384753903457</v>
      </c>
      <c r="G148" s="24" t="s">
        <v>57</v>
      </c>
      <c r="H148" s="24">
        <v>11.242158539871049</v>
      </c>
      <c r="I148" s="24">
        <v>55.522157319167924</v>
      </c>
      <c r="J148" s="24" t="s">
        <v>60</v>
      </c>
      <c r="K148" s="24">
        <v>-1.46813543408611</v>
      </c>
      <c r="L148" s="24">
        <v>-0.005201009983732289</v>
      </c>
      <c r="M148" s="24">
        <v>0.3471076917469686</v>
      </c>
      <c r="N148" s="24">
        <v>-0.0007093572423125572</v>
      </c>
      <c r="O148" s="24">
        <v>-0.0590285643457406</v>
      </c>
      <c r="P148" s="24">
        <v>-0.0005948771926058579</v>
      </c>
      <c r="Q148" s="24">
        <v>0.007142588669663662</v>
      </c>
      <c r="R148" s="24">
        <v>-5.7073279586100914E-05</v>
      </c>
      <c r="S148" s="24">
        <v>-0.0007778143707794644</v>
      </c>
      <c r="T148" s="24">
        <v>-4.2352320657355984E-05</v>
      </c>
      <c r="U148" s="24">
        <v>0.00015390778906017771</v>
      </c>
      <c r="V148" s="24">
        <v>-4.518154581314601E-06</v>
      </c>
      <c r="W148" s="24">
        <v>-4.8524634876836966E-05</v>
      </c>
      <c r="X148" s="24">
        <v>67.5</v>
      </c>
    </row>
    <row r="149" spans="1:24" ht="12.75" hidden="1">
      <c r="A149" s="24">
        <v>1394</v>
      </c>
      <c r="B149" s="24">
        <v>99.37999725341797</v>
      </c>
      <c r="C149" s="24">
        <v>85.9800033569336</v>
      </c>
      <c r="D149" s="24">
        <v>8.750970840454102</v>
      </c>
      <c r="E149" s="24">
        <v>9.541498184204102</v>
      </c>
      <c r="F149" s="24">
        <v>17.051943611959064</v>
      </c>
      <c r="G149" s="24" t="s">
        <v>58</v>
      </c>
      <c r="H149" s="24">
        <v>14.452066964984702</v>
      </c>
      <c r="I149" s="24">
        <v>46.33206421840267</v>
      </c>
      <c r="J149" s="24" t="s">
        <v>61</v>
      </c>
      <c r="K149" s="24">
        <v>-0.16017659072174717</v>
      </c>
      <c r="L149" s="24">
        <v>-0.955982111943364</v>
      </c>
      <c r="M149" s="24">
        <v>-0.04186891861222059</v>
      </c>
      <c r="N149" s="24">
        <v>-0.06856659430668235</v>
      </c>
      <c r="O149" s="24">
        <v>-0.005796609789993925</v>
      </c>
      <c r="P149" s="24">
        <v>-0.0274180929131333</v>
      </c>
      <c r="Q149" s="24">
        <v>-0.0010524718572339732</v>
      </c>
      <c r="R149" s="24">
        <v>-0.0010539573199741467</v>
      </c>
      <c r="S149" s="24">
        <v>-2.363484105633935E-05</v>
      </c>
      <c r="T149" s="24">
        <v>-0.0004013619482245275</v>
      </c>
      <c r="U149" s="24">
        <v>-3.532283036370389E-05</v>
      </c>
      <c r="V149" s="24">
        <v>-3.890100922509928E-05</v>
      </c>
      <c r="W149" s="24">
        <v>1.3794688251187046E-07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1396</v>
      </c>
      <c r="B151" s="24">
        <v>146.68</v>
      </c>
      <c r="C151" s="24">
        <v>141.38</v>
      </c>
      <c r="D151" s="24">
        <v>8.307566606577732</v>
      </c>
      <c r="E151" s="24">
        <v>8.989537829659483</v>
      </c>
      <c r="F151" s="24">
        <v>25.129182289657987</v>
      </c>
      <c r="G151" s="24" t="s">
        <v>59</v>
      </c>
      <c r="H151" s="24">
        <v>-7.113803595539437</v>
      </c>
      <c r="I151" s="24">
        <v>72.06619640446057</v>
      </c>
      <c r="J151" s="24" t="s">
        <v>73</v>
      </c>
      <c r="K151" s="24">
        <v>1.0629636052775595</v>
      </c>
      <c r="M151" s="24" t="s">
        <v>68</v>
      </c>
      <c r="N151" s="24">
        <v>0.933138299324615</v>
      </c>
      <c r="X151" s="24">
        <v>67.5</v>
      </c>
    </row>
    <row r="152" spans="1:24" ht="12.75" hidden="1">
      <c r="A152" s="24">
        <v>1394</v>
      </c>
      <c r="B152" s="24">
        <v>99.37999725341797</v>
      </c>
      <c r="C152" s="24">
        <v>85.9800033569336</v>
      </c>
      <c r="D152" s="24">
        <v>8.750970840454102</v>
      </c>
      <c r="E152" s="24">
        <v>9.541498184204102</v>
      </c>
      <c r="F152" s="24">
        <v>19.706374075567858</v>
      </c>
      <c r="G152" s="24" t="s">
        <v>56</v>
      </c>
      <c r="H152" s="24">
        <v>21.664455505664222</v>
      </c>
      <c r="I152" s="24">
        <v>53.54445275908219</v>
      </c>
      <c r="J152" s="24" t="s">
        <v>62</v>
      </c>
      <c r="K152" s="24">
        <v>0.40269978725375977</v>
      </c>
      <c r="L152" s="24">
        <v>0.9412430623446175</v>
      </c>
      <c r="M152" s="24">
        <v>0.09533373653568719</v>
      </c>
      <c r="N152" s="24">
        <v>0.06909121075516905</v>
      </c>
      <c r="O152" s="24">
        <v>0.01617338320753672</v>
      </c>
      <c r="P152" s="24">
        <v>0.027001402066317282</v>
      </c>
      <c r="Q152" s="24">
        <v>0.001968701085068344</v>
      </c>
      <c r="R152" s="24">
        <v>0.0010635631010147719</v>
      </c>
      <c r="S152" s="24">
        <v>0.00021223822496640709</v>
      </c>
      <c r="T152" s="24">
        <v>0.0003973228025156224</v>
      </c>
      <c r="U152" s="24">
        <v>4.305238877987834E-05</v>
      </c>
      <c r="V152" s="24">
        <v>3.9477521391478164E-05</v>
      </c>
      <c r="W152" s="24">
        <v>1.323548758644552E-05</v>
      </c>
      <c r="X152" s="24">
        <v>67.5</v>
      </c>
    </row>
    <row r="153" spans="1:24" ht="12.75" hidden="1">
      <c r="A153" s="24">
        <v>1393</v>
      </c>
      <c r="B153" s="24">
        <v>103.95999908447266</v>
      </c>
      <c r="C153" s="24">
        <v>130.05999755859375</v>
      </c>
      <c r="D153" s="24">
        <v>8.957493782043457</v>
      </c>
      <c r="E153" s="24">
        <v>9.490400314331055</v>
      </c>
      <c r="F153" s="24">
        <v>10.677143284673255</v>
      </c>
      <c r="G153" s="24" t="s">
        <v>57</v>
      </c>
      <c r="H153" s="24">
        <v>-8.112405362485646</v>
      </c>
      <c r="I153" s="24">
        <v>28.347593721987007</v>
      </c>
      <c r="J153" s="24" t="s">
        <v>60</v>
      </c>
      <c r="K153" s="24">
        <v>0.03684914027481858</v>
      </c>
      <c r="L153" s="24">
        <v>-0.005120382113456147</v>
      </c>
      <c r="M153" s="24">
        <v>-0.009801917817244314</v>
      </c>
      <c r="N153" s="24">
        <v>-0.0007141008106883831</v>
      </c>
      <c r="O153" s="24">
        <v>0.0013063539830918947</v>
      </c>
      <c r="P153" s="24">
        <v>-0.0005859048746883761</v>
      </c>
      <c r="Q153" s="24">
        <v>-0.0002537270033580052</v>
      </c>
      <c r="R153" s="24">
        <v>-5.743205738898929E-05</v>
      </c>
      <c r="S153" s="24">
        <v>2.807338867114843E-06</v>
      </c>
      <c r="T153" s="24">
        <v>-4.172995397306689E-05</v>
      </c>
      <c r="U153" s="24">
        <v>-8.902922755948604E-06</v>
      </c>
      <c r="V153" s="24">
        <v>-4.533268539936318E-06</v>
      </c>
      <c r="W153" s="24">
        <v>-2.706196666100486E-07</v>
      </c>
      <c r="X153" s="24">
        <v>67.5</v>
      </c>
    </row>
    <row r="154" spans="1:24" ht="12.75" hidden="1">
      <c r="A154" s="24">
        <v>1395</v>
      </c>
      <c r="B154" s="24">
        <v>111.77999877929688</v>
      </c>
      <c r="C154" s="24">
        <v>127.4800033569336</v>
      </c>
      <c r="D154" s="24">
        <v>8.765021324157715</v>
      </c>
      <c r="E154" s="24">
        <v>8.916057586669922</v>
      </c>
      <c r="F154" s="24">
        <v>20.456384753903457</v>
      </c>
      <c r="G154" s="24" t="s">
        <v>58</v>
      </c>
      <c r="H154" s="24">
        <v>11.242158539871049</v>
      </c>
      <c r="I154" s="24">
        <v>55.522157319167924</v>
      </c>
      <c r="J154" s="24" t="s">
        <v>61</v>
      </c>
      <c r="K154" s="24">
        <v>-0.40101029851517545</v>
      </c>
      <c r="L154" s="24">
        <v>-0.9412291347482216</v>
      </c>
      <c r="M154" s="24">
        <v>-0.09482849639723182</v>
      </c>
      <c r="N154" s="24">
        <v>-0.06908752031769097</v>
      </c>
      <c r="O154" s="24">
        <v>-0.01612053856571457</v>
      </c>
      <c r="P154" s="24">
        <v>-0.026995044527185718</v>
      </c>
      <c r="Q154" s="24">
        <v>-0.0019522824001963043</v>
      </c>
      <c r="R154" s="24">
        <v>-0.0010620113128513395</v>
      </c>
      <c r="S154" s="24">
        <v>-0.00021221965739623747</v>
      </c>
      <c r="T154" s="24">
        <v>-0.00039512532232226526</v>
      </c>
      <c r="U154" s="24">
        <v>-4.212180131541631E-05</v>
      </c>
      <c r="V154" s="24">
        <v>-3.921637631856671E-05</v>
      </c>
      <c r="W154" s="24">
        <v>-1.3232720681968516E-05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1396</v>
      </c>
      <c r="B156" s="24">
        <v>146.68</v>
      </c>
      <c r="C156" s="24">
        <v>141.38</v>
      </c>
      <c r="D156" s="24">
        <v>8.307566606577732</v>
      </c>
      <c r="E156" s="24">
        <v>8.989537829659483</v>
      </c>
      <c r="F156" s="24">
        <v>26.362995170771566</v>
      </c>
      <c r="G156" s="24" t="s">
        <v>59</v>
      </c>
      <c r="H156" s="24">
        <v>-3.5754392989312436</v>
      </c>
      <c r="I156" s="24">
        <v>75.60456070106876</v>
      </c>
      <c r="J156" s="24" t="s">
        <v>73</v>
      </c>
      <c r="K156" s="24">
        <v>1.159457568863771</v>
      </c>
      <c r="M156" s="24" t="s">
        <v>68</v>
      </c>
      <c r="N156" s="24">
        <v>0.9878016860594078</v>
      </c>
      <c r="X156" s="24">
        <v>67.5</v>
      </c>
    </row>
    <row r="157" spans="1:24" ht="12.75" hidden="1">
      <c r="A157" s="24">
        <v>1394</v>
      </c>
      <c r="B157" s="24">
        <v>99.37999725341797</v>
      </c>
      <c r="C157" s="24">
        <v>85.9800033569336</v>
      </c>
      <c r="D157" s="24">
        <v>8.750970840454102</v>
      </c>
      <c r="E157" s="24">
        <v>9.541498184204102</v>
      </c>
      <c r="F157" s="24">
        <v>19.706374075567858</v>
      </c>
      <c r="G157" s="24" t="s">
        <v>56</v>
      </c>
      <c r="H157" s="24">
        <v>21.664455505664222</v>
      </c>
      <c r="I157" s="24">
        <v>53.54445275908219</v>
      </c>
      <c r="J157" s="24" t="s">
        <v>62</v>
      </c>
      <c r="K157" s="24">
        <v>0.49319980110971884</v>
      </c>
      <c r="L157" s="24">
        <v>0.9467866319403667</v>
      </c>
      <c r="M157" s="24">
        <v>0.11675814932321238</v>
      </c>
      <c r="N157" s="24">
        <v>0.07097072351784468</v>
      </c>
      <c r="O157" s="24">
        <v>0.019808111214286595</v>
      </c>
      <c r="P157" s="24">
        <v>0.0271604387789762</v>
      </c>
      <c r="Q157" s="24">
        <v>0.002411094150972482</v>
      </c>
      <c r="R157" s="24">
        <v>0.0010924993048989668</v>
      </c>
      <c r="S157" s="24">
        <v>0.0002599091572244763</v>
      </c>
      <c r="T157" s="24">
        <v>0.00039965517974008914</v>
      </c>
      <c r="U157" s="24">
        <v>5.2721339230859094E-05</v>
      </c>
      <c r="V157" s="24">
        <v>4.055446244095929E-05</v>
      </c>
      <c r="W157" s="24">
        <v>1.6204207607067855E-05</v>
      </c>
      <c r="X157" s="24">
        <v>67.5</v>
      </c>
    </row>
    <row r="158" spans="1:24" ht="12.75" hidden="1">
      <c r="A158" s="24">
        <v>1395</v>
      </c>
      <c r="B158" s="24">
        <v>111.77999877929688</v>
      </c>
      <c r="C158" s="24">
        <v>127.4800033569336</v>
      </c>
      <c r="D158" s="24">
        <v>8.765021324157715</v>
      </c>
      <c r="E158" s="24">
        <v>8.916057586669922</v>
      </c>
      <c r="F158" s="24">
        <v>12.058182595452825</v>
      </c>
      <c r="G158" s="24" t="s">
        <v>57</v>
      </c>
      <c r="H158" s="24">
        <v>-11.552010960225772</v>
      </c>
      <c r="I158" s="24">
        <v>32.72798781907111</v>
      </c>
      <c r="J158" s="24" t="s">
        <v>60</v>
      </c>
      <c r="K158" s="24">
        <v>0.3052916918784399</v>
      </c>
      <c r="L158" s="24">
        <v>-0.005150481408420627</v>
      </c>
      <c r="M158" s="24">
        <v>-0.07331118635918706</v>
      </c>
      <c r="N158" s="24">
        <v>-0.0007334302053208025</v>
      </c>
      <c r="O158" s="24">
        <v>0.012092756307789403</v>
      </c>
      <c r="P158" s="24">
        <v>-0.0005893962598230751</v>
      </c>
      <c r="Q158" s="24">
        <v>-0.0015625929313271161</v>
      </c>
      <c r="R158" s="24">
        <v>-5.898228538867773E-05</v>
      </c>
      <c r="S158" s="24">
        <v>0.00014438139243546069</v>
      </c>
      <c r="T158" s="24">
        <v>-4.198149717284529E-05</v>
      </c>
      <c r="U158" s="24">
        <v>-3.723676438229777E-05</v>
      </c>
      <c r="V158" s="24">
        <v>-4.653175332217752E-06</v>
      </c>
      <c r="W158" s="24">
        <v>8.5435981178362E-06</v>
      </c>
      <c r="X158" s="24">
        <v>67.5</v>
      </c>
    </row>
    <row r="159" spans="1:24" ht="12.75" hidden="1">
      <c r="A159" s="24">
        <v>1393</v>
      </c>
      <c r="B159" s="24">
        <v>103.95999908447266</v>
      </c>
      <c r="C159" s="24">
        <v>130.05999755859375</v>
      </c>
      <c r="D159" s="24">
        <v>8.957493782043457</v>
      </c>
      <c r="E159" s="24">
        <v>9.490400314331055</v>
      </c>
      <c r="F159" s="24">
        <v>18.111019402705363</v>
      </c>
      <c r="G159" s="24" t="s">
        <v>58</v>
      </c>
      <c r="H159" s="24">
        <v>11.62438137484856</v>
      </c>
      <c r="I159" s="24">
        <v>48.08438045932122</v>
      </c>
      <c r="J159" s="24" t="s">
        <v>61</v>
      </c>
      <c r="K159" s="24">
        <v>-0.38735387784901026</v>
      </c>
      <c r="L159" s="24">
        <v>-0.9467726226302939</v>
      </c>
      <c r="M159" s="24">
        <v>-0.09087318299691118</v>
      </c>
      <c r="N159" s="24">
        <v>-0.07096693368590949</v>
      </c>
      <c r="O159" s="24">
        <v>-0.015688419766119403</v>
      </c>
      <c r="P159" s="24">
        <v>-0.027154042916579125</v>
      </c>
      <c r="Q159" s="24">
        <v>-0.0018362130420570056</v>
      </c>
      <c r="R159" s="24">
        <v>-0.0010909059635069625</v>
      </c>
      <c r="S159" s="24">
        <v>-0.00021611752249073887</v>
      </c>
      <c r="T159" s="24">
        <v>-0.0003974441049861091</v>
      </c>
      <c r="U159" s="24">
        <v>-3.732241938342907E-05</v>
      </c>
      <c r="V159" s="24">
        <v>-4.028662784600888E-05</v>
      </c>
      <c r="W159" s="24">
        <v>-1.3768924263495006E-05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1396</v>
      </c>
      <c r="B161" s="24">
        <v>146.68</v>
      </c>
      <c r="C161" s="24">
        <v>141.38</v>
      </c>
      <c r="D161" s="24">
        <v>8.307566606577732</v>
      </c>
      <c r="E161" s="24">
        <v>8.989537829659483</v>
      </c>
      <c r="F161" s="24">
        <v>18.22551876366464</v>
      </c>
      <c r="G161" s="24" t="s">
        <v>59</v>
      </c>
      <c r="H161" s="24">
        <v>-26.912329701154263</v>
      </c>
      <c r="I161" s="24">
        <v>52.267670298845744</v>
      </c>
      <c r="J161" s="24" t="s">
        <v>73</v>
      </c>
      <c r="K161" s="24">
        <v>3.215474114557863</v>
      </c>
      <c r="M161" s="24" t="s">
        <v>68</v>
      </c>
      <c r="N161" s="24">
        <v>2.0436569384193377</v>
      </c>
      <c r="X161" s="24">
        <v>67.5</v>
      </c>
    </row>
    <row r="162" spans="1:24" ht="12.75" hidden="1">
      <c r="A162" s="24">
        <v>1395</v>
      </c>
      <c r="B162" s="24">
        <v>111.77999877929688</v>
      </c>
      <c r="C162" s="24">
        <v>127.4800033569336</v>
      </c>
      <c r="D162" s="24">
        <v>8.765021324157715</v>
      </c>
      <c r="E162" s="24">
        <v>8.916057586669922</v>
      </c>
      <c r="F162" s="24">
        <v>22.02895101067425</v>
      </c>
      <c r="G162" s="24" t="s">
        <v>56</v>
      </c>
      <c r="H162" s="24">
        <v>15.510374656923808</v>
      </c>
      <c r="I162" s="24">
        <v>59.79037343622068</v>
      </c>
      <c r="J162" s="24" t="s">
        <v>62</v>
      </c>
      <c r="K162" s="24">
        <v>1.4836666240201657</v>
      </c>
      <c r="L162" s="24">
        <v>0.9390743891442125</v>
      </c>
      <c r="M162" s="24">
        <v>0.3512378659750494</v>
      </c>
      <c r="N162" s="24">
        <v>0.06817595143568032</v>
      </c>
      <c r="O162" s="24">
        <v>0.059586380589083214</v>
      </c>
      <c r="P162" s="24">
        <v>0.026939083542854295</v>
      </c>
      <c r="Q162" s="24">
        <v>0.007253033837410997</v>
      </c>
      <c r="R162" s="24">
        <v>0.0010494205170752658</v>
      </c>
      <c r="S162" s="24">
        <v>0.0007817586137789141</v>
      </c>
      <c r="T162" s="24">
        <v>0.00039644484938202297</v>
      </c>
      <c r="U162" s="24">
        <v>0.0001586391932795086</v>
      </c>
      <c r="V162" s="24">
        <v>3.8937308659638196E-05</v>
      </c>
      <c r="W162" s="24">
        <v>4.874796134342144E-05</v>
      </c>
      <c r="X162" s="24">
        <v>67.5</v>
      </c>
    </row>
    <row r="163" spans="1:24" ht="12.75" hidden="1">
      <c r="A163" s="24">
        <v>1393</v>
      </c>
      <c r="B163" s="24">
        <v>103.95999908447266</v>
      </c>
      <c r="C163" s="24">
        <v>130.05999755859375</v>
      </c>
      <c r="D163" s="24">
        <v>8.957493782043457</v>
      </c>
      <c r="E163" s="24">
        <v>9.490400314331055</v>
      </c>
      <c r="F163" s="24">
        <v>18.111019402705363</v>
      </c>
      <c r="G163" s="24" t="s">
        <v>57</v>
      </c>
      <c r="H163" s="24">
        <v>11.62438137484856</v>
      </c>
      <c r="I163" s="24">
        <v>48.08438045932122</v>
      </c>
      <c r="J163" s="24" t="s">
        <v>60</v>
      </c>
      <c r="K163" s="24">
        <v>-1.4819346897291512</v>
      </c>
      <c r="L163" s="24">
        <v>-0.0051090253847338365</v>
      </c>
      <c r="M163" s="24">
        <v>0.35099808112454395</v>
      </c>
      <c r="N163" s="24">
        <v>-0.0007053315555728135</v>
      </c>
      <c r="O163" s="24">
        <v>-0.059482310493018845</v>
      </c>
      <c r="P163" s="24">
        <v>-0.0005843543498334899</v>
      </c>
      <c r="Q163" s="24">
        <v>0.007252618759874945</v>
      </c>
      <c r="R163" s="24">
        <v>-5.6749918403756096E-05</v>
      </c>
      <c r="S163" s="24">
        <v>-0.0007754995262514511</v>
      </c>
      <c r="T163" s="24">
        <v>-4.160214725360506E-05</v>
      </c>
      <c r="U163" s="24">
        <v>0.00015826606791092098</v>
      </c>
      <c r="V163" s="24">
        <v>-4.492447077996679E-06</v>
      </c>
      <c r="W163" s="24">
        <v>-4.812647592418819E-05</v>
      </c>
      <c r="X163" s="24">
        <v>67.5</v>
      </c>
    </row>
    <row r="164" spans="1:24" ht="12.75" hidden="1">
      <c r="A164" s="24">
        <v>1394</v>
      </c>
      <c r="B164" s="24">
        <v>99.37999725341797</v>
      </c>
      <c r="C164" s="24">
        <v>85.9800033569336</v>
      </c>
      <c r="D164" s="24">
        <v>8.750970840454102</v>
      </c>
      <c r="E164" s="24">
        <v>9.541498184204102</v>
      </c>
      <c r="F164" s="24">
        <v>18.07201172930713</v>
      </c>
      <c r="G164" s="24" t="s">
        <v>58</v>
      </c>
      <c r="H164" s="24">
        <v>17.22370769964966</v>
      </c>
      <c r="I164" s="24">
        <v>49.10370495306763</v>
      </c>
      <c r="J164" s="24" t="s">
        <v>61</v>
      </c>
      <c r="K164" s="24">
        <v>0.07166747245968573</v>
      </c>
      <c r="L164" s="24">
        <v>-0.9390604912390862</v>
      </c>
      <c r="M164" s="24">
        <v>0.012976345463760284</v>
      </c>
      <c r="N164" s="24">
        <v>-0.06817230274500749</v>
      </c>
      <c r="O164" s="24">
        <v>0.0035201548430676822</v>
      </c>
      <c r="P164" s="24">
        <v>-0.026932744979350207</v>
      </c>
      <c r="Q164" s="24">
        <v>7.759491309944831E-05</v>
      </c>
      <c r="R164" s="24">
        <v>-0.0010478849499919755</v>
      </c>
      <c r="S164" s="24">
        <v>9.872697200514334E-05</v>
      </c>
      <c r="T164" s="24">
        <v>-0.0003942559827642749</v>
      </c>
      <c r="U164" s="24">
        <v>-1.0874069725224187E-05</v>
      </c>
      <c r="V164" s="24">
        <v>-3.8677279181805626E-05</v>
      </c>
      <c r="W164" s="24">
        <v>7.759255779921531E-06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1396</v>
      </c>
      <c r="B166" s="100">
        <v>146.68</v>
      </c>
      <c r="C166" s="100">
        <v>141.38</v>
      </c>
      <c r="D166" s="100">
        <v>8.307566606577732</v>
      </c>
      <c r="E166" s="100">
        <v>8.989537829659483</v>
      </c>
      <c r="F166" s="100">
        <v>26.362995170771566</v>
      </c>
      <c r="G166" s="100" t="s">
        <v>59</v>
      </c>
      <c r="H166" s="100">
        <v>-3.5754392989312436</v>
      </c>
      <c r="I166" s="100">
        <v>75.60456070106876</v>
      </c>
      <c r="J166" s="100" t="s">
        <v>73</v>
      </c>
      <c r="K166" s="100">
        <v>1.391374307809208</v>
      </c>
      <c r="M166" s="100" t="s">
        <v>68</v>
      </c>
      <c r="N166" s="100">
        <v>0.7274719776950087</v>
      </c>
      <c r="X166" s="100">
        <v>67.5</v>
      </c>
    </row>
    <row r="167" spans="1:24" s="100" customFormat="1" ht="12.75">
      <c r="A167" s="100">
        <v>1395</v>
      </c>
      <c r="B167" s="100">
        <v>111.77999877929688</v>
      </c>
      <c r="C167" s="100">
        <v>127.4800033569336</v>
      </c>
      <c r="D167" s="100">
        <v>8.765021324157715</v>
      </c>
      <c r="E167" s="100">
        <v>8.916057586669922</v>
      </c>
      <c r="F167" s="100">
        <v>22.02895101067425</v>
      </c>
      <c r="G167" s="100" t="s">
        <v>56</v>
      </c>
      <c r="H167" s="100">
        <v>15.510374656923808</v>
      </c>
      <c r="I167" s="100">
        <v>59.79037343622068</v>
      </c>
      <c r="J167" s="100" t="s">
        <v>62</v>
      </c>
      <c r="K167" s="100">
        <v>1.1429317107701735</v>
      </c>
      <c r="L167" s="100">
        <v>0.06802620313724204</v>
      </c>
      <c r="M167" s="100">
        <v>0.27057426280170865</v>
      </c>
      <c r="N167" s="100">
        <v>0.0714128200471948</v>
      </c>
      <c r="O167" s="100">
        <v>0.045902160270806236</v>
      </c>
      <c r="P167" s="100">
        <v>0.0019513296549292963</v>
      </c>
      <c r="Q167" s="100">
        <v>0.005587448597472829</v>
      </c>
      <c r="R167" s="100">
        <v>0.001099252409799433</v>
      </c>
      <c r="S167" s="100">
        <v>0.0006022304130720353</v>
      </c>
      <c r="T167" s="100">
        <v>2.8676406273675226E-05</v>
      </c>
      <c r="U167" s="100">
        <v>0.00012220705937238338</v>
      </c>
      <c r="V167" s="100">
        <v>4.0782904955037817E-05</v>
      </c>
      <c r="W167" s="100">
        <v>3.754817604036522E-05</v>
      </c>
      <c r="X167" s="100">
        <v>67.5</v>
      </c>
    </row>
    <row r="168" spans="1:24" s="100" customFormat="1" ht="12.75">
      <c r="A168" s="100">
        <v>1394</v>
      </c>
      <c r="B168" s="100">
        <v>99.37999725341797</v>
      </c>
      <c r="C168" s="100">
        <v>85.9800033569336</v>
      </c>
      <c r="D168" s="100">
        <v>8.750970840454102</v>
      </c>
      <c r="E168" s="100">
        <v>9.541498184204102</v>
      </c>
      <c r="F168" s="100">
        <v>17.051943611959064</v>
      </c>
      <c r="G168" s="100" t="s">
        <v>57</v>
      </c>
      <c r="H168" s="100">
        <v>14.452066964984702</v>
      </c>
      <c r="I168" s="100">
        <v>46.33206421840267</v>
      </c>
      <c r="J168" s="100" t="s">
        <v>60</v>
      </c>
      <c r="K168" s="100">
        <v>-0.6969050800464381</v>
      </c>
      <c r="L168" s="100">
        <v>0.00037107207613639196</v>
      </c>
      <c r="M168" s="100">
        <v>0.16253495748425184</v>
      </c>
      <c r="N168" s="100">
        <v>-0.0007386670402504963</v>
      </c>
      <c r="O168" s="100">
        <v>-0.028379700874223795</v>
      </c>
      <c r="P168" s="100">
        <v>4.2534704552949385E-05</v>
      </c>
      <c r="Q168" s="100">
        <v>0.0032379649946368437</v>
      </c>
      <c r="R168" s="100">
        <v>-5.938670595065895E-05</v>
      </c>
      <c r="S168" s="100">
        <v>-0.0004034296675592807</v>
      </c>
      <c r="T168" s="100">
        <v>3.029659207648781E-06</v>
      </c>
      <c r="U168" s="100">
        <v>6.268642977578918E-05</v>
      </c>
      <c r="V168" s="100">
        <v>-4.69304257965408E-06</v>
      </c>
      <c r="W168" s="100">
        <v>-2.6064855669861714E-05</v>
      </c>
      <c r="X168" s="100">
        <v>67.5</v>
      </c>
    </row>
    <row r="169" spans="1:24" s="100" customFormat="1" ht="12.75">
      <c r="A169" s="100">
        <v>1393</v>
      </c>
      <c r="B169" s="100">
        <v>103.95999908447266</v>
      </c>
      <c r="C169" s="100">
        <v>130.05999755859375</v>
      </c>
      <c r="D169" s="100">
        <v>8.957493782043457</v>
      </c>
      <c r="E169" s="100">
        <v>9.490400314331055</v>
      </c>
      <c r="F169" s="100">
        <v>10.677143284673255</v>
      </c>
      <c r="G169" s="100" t="s">
        <v>58</v>
      </c>
      <c r="H169" s="100">
        <v>-8.112405362485646</v>
      </c>
      <c r="I169" s="100">
        <v>28.347593721987007</v>
      </c>
      <c r="J169" s="100" t="s">
        <v>61</v>
      </c>
      <c r="K169" s="100">
        <v>-0.9058786921489563</v>
      </c>
      <c r="L169" s="100">
        <v>0.06802519106025084</v>
      </c>
      <c r="M169" s="100">
        <v>-0.21631647946072108</v>
      </c>
      <c r="N169" s="100">
        <v>-0.07140899969959441</v>
      </c>
      <c r="O169" s="100">
        <v>-0.036077706354705585</v>
      </c>
      <c r="P169" s="100">
        <v>0.0019508660182378183</v>
      </c>
      <c r="Q169" s="100">
        <v>-0.004553588093241143</v>
      </c>
      <c r="R169" s="100">
        <v>-0.0010976470651380575</v>
      </c>
      <c r="S169" s="100">
        <v>-0.00044713082398993977</v>
      </c>
      <c r="T169" s="100">
        <v>2.8515915588639072E-05</v>
      </c>
      <c r="U169" s="100">
        <v>-0.00010490460848985754</v>
      </c>
      <c r="V169" s="100">
        <v>-4.051198202898992E-05</v>
      </c>
      <c r="W169" s="100">
        <v>-2.7027556731372043E-05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1396</v>
      </c>
      <c r="B171" s="24">
        <v>137.76</v>
      </c>
      <c r="C171" s="24">
        <v>164.16</v>
      </c>
      <c r="D171" s="24">
        <v>8.499727259998322</v>
      </c>
      <c r="E171" s="24">
        <v>8.73624445535674</v>
      </c>
      <c r="F171" s="24">
        <v>23.104278494588392</v>
      </c>
      <c r="G171" s="24" t="s">
        <v>59</v>
      </c>
      <c r="H171" s="24">
        <v>-5.523104948100752</v>
      </c>
      <c r="I171" s="24">
        <v>64.73689505189924</v>
      </c>
      <c r="J171" s="24" t="s">
        <v>73</v>
      </c>
      <c r="K171" s="24">
        <v>2.2833499091829745</v>
      </c>
      <c r="M171" s="24" t="s">
        <v>68</v>
      </c>
      <c r="N171" s="24">
        <v>1.3205205041746406</v>
      </c>
      <c r="X171" s="24">
        <v>67.5</v>
      </c>
    </row>
    <row r="172" spans="1:24" ht="12.75" hidden="1">
      <c r="A172" s="24">
        <v>1393</v>
      </c>
      <c r="B172" s="24">
        <v>98.66000366210938</v>
      </c>
      <c r="C172" s="24">
        <v>128.66000366210938</v>
      </c>
      <c r="D172" s="24">
        <v>8.919820785522461</v>
      </c>
      <c r="E172" s="24">
        <v>9.369050025939941</v>
      </c>
      <c r="F172" s="24">
        <v>23.693595101740442</v>
      </c>
      <c r="G172" s="24" t="s">
        <v>56</v>
      </c>
      <c r="H172" s="24">
        <v>31.997605503411428</v>
      </c>
      <c r="I172" s="24">
        <v>63.1576091655208</v>
      </c>
      <c r="J172" s="24" t="s">
        <v>62</v>
      </c>
      <c r="K172" s="24">
        <v>1.3780743842615417</v>
      </c>
      <c r="L172" s="24">
        <v>0.4964575655243851</v>
      </c>
      <c r="M172" s="24">
        <v>0.3262412878740726</v>
      </c>
      <c r="N172" s="24">
        <v>0.16744781519455423</v>
      </c>
      <c r="O172" s="24">
        <v>0.055345880638545446</v>
      </c>
      <c r="P172" s="24">
        <v>0.014242029664113011</v>
      </c>
      <c r="Q172" s="24">
        <v>0.006737050481326024</v>
      </c>
      <c r="R172" s="24">
        <v>0.0025775220793150784</v>
      </c>
      <c r="S172" s="24">
        <v>0.0007261540373822441</v>
      </c>
      <c r="T172" s="24">
        <v>0.0002096148663709267</v>
      </c>
      <c r="U172" s="24">
        <v>0.0001473551029172734</v>
      </c>
      <c r="V172" s="24">
        <v>9.564652166174471E-05</v>
      </c>
      <c r="W172" s="24">
        <v>4.527534042549132E-05</v>
      </c>
      <c r="X172" s="24">
        <v>67.5</v>
      </c>
    </row>
    <row r="173" spans="1:24" ht="12.75" hidden="1">
      <c r="A173" s="24">
        <v>1394</v>
      </c>
      <c r="B173" s="24">
        <v>103.27999877929688</v>
      </c>
      <c r="C173" s="24">
        <v>104.68000030517578</v>
      </c>
      <c r="D173" s="24">
        <v>8.773850440979004</v>
      </c>
      <c r="E173" s="24">
        <v>9.1932954788208</v>
      </c>
      <c r="F173" s="24">
        <v>18.459621092132263</v>
      </c>
      <c r="G173" s="24" t="s">
        <v>57</v>
      </c>
      <c r="H173" s="24">
        <v>14.254295834731863</v>
      </c>
      <c r="I173" s="24">
        <v>50.03429461402874</v>
      </c>
      <c r="J173" s="24" t="s">
        <v>60</v>
      </c>
      <c r="K173" s="24">
        <v>-0.7651444326508241</v>
      </c>
      <c r="L173" s="24">
        <v>-0.002699169113848717</v>
      </c>
      <c r="M173" s="24">
        <v>0.17804236513258703</v>
      </c>
      <c r="N173" s="24">
        <v>-0.0017316104116355117</v>
      </c>
      <c r="O173" s="24">
        <v>-0.031224102614216074</v>
      </c>
      <c r="P173" s="24">
        <v>-0.00030880913486465216</v>
      </c>
      <c r="Q173" s="24">
        <v>0.0035271694835329703</v>
      </c>
      <c r="R173" s="24">
        <v>-0.00013922558941725533</v>
      </c>
      <c r="S173" s="24">
        <v>-0.0004491807053622443</v>
      </c>
      <c r="T173" s="24">
        <v>-2.1996438046423215E-05</v>
      </c>
      <c r="U173" s="24">
        <v>6.693729524433882E-05</v>
      </c>
      <c r="V173" s="24">
        <v>-1.0994399511944143E-05</v>
      </c>
      <c r="W173" s="24">
        <v>-2.9173563453497794E-05</v>
      </c>
      <c r="X173" s="24">
        <v>67.5</v>
      </c>
    </row>
    <row r="174" spans="1:24" ht="12.75" hidden="1">
      <c r="A174" s="24">
        <v>1395</v>
      </c>
      <c r="B174" s="24">
        <v>101.4800033569336</v>
      </c>
      <c r="C174" s="24">
        <v>121.77999877929688</v>
      </c>
      <c r="D174" s="24">
        <v>8.92663860321045</v>
      </c>
      <c r="E174" s="24">
        <v>9.194786071777344</v>
      </c>
      <c r="F174" s="24">
        <v>13.552124285736669</v>
      </c>
      <c r="G174" s="24" t="s">
        <v>58</v>
      </c>
      <c r="H174" s="24">
        <v>2.1212081718698528</v>
      </c>
      <c r="I174" s="24">
        <v>36.101211528803454</v>
      </c>
      <c r="J174" s="24" t="s">
        <v>61</v>
      </c>
      <c r="K174" s="24">
        <v>-1.14614266378199</v>
      </c>
      <c r="L174" s="24">
        <v>-0.49645022797103633</v>
      </c>
      <c r="M174" s="24">
        <v>-0.2733757380085659</v>
      </c>
      <c r="N174" s="24">
        <v>-0.16743886149520937</v>
      </c>
      <c r="O174" s="24">
        <v>-0.04569706685984369</v>
      </c>
      <c r="P174" s="24">
        <v>-0.014238681324887467</v>
      </c>
      <c r="Q174" s="24">
        <v>-0.005739941168894413</v>
      </c>
      <c r="R174" s="24">
        <v>-0.0025737591776637033</v>
      </c>
      <c r="S174" s="24">
        <v>-0.0005705579549325468</v>
      </c>
      <c r="T174" s="24">
        <v>-0.00020845754703769138</v>
      </c>
      <c r="U174" s="24">
        <v>-0.00013127423532869063</v>
      </c>
      <c r="V174" s="24">
        <v>-9.501252699177284E-05</v>
      </c>
      <c r="W174" s="24">
        <v>-3.462310855583113E-05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1396</v>
      </c>
      <c r="B176" s="24">
        <v>137.76</v>
      </c>
      <c r="C176" s="24">
        <v>164.16</v>
      </c>
      <c r="D176" s="24">
        <v>8.499727259998322</v>
      </c>
      <c r="E176" s="24">
        <v>8.73624445535674</v>
      </c>
      <c r="F176" s="24">
        <v>19.937266736990257</v>
      </c>
      <c r="G176" s="24" t="s">
        <v>59</v>
      </c>
      <c r="H176" s="24">
        <v>-14.396894615576542</v>
      </c>
      <c r="I176" s="24">
        <v>55.86310538442345</v>
      </c>
      <c r="J176" s="24" t="s">
        <v>73</v>
      </c>
      <c r="K176" s="24">
        <v>2.7651920413614866</v>
      </c>
      <c r="M176" s="24" t="s">
        <v>68</v>
      </c>
      <c r="N176" s="24">
        <v>1.7512392273330832</v>
      </c>
      <c r="X176" s="24">
        <v>67.5</v>
      </c>
    </row>
    <row r="177" spans="1:24" ht="12.75" hidden="1">
      <c r="A177" s="24">
        <v>1393</v>
      </c>
      <c r="B177" s="24">
        <v>98.66000366210938</v>
      </c>
      <c r="C177" s="24">
        <v>128.66000366210938</v>
      </c>
      <c r="D177" s="24">
        <v>8.919820785522461</v>
      </c>
      <c r="E177" s="24">
        <v>9.369050025939941</v>
      </c>
      <c r="F177" s="24">
        <v>23.693595101740442</v>
      </c>
      <c r="G177" s="24" t="s">
        <v>56</v>
      </c>
      <c r="H177" s="24">
        <v>31.997605503411428</v>
      </c>
      <c r="I177" s="24">
        <v>63.1576091655208</v>
      </c>
      <c r="J177" s="24" t="s">
        <v>62</v>
      </c>
      <c r="K177" s="24">
        <v>1.3967235671046896</v>
      </c>
      <c r="L177" s="24">
        <v>0.820702575052701</v>
      </c>
      <c r="M177" s="24">
        <v>0.33065628956612325</v>
      </c>
      <c r="N177" s="24">
        <v>0.16647588274997288</v>
      </c>
      <c r="O177" s="24">
        <v>0.056094704804655095</v>
      </c>
      <c r="P177" s="24">
        <v>0.0235435519503692</v>
      </c>
      <c r="Q177" s="24">
        <v>0.0068281615639942525</v>
      </c>
      <c r="R177" s="24">
        <v>0.0025625565834870453</v>
      </c>
      <c r="S177" s="24">
        <v>0.0007359704532098483</v>
      </c>
      <c r="T177" s="24">
        <v>0.0003464894368400649</v>
      </c>
      <c r="U177" s="24">
        <v>0.00014934162047109564</v>
      </c>
      <c r="V177" s="24">
        <v>9.50911642681964E-05</v>
      </c>
      <c r="W177" s="24">
        <v>4.5889531154848925E-05</v>
      </c>
      <c r="X177" s="24">
        <v>67.5</v>
      </c>
    </row>
    <row r="178" spans="1:24" ht="12.75" hidden="1">
      <c r="A178" s="24">
        <v>1395</v>
      </c>
      <c r="B178" s="24">
        <v>101.4800033569336</v>
      </c>
      <c r="C178" s="24">
        <v>121.77999877929688</v>
      </c>
      <c r="D178" s="24">
        <v>8.92663860321045</v>
      </c>
      <c r="E178" s="24">
        <v>9.194786071777344</v>
      </c>
      <c r="F178" s="24">
        <v>18.27904260652344</v>
      </c>
      <c r="G178" s="24" t="s">
        <v>57</v>
      </c>
      <c r="H178" s="24">
        <v>14.713143914202341</v>
      </c>
      <c r="I178" s="24">
        <v>48.693147271135935</v>
      </c>
      <c r="J178" s="24" t="s">
        <v>60</v>
      </c>
      <c r="K178" s="24">
        <v>-1.1228725113956652</v>
      </c>
      <c r="L178" s="24">
        <v>-0.004463553528309752</v>
      </c>
      <c r="M178" s="24">
        <v>0.2635729478166708</v>
      </c>
      <c r="N178" s="24">
        <v>-0.001721646251448624</v>
      </c>
      <c r="O178" s="24">
        <v>-0.04545350186009159</v>
      </c>
      <c r="P178" s="24">
        <v>-0.0005106258932014141</v>
      </c>
      <c r="Q178" s="24">
        <v>0.005332706503716606</v>
      </c>
      <c r="R178" s="24">
        <v>-0.00013843993559150056</v>
      </c>
      <c r="S178" s="24">
        <v>-0.0006240862900545955</v>
      </c>
      <c r="T178" s="24">
        <v>-3.636381715582506E-05</v>
      </c>
      <c r="U178" s="24">
        <v>0.00010886666294684148</v>
      </c>
      <c r="V178" s="24">
        <v>-1.0935747980732227E-05</v>
      </c>
      <c r="W178" s="24">
        <v>-3.9701188241580545E-05</v>
      </c>
      <c r="X178" s="24">
        <v>67.5</v>
      </c>
    </row>
    <row r="179" spans="1:24" ht="12.75" hidden="1">
      <c r="A179" s="24">
        <v>1394</v>
      </c>
      <c r="B179" s="24">
        <v>103.27999877929688</v>
      </c>
      <c r="C179" s="24">
        <v>104.68000030517578</v>
      </c>
      <c r="D179" s="24">
        <v>8.773850440979004</v>
      </c>
      <c r="E179" s="24">
        <v>9.1932954788208</v>
      </c>
      <c r="F179" s="24">
        <v>16.99606965635946</v>
      </c>
      <c r="G179" s="24" t="s">
        <v>58</v>
      </c>
      <c r="H179" s="24">
        <v>10.287379972550276</v>
      </c>
      <c r="I179" s="24">
        <v>46.06737875184715</v>
      </c>
      <c r="J179" s="24" t="s">
        <v>61</v>
      </c>
      <c r="K179" s="24">
        <v>-0.8306588024319249</v>
      </c>
      <c r="L179" s="24">
        <v>-0.8206904370029142</v>
      </c>
      <c r="M179" s="24">
        <v>-0.19965691325087265</v>
      </c>
      <c r="N179" s="24">
        <v>-0.16646698012389</v>
      </c>
      <c r="O179" s="24">
        <v>-0.03287240599311292</v>
      </c>
      <c r="P179" s="24">
        <v>-0.02353801392719712</v>
      </c>
      <c r="Q179" s="24">
        <v>-0.00426450837602965</v>
      </c>
      <c r="R179" s="24">
        <v>-0.0025588143011571235</v>
      </c>
      <c r="S179" s="24">
        <v>-0.0003900882086961881</v>
      </c>
      <c r="T179" s="24">
        <v>-0.0003445759751398856</v>
      </c>
      <c r="U179" s="24">
        <v>-0.00010222998241099129</v>
      </c>
      <c r="V179" s="24">
        <v>-9.446025057124835E-05</v>
      </c>
      <c r="W179" s="24">
        <v>-2.301444593768089E-05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1396</v>
      </c>
      <c r="B181" s="24">
        <v>137.76</v>
      </c>
      <c r="C181" s="24">
        <v>164.16</v>
      </c>
      <c r="D181" s="24">
        <v>8.499727259998322</v>
      </c>
      <c r="E181" s="24">
        <v>8.73624445535674</v>
      </c>
      <c r="F181" s="24">
        <v>23.104278494588392</v>
      </c>
      <c r="G181" s="24" t="s">
        <v>59</v>
      </c>
      <c r="H181" s="24">
        <v>-5.523104948100752</v>
      </c>
      <c r="I181" s="24">
        <v>64.73689505189924</v>
      </c>
      <c r="J181" s="24" t="s">
        <v>73</v>
      </c>
      <c r="K181" s="24">
        <v>1.3748801564243889</v>
      </c>
      <c r="M181" s="24" t="s">
        <v>68</v>
      </c>
      <c r="N181" s="24">
        <v>1.1051444654966707</v>
      </c>
      <c r="X181" s="24">
        <v>67.5</v>
      </c>
    </row>
    <row r="182" spans="1:24" ht="12.75" hidden="1">
      <c r="A182" s="24">
        <v>1394</v>
      </c>
      <c r="B182" s="24">
        <v>103.27999877929688</v>
      </c>
      <c r="C182" s="24">
        <v>104.68000030517578</v>
      </c>
      <c r="D182" s="24">
        <v>8.773850440979004</v>
      </c>
      <c r="E182" s="24">
        <v>9.1932954788208</v>
      </c>
      <c r="F182" s="24">
        <v>24.347462964676183</v>
      </c>
      <c r="G182" s="24" t="s">
        <v>56</v>
      </c>
      <c r="H182" s="24">
        <v>30.213129086040425</v>
      </c>
      <c r="I182" s="24">
        <v>65.9931278653373</v>
      </c>
      <c r="J182" s="24" t="s">
        <v>62</v>
      </c>
      <c r="K182" s="24">
        <v>0.6902377561784916</v>
      </c>
      <c r="L182" s="24">
        <v>0.9176787483665806</v>
      </c>
      <c r="M182" s="24">
        <v>0.16340491582294714</v>
      </c>
      <c r="N182" s="24">
        <v>0.16773997866932078</v>
      </c>
      <c r="O182" s="24">
        <v>0.027721132799541387</v>
      </c>
      <c r="P182" s="24">
        <v>0.026325494983151735</v>
      </c>
      <c r="Q182" s="24">
        <v>0.00337445299218494</v>
      </c>
      <c r="R182" s="24">
        <v>0.0025820258604750423</v>
      </c>
      <c r="S182" s="24">
        <v>0.00036373623588705975</v>
      </c>
      <c r="T182" s="24">
        <v>0.00038739959188871656</v>
      </c>
      <c r="U182" s="24">
        <v>7.380985721305481E-05</v>
      </c>
      <c r="V182" s="24">
        <v>9.582397912028212E-05</v>
      </c>
      <c r="W182" s="24">
        <v>2.2679634769494933E-05</v>
      </c>
      <c r="X182" s="24">
        <v>67.5</v>
      </c>
    </row>
    <row r="183" spans="1:24" ht="12.75" hidden="1">
      <c r="A183" s="24">
        <v>1393</v>
      </c>
      <c r="B183" s="24">
        <v>98.66000366210938</v>
      </c>
      <c r="C183" s="24">
        <v>128.66000366210938</v>
      </c>
      <c r="D183" s="24">
        <v>8.919820785522461</v>
      </c>
      <c r="E183" s="24">
        <v>9.369050025939941</v>
      </c>
      <c r="F183" s="24">
        <v>13.010805332469218</v>
      </c>
      <c r="G183" s="24" t="s">
        <v>57</v>
      </c>
      <c r="H183" s="24">
        <v>3.521578199496915</v>
      </c>
      <c r="I183" s="24">
        <v>34.68158186160629</v>
      </c>
      <c r="J183" s="24" t="s">
        <v>60</v>
      </c>
      <c r="K183" s="24">
        <v>-0.3501933332709305</v>
      </c>
      <c r="L183" s="24">
        <v>-0.0049911265831963855</v>
      </c>
      <c r="M183" s="24">
        <v>0.08129806564812794</v>
      </c>
      <c r="N183" s="24">
        <v>-0.001734415292146</v>
      </c>
      <c r="O183" s="24">
        <v>-0.014320998974365718</v>
      </c>
      <c r="P183" s="24">
        <v>-0.0005711255813214794</v>
      </c>
      <c r="Q183" s="24">
        <v>0.0016014233586896611</v>
      </c>
      <c r="R183" s="24">
        <v>-0.00013945877086291389</v>
      </c>
      <c r="S183" s="24">
        <v>-0.00020847798989854547</v>
      </c>
      <c r="T183" s="24">
        <v>-4.067980036972916E-05</v>
      </c>
      <c r="U183" s="24">
        <v>2.9766199947653282E-05</v>
      </c>
      <c r="V183" s="24">
        <v>-1.1009085371763723E-05</v>
      </c>
      <c r="W183" s="24">
        <v>-1.3612100818932244E-05</v>
      </c>
      <c r="X183" s="24">
        <v>67.5</v>
      </c>
    </row>
    <row r="184" spans="1:24" ht="12.75" hidden="1">
      <c r="A184" s="24">
        <v>1395</v>
      </c>
      <c r="B184" s="24">
        <v>101.4800033569336</v>
      </c>
      <c r="C184" s="24">
        <v>121.77999877929688</v>
      </c>
      <c r="D184" s="24">
        <v>8.92663860321045</v>
      </c>
      <c r="E184" s="24">
        <v>9.194786071777344</v>
      </c>
      <c r="F184" s="24">
        <v>18.27904260652344</v>
      </c>
      <c r="G184" s="24" t="s">
        <v>58</v>
      </c>
      <c r="H184" s="24">
        <v>14.713143914202341</v>
      </c>
      <c r="I184" s="24">
        <v>48.693147271135935</v>
      </c>
      <c r="J184" s="24" t="s">
        <v>61</v>
      </c>
      <c r="K184" s="24">
        <v>-0.5948048330224914</v>
      </c>
      <c r="L184" s="24">
        <v>-0.9176651752458979</v>
      </c>
      <c r="M184" s="24">
        <v>-0.14174551505066085</v>
      </c>
      <c r="N184" s="24">
        <v>-0.16773101158574868</v>
      </c>
      <c r="O184" s="24">
        <v>-0.023735420621215572</v>
      </c>
      <c r="P184" s="24">
        <v>-0.026319299034706593</v>
      </c>
      <c r="Q184" s="24">
        <v>-0.002970248511944585</v>
      </c>
      <c r="R184" s="24">
        <v>-0.002578256929669983</v>
      </c>
      <c r="S184" s="24">
        <v>-0.0002980620355314456</v>
      </c>
      <c r="T184" s="24">
        <v>-0.0003852578326749803</v>
      </c>
      <c r="U184" s="24">
        <v>-6.754160467806391E-05</v>
      </c>
      <c r="V184" s="24">
        <v>-9.518946902741647E-05</v>
      </c>
      <c r="W184" s="24">
        <v>-1.8140467043957486E-05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1396</v>
      </c>
      <c r="B186" s="24">
        <v>137.76</v>
      </c>
      <c r="C186" s="24">
        <v>164.16</v>
      </c>
      <c r="D186" s="24">
        <v>8.499727259998322</v>
      </c>
      <c r="E186" s="24">
        <v>8.73624445535674</v>
      </c>
      <c r="F186" s="24">
        <v>24.596974140962168</v>
      </c>
      <c r="G186" s="24" t="s">
        <v>59</v>
      </c>
      <c r="H186" s="24">
        <v>-1.3406553024059207</v>
      </c>
      <c r="I186" s="24">
        <v>68.91934469759407</v>
      </c>
      <c r="J186" s="24" t="s">
        <v>73</v>
      </c>
      <c r="K186" s="24">
        <v>1.2185807132425575</v>
      </c>
      <c r="M186" s="24" t="s">
        <v>68</v>
      </c>
      <c r="N186" s="24">
        <v>0.9481612848812465</v>
      </c>
      <c r="X186" s="24">
        <v>67.5</v>
      </c>
    </row>
    <row r="187" spans="1:24" ht="12.75" hidden="1">
      <c r="A187" s="24">
        <v>1394</v>
      </c>
      <c r="B187" s="24">
        <v>103.27999877929688</v>
      </c>
      <c r="C187" s="24">
        <v>104.68000030517578</v>
      </c>
      <c r="D187" s="24">
        <v>8.773850440979004</v>
      </c>
      <c r="E187" s="24">
        <v>9.1932954788208</v>
      </c>
      <c r="F187" s="24">
        <v>24.347462964676183</v>
      </c>
      <c r="G187" s="24" t="s">
        <v>56</v>
      </c>
      <c r="H187" s="24">
        <v>30.213129086040425</v>
      </c>
      <c r="I187" s="24">
        <v>65.9931278653373</v>
      </c>
      <c r="J187" s="24" t="s">
        <v>62</v>
      </c>
      <c r="K187" s="24">
        <v>0.7059674963278227</v>
      </c>
      <c r="L187" s="24">
        <v>0.813889801220763</v>
      </c>
      <c r="M187" s="24">
        <v>0.16712846176103135</v>
      </c>
      <c r="N187" s="24">
        <v>0.1687427579816844</v>
      </c>
      <c r="O187" s="24">
        <v>0.028352982376010197</v>
      </c>
      <c r="P187" s="24">
        <v>0.02334813525806862</v>
      </c>
      <c r="Q187" s="24">
        <v>0.003451361484329291</v>
      </c>
      <c r="R187" s="24">
        <v>0.0025974648912521557</v>
      </c>
      <c r="S187" s="24">
        <v>0.0003720329818609248</v>
      </c>
      <c r="T187" s="24">
        <v>0.0003435840184894953</v>
      </c>
      <c r="U187" s="24">
        <v>7.549435647165836E-05</v>
      </c>
      <c r="V187" s="24">
        <v>9.63980517303943E-05</v>
      </c>
      <c r="W187" s="24">
        <v>2.3195608347378536E-05</v>
      </c>
      <c r="X187" s="24">
        <v>67.5</v>
      </c>
    </row>
    <row r="188" spans="1:24" ht="12.75" hidden="1">
      <c r="A188" s="24">
        <v>1395</v>
      </c>
      <c r="B188" s="24">
        <v>101.4800033569336</v>
      </c>
      <c r="C188" s="24">
        <v>121.77999877929688</v>
      </c>
      <c r="D188" s="24">
        <v>8.92663860321045</v>
      </c>
      <c r="E188" s="24">
        <v>9.194786071777344</v>
      </c>
      <c r="F188" s="24">
        <v>13.552124285736669</v>
      </c>
      <c r="G188" s="24" t="s">
        <v>57</v>
      </c>
      <c r="H188" s="24">
        <v>2.1212081718698528</v>
      </c>
      <c r="I188" s="24">
        <v>36.101211528803454</v>
      </c>
      <c r="J188" s="24" t="s">
        <v>60</v>
      </c>
      <c r="K188" s="24">
        <v>-0.1358459147289392</v>
      </c>
      <c r="L188" s="24">
        <v>-0.004426333298381407</v>
      </c>
      <c r="M188" s="24">
        <v>0.03029392794262845</v>
      </c>
      <c r="N188" s="24">
        <v>-0.0017447179986309488</v>
      </c>
      <c r="O188" s="24">
        <v>-0.0057554030347910555</v>
      </c>
      <c r="P188" s="24">
        <v>-0.0005065400994704829</v>
      </c>
      <c r="Q188" s="24">
        <v>0.0005363009313603278</v>
      </c>
      <c r="R188" s="24">
        <v>-0.00014028066000341008</v>
      </c>
      <c r="S188" s="24">
        <v>-9.992175960885475E-05</v>
      </c>
      <c r="T188" s="24">
        <v>-3.6083033460496547E-05</v>
      </c>
      <c r="U188" s="24">
        <v>5.7809607398645905E-06</v>
      </c>
      <c r="V188" s="24">
        <v>-1.1071968669450968E-05</v>
      </c>
      <c r="W188" s="24">
        <v>-6.971568419488077E-06</v>
      </c>
      <c r="X188" s="24">
        <v>67.5</v>
      </c>
    </row>
    <row r="189" spans="1:24" ht="12.75" hidden="1">
      <c r="A189" s="24">
        <v>1393</v>
      </c>
      <c r="B189" s="24">
        <v>98.66000366210938</v>
      </c>
      <c r="C189" s="24">
        <v>128.66000366210938</v>
      </c>
      <c r="D189" s="24">
        <v>8.919820785522461</v>
      </c>
      <c r="E189" s="24">
        <v>9.369050025939941</v>
      </c>
      <c r="F189" s="24">
        <v>16.26190255624215</v>
      </c>
      <c r="G189" s="24" t="s">
        <v>58</v>
      </c>
      <c r="H189" s="24">
        <v>12.187697753598584</v>
      </c>
      <c r="I189" s="24">
        <v>43.34770141570796</v>
      </c>
      <c r="J189" s="24" t="s">
        <v>61</v>
      </c>
      <c r="K189" s="24">
        <v>-0.6927741286471603</v>
      </c>
      <c r="L189" s="24">
        <v>-0.8138777648423041</v>
      </c>
      <c r="M189" s="24">
        <v>-0.16435997280486314</v>
      </c>
      <c r="N189" s="24">
        <v>-0.16873373797308755</v>
      </c>
      <c r="O189" s="24">
        <v>-0.027762689810633675</v>
      </c>
      <c r="P189" s="24">
        <v>-0.023342639892623446</v>
      </c>
      <c r="Q189" s="24">
        <v>-0.0034094394563525736</v>
      </c>
      <c r="R189" s="24">
        <v>-0.0025936740731473144</v>
      </c>
      <c r="S189" s="24">
        <v>-0.0003583631978161283</v>
      </c>
      <c r="T189" s="24">
        <v>-0.00034168405356071053</v>
      </c>
      <c r="U189" s="24">
        <v>-7.527269326916613E-05</v>
      </c>
      <c r="V189" s="24">
        <v>-9.576009548448911E-05</v>
      </c>
      <c r="W189" s="24">
        <v>-2.2123143546462228E-05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1396</v>
      </c>
      <c r="B191" s="24">
        <v>137.76</v>
      </c>
      <c r="C191" s="24">
        <v>164.16</v>
      </c>
      <c r="D191" s="24">
        <v>8.499727259998322</v>
      </c>
      <c r="E191" s="24">
        <v>8.73624445535674</v>
      </c>
      <c r="F191" s="24">
        <v>19.937266736990257</v>
      </c>
      <c r="G191" s="24" t="s">
        <v>59</v>
      </c>
      <c r="H191" s="24">
        <v>-14.396894615576542</v>
      </c>
      <c r="I191" s="24">
        <v>55.86310538442345</v>
      </c>
      <c r="J191" s="24" t="s">
        <v>73</v>
      </c>
      <c r="K191" s="24">
        <v>2.394918276639063</v>
      </c>
      <c r="M191" s="24" t="s">
        <v>68</v>
      </c>
      <c r="N191" s="24">
        <v>1.6330672474537038</v>
      </c>
      <c r="X191" s="24">
        <v>67.5</v>
      </c>
    </row>
    <row r="192" spans="1:24" ht="12.75" hidden="1">
      <c r="A192" s="24">
        <v>1395</v>
      </c>
      <c r="B192" s="24">
        <v>101.4800033569336</v>
      </c>
      <c r="C192" s="24">
        <v>121.77999877929688</v>
      </c>
      <c r="D192" s="24">
        <v>8.92663860321045</v>
      </c>
      <c r="E192" s="24">
        <v>9.194786071777344</v>
      </c>
      <c r="F192" s="24">
        <v>24.22405289473353</v>
      </c>
      <c r="G192" s="24" t="s">
        <v>56</v>
      </c>
      <c r="H192" s="24">
        <v>30.549928571015926</v>
      </c>
      <c r="I192" s="24">
        <v>64.52993192794952</v>
      </c>
      <c r="J192" s="24" t="s">
        <v>62</v>
      </c>
      <c r="K192" s="24">
        <v>1.19930647601892</v>
      </c>
      <c r="L192" s="24">
        <v>0.91935211028464</v>
      </c>
      <c r="M192" s="24">
        <v>0.2839203346768244</v>
      </c>
      <c r="N192" s="24">
        <v>0.16645163966467924</v>
      </c>
      <c r="O192" s="24">
        <v>0.04816604965995014</v>
      </c>
      <c r="P192" s="24">
        <v>0.02637347731955725</v>
      </c>
      <c r="Q192" s="24">
        <v>0.005863044514034322</v>
      </c>
      <c r="R192" s="24">
        <v>0.002562181491109582</v>
      </c>
      <c r="S192" s="24">
        <v>0.0006319449940461951</v>
      </c>
      <c r="T192" s="24">
        <v>0.00038812542348258143</v>
      </c>
      <c r="U192" s="24">
        <v>0.0001282335134758284</v>
      </c>
      <c r="V192" s="24">
        <v>9.507993295046024E-05</v>
      </c>
      <c r="W192" s="24">
        <v>3.940402298510967E-05</v>
      </c>
      <c r="X192" s="24">
        <v>67.5</v>
      </c>
    </row>
    <row r="193" spans="1:24" ht="12.75" hidden="1">
      <c r="A193" s="24">
        <v>1393</v>
      </c>
      <c r="B193" s="24">
        <v>98.66000366210938</v>
      </c>
      <c r="C193" s="24">
        <v>128.66000366210938</v>
      </c>
      <c r="D193" s="24">
        <v>8.919820785522461</v>
      </c>
      <c r="E193" s="24">
        <v>9.369050025939941</v>
      </c>
      <c r="F193" s="24">
        <v>16.26190255624215</v>
      </c>
      <c r="G193" s="24" t="s">
        <v>57</v>
      </c>
      <c r="H193" s="24">
        <v>12.187697753598584</v>
      </c>
      <c r="I193" s="24">
        <v>43.34770141570796</v>
      </c>
      <c r="J193" s="24" t="s">
        <v>60</v>
      </c>
      <c r="K193" s="24">
        <v>-1.0249290447957708</v>
      </c>
      <c r="L193" s="24">
        <v>-0.005000355408161534</v>
      </c>
      <c r="M193" s="24">
        <v>0.240946970754375</v>
      </c>
      <c r="N193" s="24">
        <v>-0.001721358339380181</v>
      </c>
      <c r="O193" s="24">
        <v>-0.04143008294267334</v>
      </c>
      <c r="P193" s="24">
        <v>-0.0005720648261509265</v>
      </c>
      <c r="Q193" s="24">
        <v>0.004892451680842274</v>
      </c>
      <c r="R193" s="24">
        <v>-0.000138418772289512</v>
      </c>
      <c r="S193" s="24">
        <v>-0.0005640650234087924</v>
      </c>
      <c r="T193" s="24">
        <v>-4.073956207203207E-05</v>
      </c>
      <c r="U193" s="24">
        <v>0.00010106313343224185</v>
      </c>
      <c r="V193" s="24">
        <v>-1.0933103532210118E-05</v>
      </c>
      <c r="W193" s="24">
        <v>-3.574358424323422E-05</v>
      </c>
      <c r="X193" s="24">
        <v>67.5</v>
      </c>
    </row>
    <row r="194" spans="1:24" ht="12.75" hidden="1">
      <c r="A194" s="24">
        <v>1394</v>
      </c>
      <c r="B194" s="24">
        <v>103.27999877929688</v>
      </c>
      <c r="C194" s="24">
        <v>104.68000030517578</v>
      </c>
      <c r="D194" s="24">
        <v>8.773850440979004</v>
      </c>
      <c r="E194" s="24">
        <v>9.1932954788208</v>
      </c>
      <c r="F194" s="24">
        <v>18.459621092132263</v>
      </c>
      <c r="G194" s="24" t="s">
        <v>58</v>
      </c>
      <c r="H194" s="24">
        <v>14.254295834731863</v>
      </c>
      <c r="I194" s="24">
        <v>50.03429461402874</v>
      </c>
      <c r="J194" s="24" t="s">
        <v>61</v>
      </c>
      <c r="K194" s="24">
        <v>-0.622781242937638</v>
      </c>
      <c r="L194" s="24">
        <v>-0.9193385117194933</v>
      </c>
      <c r="M194" s="24">
        <v>-0.15018426591121445</v>
      </c>
      <c r="N194" s="24">
        <v>-0.16644273871974008</v>
      </c>
      <c r="O194" s="24">
        <v>-0.024566574185425006</v>
      </c>
      <c r="P194" s="24">
        <v>-0.026367272285162183</v>
      </c>
      <c r="Q194" s="24">
        <v>-0.0032309762493976284</v>
      </c>
      <c r="R194" s="24">
        <v>-0.0025584398052059744</v>
      </c>
      <c r="S194" s="24">
        <v>-0.00028493003503822506</v>
      </c>
      <c r="T194" s="24">
        <v>-0.00038598138871675174</v>
      </c>
      <c r="U194" s="24">
        <v>-7.893083706139408E-05</v>
      </c>
      <c r="V194" s="24">
        <v>-9.444925037827453E-05</v>
      </c>
      <c r="W194" s="24">
        <v>-1.6585331255596593E-05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1396</v>
      </c>
      <c r="B196" s="100">
        <v>137.76</v>
      </c>
      <c r="C196" s="100">
        <v>164.16</v>
      </c>
      <c r="D196" s="100">
        <v>8.499727259998322</v>
      </c>
      <c r="E196" s="100">
        <v>8.73624445535674</v>
      </c>
      <c r="F196" s="100">
        <v>24.596974140962168</v>
      </c>
      <c r="G196" s="100" t="s">
        <v>59</v>
      </c>
      <c r="H196" s="100">
        <v>-1.3406553024059207</v>
      </c>
      <c r="I196" s="100">
        <v>68.91934469759407</v>
      </c>
      <c r="J196" s="100" t="s">
        <v>73</v>
      </c>
      <c r="K196" s="100">
        <v>1.6244582866945225</v>
      </c>
      <c r="M196" s="100" t="s">
        <v>68</v>
      </c>
      <c r="N196" s="100">
        <v>0.9781189490275445</v>
      </c>
      <c r="X196" s="100">
        <v>67.5</v>
      </c>
    </row>
    <row r="197" spans="1:24" s="100" customFormat="1" ht="12.75">
      <c r="A197" s="100">
        <v>1395</v>
      </c>
      <c r="B197" s="100">
        <v>101.4800033569336</v>
      </c>
      <c r="C197" s="100">
        <v>121.77999877929688</v>
      </c>
      <c r="D197" s="100">
        <v>8.92663860321045</v>
      </c>
      <c r="E197" s="100">
        <v>9.194786071777344</v>
      </c>
      <c r="F197" s="100">
        <v>24.22405289473353</v>
      </c>
      <c r="G197" s="100" t="s">
        <v>56</v>
      </c>
      <c r="H197" s="100">
        <v>30.549928571015926</v>
      </c>
      <c r="I197" s="100">
        <v>64.52993192794952</v>
      </c>
      <c r="J197" s="100" t="s">
        <v>62</v>
      </c>
      <c r="K197" s="100">
        <v>1.1316915526956979</v>
      </c>
      <c r="L197" s="100">
        <v>0.49131815362455417</v>
      </c>
      <c r="M197" s="100">
        <v>0.2679132186983151</v>
      </c>
      <c r="N197" s="100">
        <v>0.16810513641967328</v>
      </c>
      <c r="O197" s="100">
        <v>0.04545076067269556</v>
      </c>
      <c r="P197" s="100">
        <v>0.014094595309845264</v>
      </c>
      <c r="Q197" s="100">
        <v>0.005532583325179195</v>
      </c>
      <c r="R197" s="100">
        <v>0.0025876417792715634</v>
      </c>
      <c r="S197" s="100">
        <v>0.0005963374620154775</v>
      </c>
      <c r="T197" s="100">
        <v>0.00020743522081801061</v>
      </c>
      <c r="U197" s="100">
        <v>0.00012101527687645113</v>
      </c>
      <c r="V197" s="100">
        <v>9.602588960489846E-05</v>
      </c>
      <c r="W197" s="100">
        <v>3.718067779759971E-05</v>
      </c>
      <c r="X197" s="100">
        <v>67.5</v>
      </c>
    </row>
    <row r="198" spans="1:24" s="100" customFormat="1" ht="12.75">
      <c r="A198" s="100">
        <v>1394</v>
      </c>
      <c r="B198" s="100">
        <v>103.27999877929688</v>
      </c>
      <c r="C198" s="100">
        <v>104.68000030517578</v>
      </c>
      <c r="D198" s="100">
        <v>8.773850440979004</v>
      </c>
      <c r="E198" s="100">
        <v>9.1932954788208</v>
      </c>
      <c r="F198" s="100">
        <v>16.99606965635946</v>
      </c>
      <c r="G198" s="100" t="s">
        <v>57</v>
      </c>
      <c r="H198" s="100">
        <v>10.287379972550276</v>
      </c>
      <c r="I198" s="100">
        <v>46.06737875184715</v>
      </c>
      <c r="J198" s="100" t="s">
        <v>60</v>
      </c>
      <c r="K198" s="100">
        <v>-0.45127893019170917</v>
      </c>
      <c r="L198" s="100">
        <v>-0.0026711802858350774</v>
      </c>
      <c r="M198" s="100">
        <v>0.10403523440292702</v>
      </c>
      <c r="N198" s="100">
        <v>-0.0017383024215341131</v>
      </c>
      <c r="O198" s="100">
        <v>-0.01857253945598113</v>
      </c>
      <c r="P198" s="100">
        <v>-0.0003056628624406748</v>
      </c>
      <c r="Q198" s="100">
        <v>0.0020138082366426215</v>
      </c>
      <c r="R198" s="100">
        <v>-0.00013975917270160076</v>
      </c>
      <c r="S198" s="100">
        <v>-0.00027984159176204797</v>
      </c>
      <c r="T198" s="100">
        <v>-2.1775437549760066E-05</v>
      </c>
      <c r="U198" s="100">
        <v>3.4961554136011565E-05</v>
      </c>
      <c r="V198" s="100">
        <v>-1.1033547912010246E-05</v>
      </c>
      <c r="W198" s="100">
        <v>-1.8529839102795268E-05</v>
      </c>
      <c r="X198" s="100">
        <v>67.5</v>
      </c>
    </row>
    <row r="199" spans="1:24" s="100" customFormat="1" ht="12.75">
      <c r="A199" s="100">
        <v>1393</v>
      </c>
      <c r="B199" s="100">
        <v>98.66000366210938</v>
      </c>
      <c r="C199" s="100">
        <v>128.66000366210938</v>
      </c>
      <c r="D199" s="100">
        <v>8.919820785522461</v>
      </c>
      <c r="E199" s="100">
        <v>9.369050025939941</v>
      </c>
      <c r="F199" s="100">
        <v>13.010805332469218</v>
      </c>
      <c r="G199" s="100" t="s">
        <v>58</v>
      </c>
      <c r="H199" s="100">
        <v>3.521578199496915</v>
      </c>
      <c r="I199" s="100">
        <v>34.68158186160629</v>
      </c>
      <c r="J199" s="100" t="s">
        <v>61</v>
      </c>
      <c r="K199" s="100">
        <v>-1.0378213225829511</v>
      </c>
      <c r="L199" s="100">
        <v>-0.4913108922840217</v>
      </c>
      <c r="M199" s="100">
        <v>-0.2468889684777739</v>
      </c>
      <c r="N199" s="100">
        <v>-0.16809614866310368</v>
      </c>
      <c r="O199" s="100">
        <v>-0.04148291725376451</v>
      </c>
      <c r="P199" s="100">
        <v>-0.014091280536659423</v>
      </c>
      <c r="Q199" s="100">
        <v>-0.005153062646240701</v>
      </c>
      <c r="R199" s="100">
        <v>-0.002583864809055897</v>
      </c>
      <c r="S199" s="100">
        <v>-0.0005265995177771665</v>
      </c>
      <c r="T199" s="100">
        <v>-0.00020628912030287328</v>
      </c>
      <c r="U199" s="100">
        <v>-0.00011585502565654569</v>
      </c>
      <c r="V199" s="100">
        <v>-9.538989618867147E-05</v>
      </c>
      <c r="W199" s="100">
        <v>-3.22342653757371E-05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1396</v>
      </c>
      <c r="B201" s="24">
        <v>146.08</v>
      </c>
      <c r="C201" s="24">
        <v>150.88</v>
      </c>
      <c r="D201" s="24">
        <v>8.536725844798873</v>
      </c>
      <c r="E201" s="24">
        <v>9.11940668165456</v>
      </c>
      <c r="F201" s="24">
        <v>27.97212797152904</v>
      </c>
      <c r="G201" s="24" t="s">
        <v>59</v>
      </c>
      <c r="H201" s="24">
        <v>-0.5160880647273274</v>
      </c>
      <c r="I201" s="24">
        <v>78.06391193527269</v>
      </c>
      <c r="J201" s="24" t="s">
        <v>73</v>
      </c>
      <c r="K201" s="24">
        <v>2.925853816906159</v>
      </c>
      <c r="M201" s="24" t="s">
        <v>68</v>
      </c>
      <c r="N201" s="24">
        <v>1.5226781597506978</v>
      </c>
      <c r="X201" s="24">
        <v>67.5</v>
      </c>
    </row>
    <row r="202" spans="1:24" ht="12.75" hidden="1">
      <c r="A202" s="24">
        <v>1393</v>
      </c>
      <c r="B202" s="24">
        <v>99.30000305175781</v>
      </c>
      <c r="C202" s="24">
        <v>124.80000305175781</v>
      </c>
      <c r="D202" s="24">
        <v>8.757023811340332</v>
      </c>
      <c r="E202" s="24">
        <v>9.025208473205566</v>
      </c>
      <c r="F202" s="24">
        <v>21.617008601220874</v>
      </c>
      <c r="G202" s="24" t="s">
        <v>56</v>
      </c>
      <c r="H202" s="24">
        <v>26.89506387430872</v>
      </c>
      <c r="I202" s="24">
        <v>58.69506692606653</v>
      </c>
      <c r="J202" s="24" t="s">
        <v>62</v>
      </c>
      <c r="K202" s="24">
        <v>1.6606714596854686</v>
      </c>
      <c r="L202" s="24">
        <v>0.028820039193655386</v>
      </c>
      <c r="M202" s="24">
        <v>0.39314200554518924</v>
      </c>
      <c r="N202" s="24">
        <v>0.09008469501564907</v>
      </c>
      <c r="O202" s="24">
        <v>0.06669569696259715</v>
      </c>
      <c r="P202" s="24">
        <v>0.0008269834870794613</v>
      </c>
      <c r="Q202" s="24">
        <v>0.008118531523716416</v>
      </c>
      <c r="R202" s="24">
        <v>0.001386702466697986</v>
      </c>
      <c r="S202" s="24">
        <v>0.0008750619075357178</v>
      </c>
      <c r="T202" s="24">
        <v>1.2207415657241987E-05</v>
      </c>
      <c r="U202" s="24">
        <v>0.0001775766305037999</v>
      </c>
      <c r="V202" s="24">
        <v>5.1451661661997354E-05</v>
      </c>
      <c r="W202" s="24">
        <v>5.4562543162221164E-05</v>
      </c>
      <c r="X202" s="24">
        <v>67.5</v>
      </c>
    </row>
    <row r="203" spans="1:24" ht="12.75" hidden="1">
      <c r="A203" s="24">
        <v>1394</v>
      </c>
      <c r="B203" s="24">
        <v>103.58000183105469</v>
      </c>
      <c r="C203" s="24">
        <v>104.68000030517578</v>
      </c>
      <c r="D203" s="24">
        <v>8.752443313598633</v>
      </c>
      <c r="E203" s="24">
        <v>9.40343952178955</v>
      </c>
      <c r="F203" s="24">
        <v>17.439522843436357</v>
      </c>
      <c r="G203" s="24" t="s">
        <v>57</v>
      </c>
      <c r="H203" s="24">
        <v>11.305555873793637</v>
      </c>
      <c r="I203" s="24">
        <v>47.385557704848324</v>
      </c>
      <c r="J203" s="24" t="s">
        <v>60</v>
      </c>
      <c r="K203" s="24">
        <v>-0.46089529461925005</v>
      </c>
      <c r="L203" s="24">
        <v>-0.00015538633306388174</v>
      </c>
      <c r="M203" s="24">
        <v>0.10481114564609205</v>
      </c>
      <c r="N203" s="24">
        <v>-0.0009315140091790144</v>
      </c>
      <c r="O203" s="24">
        <v>-0.01920036693806464</v>
      </c>
      <c r="P203" s="24">
        <v>-1.774275593794926E-05</v>
      </c>
      <c r="Q203" s="24">
        <v>0.001958271929304117</v>
      </c>
      <c r="R203" s="24">
        <v>-7.488732457501121E-05</v>
      </c>
      <c r="S203" s="24">
        <v>-0.00030789745651075857</v>
      </c>
      <c r="T203" s="24">
        <v>-1.268407228990355E-06</v>
      </c>
      <c r="U203" s="24">
        <v>2.9020938298810916E-05</v>
      </c>
      <c r="V203" s="24">
        <v>-5.914993076808651E-06</v>
      </c>
      <c r="W203" s="24">
        <v>-2.0883423790331383E-05</v>
      </c>
      <c r="X203" s="24">
        <v>67.5</v>
      </c>
    </row>
    <row r="204" spans="1:24" ht="12.75" hidden="1">
      <c r="A204" s="24">
        <v>1395</v>
      </c>
      <c r="B204" s="24">
        <v>139.4600067138672</v>
      </c>
      <c r="C204" s="24">
        <v>141.66000366210938</v>
      </c>
      <c r="D204" s="24">
        <v>8.51102066040039</v>
      </c>
      <c r="E204" s="24">
        <v>8.922354698181152</v>
      </c>
      <c r="F204" s="24">
        <v>20.48587836980619</v>
      </c>
      <c r="G204" s="24" t="s">
        <v>58</v>
      </c>
      <c r="H204" s="24">
        <v>-14.631795651539676</v>
      </c>
      <c r="I204" s="24">
        <v>57.32821106232751</v>
      </c>
      <c r="J204" s="24" t="s">
        <v>61</v>
      </c>
      <c r="K204" s="24">
        <v>-1.595432613560253</v>
      </c>
      <c r="L204" s="24">
        <v>-0.028819620299569</v>
      </c>
      <c r="M204" s="24">
        <v>-0.3789132622018492</v>
      </c>
      <c r="N204" s="24">
        <v>-0.09007987876164805</v>
      </c>
      <c r="O204" s="24">
        <v>-0.06387223107712979</v>
      </c>
      <c r="P204" s="24">
        <v>-0.0008267931316319892</v>
      </c>
      <c r="Q204" s="24">
        <v>-0.007878814958639194</v>
      </c>
      <c r="R204" s="24">
        <v>-0.0013846788868774867</v>
      </c>
      <c r="S204" s="24">
        <v>-0.0008191046931218589</v>
      </c>
      <c r="T204" s="24">
        <v>-1.2141340129084671E-05</v>
      </c>
      <c r="U204" s="24">
        <v>-0.00017518916873294333</v>
      </c>
      <c r="V204" s="24">
        <v>-5.111053066327872E-05</v>
      </c>
      <c r="W204" s="24">
        <v>-5.040787366198528E-05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1396</v>
      </c>
      <c r="B206" s="24">
        <v>146.08</v>
      </c>
      <c r="C206" s="24">
        <v>150.88</v>
      </c>
      <c r="D206" s="24">
        <v>8.536725844798873</v>
      </c>
      <c r="E206" s="24">
        <v>9.11940668165456</v>
      </c>
      <c r="F206" s="24">
        <v>21.759718471797143</v>
      </c>
      <c r="G206" s="24" t="s">
        <v>59</v>
      </c>
      <c r="H206" s="24">
        <v>-17.853524408023617</v>
      </c>
      <c r="I206" s="24">
        <v>60.7264755919764</v>
      </c>
      <c r="J206" s="24" t="s">
        <v>73</v>
      </c>
      <c r="K206" s="24">
        <v>2.1939448371566357</v>
      </c>
      <c r="M206" s="24" t="s">
        <v>68</v>
      </c>
      <c r="N206" s="24">
        <v>1.9360840953842506</v>
      </c>
      <c r="X206" s="24">
        <v>67.5</v>
      </c>
    </row>
    <row r="207" spans="1:24" ht="12.75" hidden="1">
      <c r="A207" s="24">
        <v>1393</v>
      </c>
      <c r="B207" s="24">
        <v>99.30000305175781</v>
      </c>
      <c r="C207" s="24">
        <v>124.80000305175781</v>
      </c>
      <c r="D207" s="24">
        <v>8.757023811340332</v>
      </c>
      <c r="E207" s="24">
        <v>9.025208473205566</v>
      </c>
      <c r="F207" s="24">
        <v>21.617008601220874</v>
      </c>
      <c r="G207" s="24" t="s">
        <v>56</v>
      </c>
      <c r="H207" s="24">
        <v>26.89506387430872</v>
      </c>
      <c r="I207" s="24">
        <v>58.69506692606653</v>
      </c>
      <c r="J207" s="24" t="s">
        <v>62</v>
      </c>
      <c r="K207" s="24">
        <v>0.5560670886925992</v>
      </c>
      <c r="L207" s="24">
        <v>1.3627847606478625</v>
      </c>
      <c r="M207" s="24">
        <v>0.1316416223821647</v>
      </c>
      <c r="N207" s="24">
        <v>0.0904741444712401</v>
      </c>
      <c r="O207" s="24">
        <v>0.022332434458052067</v>
      </c>
      <c r="P207" s="24">
        <v>0.039094093148730344</v>
      </c>
      <c r="Q207" s="24">
        <v>0.002718432049562446</v>
      </c>
      <c r="R207" s="24">
        <v>0.0013927080660728543</v>
      </c>
      <c r="S207" s="24">
        <v>0.0002930392595622982</v>
      </c>
      <c r="T207" s="24">
        <v>0.0005752769061215551</v>
      </c>
      <c r="U207" s="24">
        <v>5.946578375849635E-05</v>
      </c>
      <c r="V207" s="24">
        <v>5.1690901225249845E-05</v>
      </c>
      <c r="W207" s="24">
        <v>1.827961559811457E-05</v>
      </c>
      <c r="X207" s="24">
        <v>67.5</v>
      </c>
    </row>
    <row r="208" spans="1:24" ht="12.75" hidden="1">
      <c r="A208" s="24">
        <v>1395</v>
      </c>
      <c r="B208" s="24">
        <v>139.4600067138672</v>
      </c>
      <c r="C208" s="24">
        <v>141.66000366210938</v>
      </c>
      <c r="D208" s="24">
        <v>8.51102066040039</v>
      </c>
      <c r="E208" s="24">
        <v>8.922354698181152</v>
      </c>
      <c r="F208" s="24">
        <v>23.779415381100375</v>
      </c>
      <c r="G208" s="24" t="s">
        <v>57</v>
      </c>
      <c r="H208" s="24">
        <v>-5.415076626040232</v>
      </c>
      <c r="I208" s="24">
        <v>66.54493008782696</v>
      </c>
      <c r="J208" s="24" t="s">
        <v>60</v>
      </c>
      <c r="K208" s="24">
        <v>-0.4795070315683254</v>
      </c>
      <c r="L208" s="24">
        <v>-0.007413877025255758</v>
      </c>
      <c r="M208" s="24">
        <v>0.11275183579213316</v>
      </c>
      <c r="N208" s="24">
        <v>-0.0009353171274166739</v>
      </c>
      <c r="O208" s="24">
        <v>-0.019378351863547902</v>
      </c>
      <c r="P208" s="24">
        <v>-0.0008482472705079591</v>
      </c>
      <c r="Q208" s="24">
        <v>0.002290693940710452</v>
      </c>
      <c r="R208" s="24">
        <v>-7.523547444665184E-05</v>
      </c>
      <c r="S208" s="24">
        <v>-0.00026350889504650693</v>
      </c>
      <c r="T208" s="24">
        <v>-6.040777267147501E-05</v>
      </c>
      <c r="U208" s="24">
        <v>4.742356594358032E-05</v>
      </c>
      <c r="V208" s="24">
        <v>-5.943173007664263E-06</v>
      </c>
      <c r="W208" s="24">
        <v>-1.6694739505225478E-05</v>
      </c>
      <c r="X208" s="24">
        <v>67.5</v>
      </c>
    </row>
    <row r="209" spans="1:24" ht="12.75" hidden="1">
      <c r="A209" s="24">
        <v>1394</v>
      </c>
      <c r="B209" s="24">
        <v>103.58000183105469</v>
      </c>
      <c r="C209" s="24">
        <v>104.68000030517578</v>
      </c>
      <c r="D209" s="24">
        <v>8.752443313598633</v>
      </c>
      <c r="E209" s="24">
        <v>9.40343952178955</v>
      </c>
      <c r="F209" s="24">
        <v>20.464852886993025</v>
      </c>
      <c r="G209" s="24" t="s">
        <v>58</v>
      </c>
      <c r="H209" s="24">
        <v>19.525789457140817</v>
      </c>
      <c r="I209" s="24">
        <v>55.605791288195505</v>
      </c>
      <c r="J209" s="24" t="s">
        <v>61</v>
      </c>
      <c r="K209" s="24">
        <v>-0.28157346075863765</v>
      </c>
      <c r="L209" s="24">
        <v>-1.3627645938611357</v>
      </c>
      <c r="M209" s="24">
        <v>-0.06794512689599078</v>
      </c>
      <c r="N209" s="24">
        <v>-0.0904693097114927</v>
      </c>
      <c r="O209" s="24">
        <v>-0.011100320169964505</v>
      </c>
      <c r="P209" s="24">
        <v>-0.039084889608257574</v>
      </c>
      <c r="Q209" s="24">
        <v>-0.001463760252937857</v>
      </c>
      <c r="R209" s="24">
        <v>-0.0013906744337511842</v>
      </c>
      <c r="S209" s="24">
        <v>-0.0001281993364888795</v>
      </c>
      <c r="T209" s="24">
        <v>-0.0005720965125900173</v>
      </c>
      <c r="U209" s="24">
        <v>-3.58773581971574E-05</v>
      </c>
      <c r="V209" s="24">
        <v>-5.134810574967208E-05</v>
      </c>
      <c r="W209" s="24">
        <v>-7.445133932139652E-06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1396</v>
      </c>
      <c r="B211" s="24">
        <v>146.08</v>
      </c>
      <c r="C211" s="24">
        <v>150.88</v>
      </c>
      <c r="D211" s="24">
        <v>8.536725844798873</v>
      </c>
      <c r="E211" s="24">
        <v>9.11940668165456</v>
      </c>
      <c r="F211" s="24">
        <v>27.97212797152904</v>
      </c>
      <c r="G211" s="24" t="s">
        <v>59</v>
      </c>
      <c r="H211" s="24">
        <v>-0.5160880647273274</v>
      </c>
      <c r="I211" s="24">
        <v>78.06391193527269</v>
      </c>
      <c r="J211" s="24" t="s">
        <v>73</v>
      </c>
      <c r="K211" s="24">
        <v>1.5667595095252616</v>
      </c>
      <c r="M211" s="24" t="s">
        <v>68</v>
      </c>
      <c r="N211" s="24">
        <v>0.861486689392988</v>
      </c>
      <c r="X211" s="24">
        <v>67.5</v>
      </c>
    </row>
    <row r="212" spans="1:24" ht="12.75" hidden="1">
      <c r="A212" s="24">
        <v>1394</v>
      </c>
      <c r="B212" s="24">
        <v>103.58000183105469</v>
      </c>
      <c r="C212" s="24">
        <v>104.68000030517578</v>
      </c>
      <c r="D212" s="24">
        <v>8.752443313598633</v>
      </c>
      <c r="E212" s="24">
        <v>9.40343952178955</v>
      </c>
      <c r="F212" s="24">
        <v>22.412245662915765</v>
      </c>
      <c r="G212" s="24" t="s">
        <v>56</v>
      </c>
      <c r="H212" s="24">
        <v>24.817120738731596</v>
      </c>
      <c r="I212" s="24">
        <v>60.89712256978628</v>
      </c>
      <c r="J212" s="24" t="s">
        <v>62</v>
      </c>
      <c r="K212" s="24">
        <v>1.1752127786243765</v>
      </c>
      <c r="L212" s="24">
        <v>0.31296737307311034</v>
      </c>
      <c r="M212" s="24">
        <v>0.2782159409796863</v>
      </c>
      <c r="N212" s="24">
        <v>0.08909601820143927</v>
      </c>
      <c r="O212" s="24">
        <v>0.0471988215620005</v>
      </c>
      <c r="P212" s="24">
        <v>0.008978238513849473</v>
      </c>
      <c r="Q212" s="24">
        <v>0.00574528232883836</v>
      </c>
      <c r="R212" s="24">
        <v>0.001371486004972516</v>
      </c>
      <c r="S212" s="24">
        <v>0.0006192739875211916</v>
      </c>
      <c r="T212" s="24">
        <v>0.0001321363565334603</v>
      </c>
      <c r="U212" s="24">
        <v>0.00012566730005228707</v>
      </c>
      <c r="V212" s="24">
        <v>5.089419745197038E-05</v>
      </c>
      <c r="W212" s="24">
        <v>3.861419227985801E-05</v>
      </c>
      <c r="X212" s="24">
        <v>67.5</v>
      </c>
    </row>
    <row r="213" spans="1:24" ht="12.75" hidden="1">
      <c r="A213" s="24">
        <v>1393</v>
      </c>
      <c r="B213" s="24">
        <v>99.30000305175781</v>
      </c>
      <c r="C213" s="24">
        <v>124.80000305175781</v>
      </c>
      <c r="D213" s="24">
        <v>8.757023811340332</v>
      </c>
      <c r="E213" s="24">
        <v>9.025208473205566</v>
      </c>
      <c r="F213" s="24">
        <v>13.153145790693015</v>
      </c>
      <c r="G213" s="24" t="s">
        <v>57</v>
      </c>
      <c r="H213" s="24">
        <v>3.913762285294176</v>
      </c>
      <c r="I213" s="24">
        <v>35.71376533705199</v>
      </c>
      <c r="J213" s="24" t="s">
        <v>60</v>
      </c>
      <c r="K213" s="24">
        <v>-0.1749033733707976</v>
      </c>
      <c r="L213" s="24">
        <v>-0.00170152735166249</v>
      </c>
      <c r="M213" s="24">
        <v>0.03827664887076634</v>
      </c>
      <c r="N213" s="24">
        <v>-0.0009211517715647772</v>
      </c>
      <c r="O213" s="24">
        <v>-0.00752734400581237</v>
      </c>
      <c r="P213" s="24">
        <v>-0.0001947011045707709</v>
      </c>
      <c r="Q213" s="24">
        <v>0.0006408129203448952</v>
      </c>
      <c r="R213" s="24">
        <v>-7.405956641304132E-05</v>
      </c>
      <c r="S213" s="24">
        <v>-0.0001398016201304874</v>
      </c>
      <c r="T213" s="24">
        <v>-1.3872005252341116E-05</v>
      </c>
      <c r="U213" s="24">
        <v>4.067281271638105E-06</v>
      </c>
      <c r="V213" s="24">
        <v>-5.847044971001367E-06</v>
      </c>
      <c r="W213" s="24">
        <v>-9.963033982827907E-06</v>
      </c>
      <c r="X213" s="24">
        <v>67.5</v>
      </c>
    </row>
    <row r="214" spans="1:24" ht="12.75" hidden="1">
      <c r="A214" s="24">
        <v>1395</v>
      </c>
      <c r="B214" s="24">
        <v>139.4600067138672</v>
      </c>
      <c r="C214" s="24">
        <v>141.66000366210938</v>
      </c>
      <c r="D214" s="24">
        <v>8.51102066040039</v>
      </c>
      <c r="E214" s="24">
        <v>8.922354698181152</v>
      </c>
      <c r="F214" s="24">
        <v>23.779415381100375</v>
      </c>
      <c r="G214" s="24" t="s">
        <v>58</v>
      </c>
      <c r="H214" s="24">
        <v>-5.415076626040232</v>
      </c>
      <c r="I214" s="24">
        <v>66.54493008782696</v>
      </c>
      <c r="J214" s="24" t="s">
        <v>61</v>
      </c>
      <c r="K214" s="24">
        <v>-1.162124728686875</v>
      </c>
      <c r="L214" s="24">
        <v>-0.3129627476441166</v>
      </c>
      <c r="M214" s="24">
        <v>-0.2755703321593897</v>
      </c>
      <c r="N214" s="24">
        <v>-0.08909125624192836</v>
      </c>
      <c r="O214" s="24">
        <v>-0.04659471911128689</v>
      </c>
      <c r="P214" s="24">
        <v>-0.008976127132090372</v>
      </c>
      <c r="Q214" s="24">
        <v>-0.005709433232745732</v>
      </c>
      <c r="R214" s="24">
        <v>-0.001369484955177743</v>
      </c>
      <c r="S214" s="24">
        <v>-0.0006032874759426785</v>
      </c>
      <c r="T214" s="24">
        <v>-0.0001314061801751225</v>
      </c>
      <c r="U214" s="24">
        <v>-0.00012560146307065428</v>
      </c>
      <c r="V214" s="24">
        <v>-5.055720917324488E-05</v>
      </c>
      <c r="W214" s="24">
        <v>-3.730675273034176E-05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1396</v>
      </c>
      <c r="B216" s="24">
        <v>146.08</v>
      </c>
      <c r="C216" s="24">
        <v>150.88</v>
      </c>
      <c r="D216" s="24">
        <v>8.536725844798873</v>
      </c>
      <c r="E216" s="24">
        <v>9.11940668165456</v>
      </c>
      <c r="F216" s="24">
        <v>25.03250101222891</v>
      </c>
      <c r="G216" s="24" t="s">
        <v>59</v>
      </c>
      <c r="H216" s="24">
        <v>-8.719925123778737</v>
      </c>
      <c r="I216" s="24">
        <v>69.86007487622128</v>
      </c>
      <c r="J216" s="24" t="s">
        <v>73</v>
      </c>
      <c r="K216" s="24">
        <v>1.943204861016293</v>
      </c>
      <c r="M216" s="24" t="s">
        <v>68</v>
      </c>
      <c r="N216" s="24">
        <v>1.808900335817899</v>
      </c>
      <c r="X216" s="24">
        <v>67.5</v>
      </c>
    </row>
    <row r="217" spans="1:24" ht="12.75" hidden="1">
      <c r="A217" s="24">
        <v>1394</v>
      </c>
      <c r="B217" s="24">
        <v>103.58000183105469</v>
      </c>
      <c r="C217" s="24">
        <v>104.68000030517578</v>
      </c>
      <c r="D217" s="24">
        <v>8.752443313598633</v>
      </c>
      <c r="E217" s="24">
        <v>9.40343952178955</v>
      </c>
      <c r="F217" s="24">
        <v>22.412245662915765</v>
      </c>
      <c r="G217" s="24" t="s">
        <v>56</v>
      </c>
      <c r="H217" s="24">
        <v>24.817120738731596</v>
      </c>
      <c r="I217" s="24">
        <v>60.89712256978628</v>
      </c>
      <c r="J217" s="24" t="s">
        <v>62</v>
      </c>
      <c r="K217" s="24">
        <v>0.2583525876755039</v>
      </c>
      <c r="L217" s="24">
        <v>1.3648916680209027</v>
      </c>
      <c r="M217" s="24">
        <v>0.061161376597309344</v>
      </c>
      <c r="N217" s="24">
        <v>0.090245207747356</v>
      </c>
      <c r="O217" s="24">
        <v>0.01037629423169612</v>
      </c>
      <c r="P217" s="24">
        <v>0.03915454032677498</v>
      </c>
      <c r="Q217" s="24">
        <v>0.0012630033571080803</v>
      </c>
      <c r="R217" s="24">
        <v>0.0013891926941325852</v>
      </c>
      <c r="S217" s="24">
        <v>0.00013615080599156483</v>
      </c>
      <c r="T217" s="24">
        <v>0.000576144119465646</v>
      </c>
      <c r="U217" s="24">
        <v>2.759950537655308E-05</v>
      </c>
      <c r="V217" s="24">
        <v>5.156886871760672E-05</v>
      </c>
      <c r="W217" s="24">
        <v>8.483319116308692E-06</v>
      </c>
      <c r="X217" s="24">
        <v>67.5</v>
      </c>
    </row>
    <row r="218" spans="1:24" ht="12.75" hidden="1">
      <c r="A218" s="24">
        <v>1395</v>
      </c>
      <c r="B218" s="24">
        <v>139.4600067138672</v>
      </c>
      <c r="C218" s="24">
        <v>141.66000366210938</v>
      </c>
      <c r="D218" s="24">
        <v>8.51102066040039</v>
      </c>
      <c r="E218" s="24">
        <v>8.922354698181152</v>
      </c>
      <c r="F218" s="24">
        <v>20.48587836980619</v>
      </c>
      <c r="G218" s="24" t="s">
        <v>57</v>
      </c>
      <c r="H218" s="24">
        <v>-14.631795651539676</v>
      </c>
      <c r="I218" s="24">
        <v>57.32821106232751</v>
      </c>
      <c r="J218" s="24" t="s">
        <v>60</v>
      </c>
      <c r="K218" s="24">
        <v>0.22690495012564263</v>
      </c>
      <c r="L218" s="24">
        <v>-0.007425271708960698</v>
      </c>
      <c r="M218" s="24">
        <v>-0.054045556540736346</v>
      </c>
      <c r="N218" s="24">
        <v>-0.0009326917984637802</v>
      </c>
      <c r="O218" s="24">
        <v>0.009059172542459021</v>
      </c>
      <c r="P218" s="24">
        <v>-0.0008496742625325826</v>
      </c>
      <c r="Q218" s="24">
        <v>-0.0011311682569768529</v>
      </c>
      <c r="R218" s="24">
        <v>-7.501475601030096E-05</v>
      </c>
      <c r="S218" s="24">
        <v>0.00011408200199556448</v>
      </c>
      <c r="T218" s="24">
        <v>-6.0516406367211055E-05</v>
      </c>
      <c r="U218" s="24">
        <v>-2.5613460124509685E-05</v>
      </c>
      <c r="V218" s="24">
        <v>-5.919240980454264E-06</v>
      </c>
      <c r="W218" s="24">
        <v>6.946860486813254E-06</v>
      </c>
      <c r="X218" s="24">
        <v>67.5</v>
      </c>
    </row>
    <row r="219" spans="1:24" ht="12.75" hidden="1">
      <c r="A219" s="24">
        <v>1393</v>
      </c>
      <c r="B219" s="24">
        <v>99.30000305175781</v>
      </c>
      <c r="C219" s="24">
        <v>124.80000305175781</v>
      </c>
      <c r="D219" s="24">
        <v>8.757023811340332</v>
      </c>
      <c r="E219" s="24">
        <v>9.025208473205566</v>
      </c>
      <c r="F219" s="24">
        <v>19.677294820590262</v>
      </c>
      <c r="G219" s="24" t="s">
        <v>58</v>
      </c>
      <c r="H219" s="24">
        <v>21.628302303741677</v>
      </c>
      <c r="I219" s="24">
        <v>53.42830535549949</v>
      </c>
      <c r="J219" s="24" t="s">
        <v>61</v>
      </c>
      <c r="K219" s="24">
        <v>-0.12353219486072671</v>
      </c>
      <c r="L219" s="24">
        <v>-1.3648714704223728</v>
      </c>
      <c r="M219" s="24">
        <v>-0.028632006661775726</v>
      </c>
      <c r="N219" s="24">
        <v>-0.09024038789462578</v>
      </c>
      <c r="O219" s="24">
        <v>-0.005059533064294245</v>
      </c>
      <c r="P219" s="24">
        <v>-0.039145320050404976</v>
      </c>
      <c r="Q219" s="24">
        <v>-0.0005618147866283239</v>
      </c>
      <c r="R219" s="24">
        <v>-0.0013871658616805944</v>
      </c>
      <c r="S219" s="24">
        <v>-7.43124403638903E-05</v>
      </c>
      <c r="T219" s="24">
        <v>-0.0005729570760146375</v>
      </c>
      <c r="U219" s="24">
        <v>-1.0280241119766341E-05</v>
      </c>
      <c r="V219" s="24">
        <v>-5.122802755356747E-05</v>
      </c>
      <c r="W219" s="24">
        <v>-4.869068967049163E-06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1396</v>
      </c>
      <c r="B221" s="24">
        <v>146.08</v>
      </c>
      <c r="C221" s="24">
        <v>150.88</v>
      </c>
      <c r="D221" s="24">
        <v>8.536725844798873</v>
      </c>
      <c r="E221" s="24">
        <v>9.11940668165456</v>
      </c>
      <c r="F221" s="24">
        <v>21.759718471797143</v>
      </c>
      <c r="G221" s="24" t="s">
        <v>59</v>
      </c>
      <c r="H221" s="24">
        <v>-17.853524408023617</v>
      </c>
      <c r="I221" s="24">
        <v>60.7264755919764</v>
      </c>
      <c r="J221" s="24" t="s">
        <v>73</v>
      </c>
      <c r="K221" s="24">
        <v>2.557671547054775</v>
      </c>
      <c r="M221" s="24" t="s">
        <v>68</v>
      </c>
      <c r="N221" s="24">
        <v>1.3736393770187516</v>
      </c>
      <c r="X221" s="24">
        <v>67.5</v>
      </c>
    </row>
    <row r="222" spans="1:24" ht="12.75" hidden="1">
      <c r="A222" s="24">
        <v>1395</v>
      </c>
      <c r="B222" s="24">
        <v>139.4600067138672</v>
      </c>
      <c r="C222" s="24">
        <v>141.66000366210938</v>
      </c>
      <c r="D222" s="24">
        <v>8.51102066040039</v>
      </c>
      <c r="E222" s="24">
        <v>8.922354698181152</v>
      </c>
      <c r="F222" s="24">
        <v>28.706004646356078</v>
      </c>
      <c r="G222" s="24" t="s">
        <v>56</v>
      </c>
      <c r="H222" s="24">
        <v>8.371617999280232</v>
      </c>
      <c r="I222" s="24">
        <v>80.33162471314742</v>
      </c>
      <c r="J222" s="24" t="s">
        <v>62</v>
      </c>
      <c r="K222" s="24">
        <v>1.5227409279288076</v>
      </c>
      <c r="L222" s="24">
        <v>0.3109715198129784</v>
      </c>
      <c r="M222" s="24">
        <v>0.36048831655804336</v>
      </c>
      <c r="N222" s="24">
        <v>0.09164488855437444</v>
      </c>
      <c r="O222" s="24">
        <v>0.061155850743131304</v>
      </c>
      <c r="P222" s="24">
        <v>0.008920795845643321</v>
      </c>
      <c r="Q222" s="24">
        <v>0.007444062409143203</v>
      </c>
      <c r="R222" s="24">
        <v>0.0014106334800192007</v>
      </c>
      <c r="S222" s="24">
        <v>0.00080233214756136</v>
      </c>
      <c r="T222" s="24">
        <v>0.00013131676470225998</v>
      </c>
      <c r="U222" s="24">
        <v>0.00016280126822013693</v>
      </c>
      <c r="V222" s="24">
        <v>5.2336297700300014E-05</v>
      </c>
      <c r="W222" s="24">
        <v>5.002588054008378E-05</v>
      </c>
      <c r="X222" s="24">
        <v>67.5</v>
      </c>
    </row>
    <row r="223" spans="1:24" ht="12.75" hidden="1">
      <c r="A223" s="24">
        <v>1393</v>
      </c>
      <c r="B223" s="24">
        <v>99.30000305175781</v>
      </c>
      <c r="C223" s="24">
        <v>124.80000305175781</v>
      </c>
      <c r="D223" s="24">
        <v>8.757023811340332</v>
      </c>
      <c r="E223" s="24">
        <v>9.025208473205566</v>
      </c>
      <c r="F223" s="24">
        <v>19.677294820590262</v>
      </c>
      <c r="G223" s="24" t="s">
        <v>57</v>
      </c>
      <c r="H223" s="24">
        <v>21.628302303741677</v>
      </c>
      <c r="I223" s="24">
        <v>53.42830535549949</v>
      </c>
      <c r="J223" s="24" t="s">
        <v>60</v>
      </c>
      <c r="K223" s="24">
        <v>-1.5181031479095284</v>
      </c>
      <c r="L223" s="24">
        <v>-0.001691321361140872</v>
      </c>
      <c r="M223" s="24">
        <v>0.359686798958669</v>
      </c>
      <c r="N223" s="24">
        <v>-0.0009482781135332351</v>
      </c>
      <c r="O223" s="24">
        <v>-0.060914575261398485</v>
      </c>
      <c r="P223" s="24">
        <v>-0.00019332990874316528</v>
      </c>
      <c r="Q223" s="24">
        <v>0.007437976472264445</v>
      </c>
      <c r="R223" s="24">
        <v>-7.626248443294558E-05</v>
      </c>
      <c r="S223" s="24">
        <v>-0.000792538133841349</v>
      </c>
      <c r="T223" s="24">
        <v>-1.3756814374322997E-05</v>
      </c>
      <c r="U223" s="24">
        <v>0.00016267796858810923</v>
      </c>
      <c r="V223" s="24">
        <v>-6.031283553260676E-06</v>
      </c>
      <c r="W223" s="24">
        <v>-4.9128230930485076E-05</v>
      </c>
      <c r="X223" s="24">
        <v>67.5</v>
      </c>
    </row>
    <row r="224" spans="1:24" ht="12.75" hidden="1">
      <c r="A224" s="24">
        <v>1394</v>
      </c>
      <c r="B224" s="24">
        <v>103.58000183105469</v>
      </c>
      <c r="C224" s="24">
        <v>104.68000030517578</v>
      </c>
      <c r="D224" s="24">
        <v>8.752443313598633</v>
      </c>
      <c r="E224" s="24">
        <v>9.40343952178955</v>
      </c>
      <c r="F224" s="24">
        <v>17.439522843436357</v>
      </c>
      <c r="G224" s="24" t="s">
        <v>58</v>
      </c>
      <c r="H224" s="24">
        <v>11.305555873793637</v>
      </c>
      <c r="I224" s="24">
        <v>47.385557704848324</v>
      </c>
      <c r="J224" s="24" t="s">
        <v>61</v>
      </c>
      <c r="K224" s="24">
        <v>0.11875506682523682</v>
      </c>
      <c r="L224" s="24">
        <v>-0.31096692037393137</v>
      </c>
      <c r="M224" s="24">
        <v>0.02402567438633293</v>
      </c>
      <c r="N224" s="24">
        <v>-0.09163998235902877</v>
      </c>
      <c r="O224" s="24">
        <v>0.005427025045047541</v>
      </c>
      <c r="P224" s="24">
        <v>-0.008918700693824886</v>
      </c>
      <c r="Q224" s="24">
        <v>0.00030095040996727245</v>
      </c>
      <c r="R224" s="24">
        <v>-0.0014085704982070282</v>
      </c>
      <c r="S224" s="24">
        <v>0.0001249807241845557</v>
      </c>
      <c r="T224" s="24">
        <v>-0.00013059419110411893</v>
      </c>
      <c r="U224" s="24">
        <v>-6.334940420486622E-06</v>
      </c>
      <c r="V224" s="24">
        <v>-5.1987610790212274E-05</v>
      </c>
      <c r="W224" s="24">
        <v>9.43428054764445E-06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1396</v>
      </c>
      <c r="B226" s="100">
        <v>146.08</v>
      </c>
      <c r="C226" s="100">
        <v>150.88</v>
      </c>
      <c r="D226" s="100">
        <v>8.536725844798873</v>
      </c>
      <c r="E226" s="100">
        <v>9.11940668165456</v>
      </c>
      <c r="F226" s="100">
        <v>25.03250101222891</v>
      </c>
      <c r="G226" s="100" t="s">
        <v>59</v>
      </c>
      <c r="H226" s="100">
        <v>-8.719925123778737</v>
      </c>
      <c r="I226" s="100">
        <v>69.86007487622128</v>
      </c>
      <c r="J226" s="100" t="s">
        <v>73</v>
      </c>
      <c r="K226" s="100">
        <v>1.2883951231580482</v>
      </c>
      <c r="M226" s="100" t="s">
        <v>68</v>
      </c>
      <c r="N226" s="100">
        <v>0.6764757282217577</v>
      </c>
      <c r="X226" s="100">
        <v>67.5</v>
      </c>
    </row>
    <row r="227" spans="1:24" s="100" customFormat="1" ht="12.75" hidden="1">
      <c r="A227" s="100">
        <v>1395</v>
      </c>
      <c r="B227" s="100">
        <v>139.4600067138672</v>
      </c>
      <c r="C227" s="100">
        <v>141.66000366210938</v>
      </c>
      <c r="D227" s="100">
        <v>8.51102066040039</v>
      </c>
      <c r="E227" s="100">
        <v>8.922354698181152</v>
      </c>
      <c r="F227" s="100">
        <v>28.706004646356078</v>
      </c>
      <c r="G227" s="100" t="s">
        <v>56</v>
      </c>
      <c r="H227" s="100">
        <v>8.371617999280232</v>
      </c>
      <c r="I227" s="100">
        <v>80.33162471314742</v>
      </c>
      <c r="J227" s="100" t="s">
        <v>62</v>
      </c>
      <c r="K227" s="100">
        <v>1.0998360574663497</v>
      </c>
      <c r="L227" s="100">
        <v>0.028931093379806976</v>
      </c>
      <c r="M227" s="100">
        <v>0.26037165494160985</v>
      </c>
      <c r="N227" s="100">
        <v>0.09023514086536338</v>
      </c>
      <c r="O227" s="100">
        <v>0.044171277937824244</v>
      </c>
      <c r="P227" s="100">
        <v>0.0008299880089326467</v>
      </c>
      <c r="Q227" s="100">
        <v>0.005376686679023834</v>
      </c>
      <c r="R227" s="100">
        <v>0.001388941157062984</v>
      </c>
      <c r="S227" s="100">
        <v>0.0005794980407259372</v>
      </c>
      <c r="T227" s="100">
        <v>1.2254655049313884E-05</v>
      </c>
      <c r="U227" s="100">
        <v>0.0001175828035366419</v>
      </c>
      <c r="V227" s="100">
        <v>5.153254788013606E-05</v>
      </c>
      <c r="W227" s="100">
        <v>3.6129436104208815E-05</v>
      </c>
      <c r="X227" s="100">
        <v>67.5</v>
      </c>
    </row>
    <row r="228" spans="1:24" s="100" customFormat="1" ht="12.75" hidden="1">
      <c r="A228" s="100">
        <v>1394</v>
      </c>
      <c r="B228" s="100">
        <v>103.58000183105469</v>
      </c>
      <c r="C228" s="100">
        <v>104.68000030517578</v>
      </c>
      <c r="D228" s="100">
        <v>8.752443313598633</v>
      </c>
      <c r="E228" s="100">
        <v>9.40343952178955</v>
      </c>
      <c r="F228" s="100">
        <v>20.464852886993025</v>
      </c>
      <c r="G228" s="100" t="s">
        <v>57</v>
      </c>
      <c r="H228" s="100">
        <v>19.525789457140817</v>
      </c>
      <c r="I228" s="100">
        <v>55.605791288195505</v>
      </c>
      <c r="J228" s="100" t="s">
        <v>60</v>
      </c>
      <c r="K228" s="100">
        <v>-1.0870481139913286</v>
      </c>
      <c r="L228" s="100">
        <v>-0.0001565924309777872</v>
      </c>
      <c r="M228" s="100">
        <v>0.256877535652379</v>
      </c>
      <c r="N228" s="100">
        <v>-0.0009335729184423248</v>
      </c>
      <c r="O228" s="100">
        <v>-0.04372762223881871</v>
      </c>
      <c r="P228" s="100">
        <v>-1.7800419465471864E-05</v>
      </c>
      <c r="Q228" s="100">
        <v>0.005279649328782538</v>
      </c>
      <c r="R228" s="100">
        <v>-7.506524197148716E-05</v>
      </c>
      <c r="S228" s="100">
        <v>-0.000577899110302448</v>
      </c>
      <c r="T228" s="100">
        <v>-1.261995233251113E-06</v>
      </c>
      <c r="U228" s="100">
        <v>0.00011333178708931557</v>
      </c>
      <c r="V228" s="100">
        <v>-5.932854629989251E-06</v>
      </c>
      <c r="W228" s="100">
        <v>-3.609911947712173E-05</v>
      </c>
      <c r="X228" s="100">
        <v>67.5</v>
      </c>
    </row>
    <row r="229" spans="1:24" s="100" customFormat="1" ht="12.75" hidden="1">
      <c r="A229" s="100">
        <v>1393</v>
      </c>
      <c r="B229" s="100">
        <v>99.30000305175781</v>
      </c>
      <c r="C229" s="100">
        <v>124.80000305175781</v>
      </c>
      <c r="D229" s="100">
        <v>8.757023811340332</v>
      </c>
      <c r="E229" s="100">
        <v>9.025208473205566</v>
      </c>
      <c r="F229" s="100">
        <v>13.153145790693015</v>
      </c>
      <c r="G229" s="100" t="s">
        <v>58</v>
      </c>
      <c r="H229" s="100">
        <v>3.913762285294176</v>
      </c>
      <c r="I229" s="100">
        <v>35.71376533705199</v>
      </c>
      <c r="J229" s="100" t="s">
        <v>61</v>
      </c>
      <c r="K229" s="100">
        <v>-0.16722963604283514</v>
      </c>
      <c r="L229" s="100">
        <v>-0.02893066959062081</v>
      </c>
      <c r="M229" s="100">
        <v>-0.042512708384593756</v>
      </c>
      <c r="N229" s="100">
        <v>-0.09023031136263425</v>
      </c>
      <c r="O229" s="100">
        <v>-0.006244745631303679</v>
      </c>
      <c r="P229" s="100">
        <v>-0.0008297971077551623</v>
      </c>
      <c r="Q229" s="100">
        <v>-0.0010168886908007403</v>
      </c>
      <c r="R229" s="100">
        <v>-0.0013869112254326962</v>
      </c>
      <c r="S229" s="100">
        <v>-4.3018571766609414E-05</v>
      </c>
      <c r="T229" s="100">
        <v>-1.2189501155048378E-05</v>
      </c>
      <c r="U229" s="100">
        <v>-3.133084299342376E-05</v>
      </c>
      <c r="V229" s="100">
        <v>-5.1189888913318916E-05</v>
      </c>
      <c r="W229" s="100">
        <v>-1.4797723421519239E-06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2004-09-08T06:48:48Z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