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<sst xmlns="http://schemas.openxmlformats.org/spreadsheetml/2006/main" count="624" uniqueCount="144">
  <si>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</si>
  <si>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</si>
  <si>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</si>
  <si>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</si>
  <si>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</si>
  <si>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</si>
  <si>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</si>
  <si>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</si>
  <si>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</si>
  <si>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</si>
  <si>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</si>
  <si>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</si>
  <si>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</si>
  <si>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</si>
  <si>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</si>
  <si>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</si>
  <si>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</si>
  <si>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</si>
  <si>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</si>
  <si>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</si>
  <si>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</si>
  <si>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</si>
  <si>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</si>
  <si>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</si>
  <si>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</si>
  <si>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</si>
  <si>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</si>
  <si>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</si>
  <si>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</si>
  <si>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</si>
  <si>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</si>
  <si>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</si>
  <si>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</si>
  <si>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</si>
  <si>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</si>
  <si>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</si>
  <si>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</si>
  <si>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</si>
  <si>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</si>
  <si>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</si>
  <si>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</si>
  <si>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</si>
  <si>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</si>
  <si>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</si>
  <si>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</si>
  <si>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</si>
  <si>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</si>
  <si>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</si>
  <si>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</si>
  <si>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</si>
  <si>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</si>
  <si>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</si>
  <si>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</si>
  <si>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</si>
  <si>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</si>
  <si>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</si>
  <si>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</si>
  <si>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</si>
  <si>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</si>
  <si>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</si>
  <si>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</si>
  <si>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</si>
  <si>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</si>
  <si>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</si>
  <si>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</si>
  <si>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</si>
  <si>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</si>
  <si>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</si>
  <si>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</si>
  <si>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</si>
  <si>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</si>
  <si>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</si>
  <si>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</si>
  <si>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</si>
  <si>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</si>
  <si>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</si>
  <si>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</si>
  <si>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</si>
  <si>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</si>
  <si>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</si>
  <si>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</si>
  <si>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</si>
  <si>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</si>
  <si>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</si>
  <si>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</si>
  <si>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</si>
  <si>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</si>
  <si>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</si>
  <si>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</si>
  <si>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</si>
  <si>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</si>
  <si>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</si>
  <si>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</si>
  <si>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</si>
  <si>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</si>
  <si>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</si>
  <si>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</si>
  <si>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</si>
  <si>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</si>
  <si>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</si>
  <si>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</si>
  <si>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</si>
  <si>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</si>
  <si>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</si>
  <si>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</si>
  <si>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</si>
  <si>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</si>
  <si>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</si>
  <si>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</si>
  <si>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</si>
  <si>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</si>
  <si>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</si>
  <si>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</si>
  <si>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</si>
  <si>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</si>
  <si>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</si>
  <si>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</si>
  <si>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</si>
  <si>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</si>
  <si>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</si>
  <si>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</si>
  <si>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</si>
  <si>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</si>
  <si>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</si>
  <si>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</si>
  <si>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</si>
  <si>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</si>
  <si>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</si>
  <si>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</si>
  <si>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</si>
  <si>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</si>
  <si>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</si>
  <si>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</si>
  <si>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</si>
  <si>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</si>
  <si>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</si>
  <si>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</si>
  <si>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</si>
  <si>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</si>
  <si>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</si>
  <si>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</si>
  <si>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</si>
  <si>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</si>
  <si>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  321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</si>
</sst>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8.968828707573564</v>
      </c>
      <c r="C41" s="77">
        <f aca="true" t="shared" si="0" ref="C41:C55">($B$41*H41+$B$42*J41+$B$43*L41+$B$44*N41+$B$45*P41+$B$46*R41+$B$47*T41+$B$48*V41)/100</f>
        <v>1.476677906183192E-08</v>
      </c>
      <c r="D41" s="77">
        <f aca="true" t="shared" si="1" ref="D41:D55">($B$41*I41+$B$42*K41+$B$43*M41+$B$44*O41+$B$45*Q41+$B$46*S41+$B$47*U41+$B$48*W41)/100</f>
        <v>-2.4137719838658115E-08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9.556558334174738</v>
      </c>
      <c r="C42" s="77">
        <f t="shared" si="0"/>
        <v>-1.4472961770548436E-10</v>
      </c>
      <c r="D42" s="77">
        <f t="shared" si="1"/>
        <v>-5.394460880398509E-08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1.414823639205494</v>
      </c>
      <c r="C43" s="77">
        <f t="shared" si="0"/>
        <v>-0.17942484299420897</v>
      </c>
      <c r="D43" s="77">
        <f t="shared" si="1"/>
        <v>-0.28984794837017147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4.9209282836953605</v>
      </c>
      <c r="C44" s="77">
        <f t="shared" si="0"/>
        <v>0.00043667315757469857</v>
      </c>
      <c r="D44" s="77">
        <f t="shared" si="1"/>
        <v>0.08005386348222049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8.968828707573564</v>
      </c>
      <c r="C45" s="77">
        <f t="shared" si="0"/>
        <v>0.041694067582922226</v>
      </c>
      <c r="D45" s="77">
        <f t="shared" si="1"/>
        <v>-0.06909606462556829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9.556558334174738</v>
      </c>
      <c r="C46" s="77">
        <f t="shared" si="0"/>
        <v>-0.001004746830193966</v>
      </c>
      <c r="D46" s="77">
        <f t="shared" si="1"/>
        <v>-0.09714605628728855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1.414823639205494</v>
      </c>
      <c r="C47" s="77">
        <f t="shared" si="0"/>
        <v>-0.0073311791282599514</v>
      </c>
      <c r="D47" s="77">
        <f t="shared" si="1"/>
        <v>-0.011562308113996216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4.9209282836953605</v>
      </c>
      <c r="C48" s="77">
        <f t="shared" si="0"/>
        <v>4.992015557189294E-05</v>
      </c>
      <c r="D48" s="77">
        <f t="shared" si="1"/>
        <v>0.0022958894477756206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0.0008232547765522779</v>
      </c>
      <c r="D49" s="77">
        <f t="shared" si="1"/>
        <v>-0.0014490323599948333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-8.077038712433671E-05</v>
      </c>
      <c r="D50" s="77">
        <f t="shared" si="1"/>
        <v>-0.0014932350363934324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-0.00010618666529007515</v>
      </c>
      <c r="D51" s="77">
        <f t="shared" si="1"/>
        <v>-0.00014486147416555253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3.550291367402795E-06</v>
      </c>
      <c r="D52" s="77">
        <f t="shared" si="1"/>
        <v>3.3586520124144736E-05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1.542367995492001E-05</v>
      </c>
      <c r="D53" s="77">
        <f t="shared" si="1"/>
        <v>-3.303055490958549E-05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-6.374858025298317E-06</v>
      </c>
      <c r="D54" s="77">
        <f t="shared" si="1"/>
        <v>-5.512533928743154E-05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-6.914190341924937E-06</v>
      </c>
      <c r="D55" s="77">
        <f t="shared" si="1"/>
        <v>-8.803650997043942E-06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9" sqref="D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1402</v>
      </c>
      <c r="B3" s="11">
        <v>119.97666666666667</v>
      </c>
      <c r="C3" s="11">
        <v>135.71</v>
      </c>
      <c r="D3" s="11">
        <v>8.560999217905078</v>
      </c>
      <c r="E3" s="11">
        <v>8.940453526907778</v>
      </c>
      <c r="F3" s="12" t="s">
        <v>69</v>
      </c>
      <c r="H3" s="102">
        <v>0.0625</v>
      </c>
    </row>
    <row r="4" spans="1:9" ht="16.5" customHeight="1">
      <c r="A4" s="13">
        <v>1401</v>
      </c>
      <c r="B4" s="14">
        <v>121.49</v>
      </c>
      <c r="C4" s="14">
        <v>133.54</v>
      </c>
      <c r="D4" s="14">
        <v>8.407505052795976</v>
      </c>
      <c r="E4" s="14">
        <v>8.884390220480283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1404</v>
      </c>
      <c r="B5" s="26">
        <v>115.94333333333334</v>
      </c>
      <c r="C5" s="26">
        <v>116.26</v>
      </c>
      <c r="D5" s="26">
        <v>8.645707396336848</v>
      </c>
      <c r="E5" s="26">
        <v>9.179578969131489</v>
      </c>
      <c r="F5" s="15" t="s">
        <v>71</v>
      </c>
      <c r="I5" s="75"/>
    </row>
    <row r="6" spans="1:6" s="2" customFormat="1" ht="13.5" thickBot="1">
      <c r="A6" s="16">
        <v>1403</v>
      </c>
      <c r="B6" s="17">
        <v>114.22666666666669</v>
      </c>
      <c r="C6" s="17">
        <v>122.91</v>
      </c>
      <c r="D6" s="17">
        <v>9.026967030947507</v>
      </c>
      <c r="E6" s="17">
        <v>9.733617914890372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8.968828707573564</v>
      </c>
      <c r="C19" s="34">
        <v>62.95882870757356</v>
      </c>
      <c r="D19" s="35">
        <v>22.241093001448395</v>
      </c>
      <c r="K19" s="97" t="s">
        <v>131</v>
      </c>
    </row>
    <row r="20" spans="1:11" ht="12.75">
      <c r="A20" s="33" t="s">
        <v>57</v>
      </c>
      <c r="B20" s="34">
        <v>9.556558334174738</v>
      </c>
      <c r="C20" s="34">
        <v>57.99989166750808</v>
      </c>
      <c r="D20" s="35">
        <v>21.074694738556456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1.414823639205494</v>
      </c>
      <c r="C21" s="34">
        <v>48.14149030587218</v>
      </c>
      <c r="D21" s="35">
        <v>18.265278483607833</v>
      </c>
      <c r="F21" s="24" t="s">
        <v>134</v>
      </c>
    </row>
    <row r="22" spans="1:11" ht="16.5" thickBot="1">
      <c r="A22" s="36" t="s">
        <v>59</v>
      </c>
      <c r="B22" s="37">
        <v>4.9209282836953605</v>
      </c>
      <c r="C22" s="37">
        <v>57.397594950362034</v>
      </c>
      <c r="D22" s="38">
        <v>20.648006020106266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14.608830451965332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-0.17942484299420897</v>
      </c>
      <c r="C27" s="44">
        <v>0.00043667315757469857</v>
      </c>
      <c r="D27" s="44">
        <v>0.041694067582922226</v>
      </c>
      <c r="E27" s="44">
        <v>-0.001004746830193966</v>
      </c>
      <c r="F27" s="44">
        <v>-0.0073311791282599514</v>
      </c>
      <c r="G27" s="44">
        <v>4.992015557189294E-05</v>
      </c>
      <c r="H27" s="44">
        <v>0.0008232547765522779</v>
      </c>
      <c r="I27" s="45">
        <v>-8.077038712433671E-05</v>
      </c>
    </row>
    <row r="28" spans="1:9" ht="13.5" thickBot="1">
      <c r="A28" s="46" t="s">
        <v>61</v>
      </c>
      <c r="B28" s="47">
        <v>-0.28984794837017147</v>
      </c>
      <c r="C28" s="47">
        <v>0.08005386348222049</v>
      </c>
      <c r="D28" s="47">
        <v>-0.06909606462556829</v>
      </c>
      <c r="E28" s="47">
        <v>-0.09714605628728855</v>
      </c>
      <c r="F28" s="47">
        <v>-0.011562308113996216</v>
      </c>
      <c r="G28" s="47">
        <v>0.0022958894477756206</v>
      </c>
      <c r="H28" s="47">
        <v>-0.0014490323599948333</v>
      </c>
      <c r="I28" s="48">
        <v>-0.0014932350363934324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1402</v>
      </c>
      <c r="B39" s="50">
        <v>119.97666666666667</v>
      </c>
      <c r="C39" s="50">
        <v>135.71</v>
      </c>
      <c r="D39" s="50">
        <v>8.560999217905078</v>
      </c>
      <c r="E39" s="50">
        <v>8.940453526907778</v>
      </c>
      <c r="F39" s="54">
        <f>I39*D39/(23678+B39)*1000</f>
        <v>20.648006020106266</v>
      </c>
      <c r="G39" s="59" t="s">
        <v>59</v>
      </c>
      <c r="H39" s="58">
        <f>I39-B39+X39</f>
        <v>4.9209282836953605</v>
      </c>
      <c r="I39" s="58">
        <f>(B39+C42-2*X39)*(23678+B39)*E42/((23678+C42)*D39+E42*(23678+B39))</f>
        <v>57.397594950362034</v>
      </c>
      <c r="J39" s="24" t="s">
        <v>73</v>
      </c>
      <c r="K39" s="24">
        <f>(K40*K40+L40*L40+M40*M40+N40*N40+O40*O40+P40*P40+Q40*Q40+R40*R40+S40*S40+T40*T40+U40*U40+V40*V40+W40*W40)</f>
        <v>0.1387627047959083</v>
      </c>
      <c r="M39" s="24" t="s">
        <v>68</v>
      </c>
      <c r="N39" s="24">
        <f>(K44*K44+L44*L44+M44*M44+N44*N44+O44*O44+P44*P44+Q44*Q44+R44*R44+S44*S44+T44*T44+U44*U44+V44*V44+W44*W44)</f>
        <v>0.08635733004375386</v>
      </c>
      <c r="X39" s="55">
        <f>(1-$H$2)*1000</f>
        <v>67.5</v>
      </c>
    </row>
    <row r="40" spans="1:24" ht="12.75">
      <c r="A40" s="49">
        <v>1401</v>
      </c>
      <c r="B40" s="50">
        <v>121.49</v>
      </c>
      <c r="C40" s="50">
        <v>133.54</v>
      </c>
      <c r="D40" s="50">
        <v>8.407505052795976</v>
      </c>
      <c r="E40" s="50">
        <v>8.884390220480283</v>
      </c>
      <c r="F40" s="54">
        <f>I40*D40/(23678+B40)*1000</f>
        <v>22.241093001448395</v>
      </c>
      <c r="G40" s="59" t="s">
        <v>56</v>
      </c>
      <c r="H40" s="58">
        <f>I40-B40+X40</f>
        <v>8.968828707573564</v>
      </c>
      <c r="I40" s="58">
        <f>(B40+C39-2*X40)*(23678+B40)*E39/((23678+C39)*D40+E39*(23678+B40))</f>
        <v>62.95882870757356</v>
      </c>
      <c r="J40" s="24" t="s">
        <v>62</v>
      </c>
      <c r="K40" s="52">
        <f aca="true" t="shared" si="0" ref="K40:W40">SQRT(K41*K41+K42*K42)</f>
        <v>0.34088870244977926</v>
      </c>
      <c r="L40" s="52">
        <f t="shared" si="0"/>
        <v>0.08005505444303028</v>
      </c>
      <c r="M40" s="52">
        <f t="shared" si="0"/>
        <v>0.08070106206457259</v>
      </c>
      <c r="N40" s="52">
        <f t="shared" si="0"/>
        <v>0.0971512520164605</v>
      </c>
      <c r="O40" s="52">
        <f t="shared" si="0"/>
        <v>0.013690622934462006</v>
      </c>
      <c r="P40" s="52">
        <f t="shared" si="0"/>
        <v>0.0022964320974807346</v>
      </c>
      <c r="Q40" s="52">
        <f t="shared" si="0"/>
        <v>0.001666566292539345</v>
      </c>
      <c r="R40" s="52">
        <f t="shared" si="0"/>
        <v>0.0014954179112706624</v>
      </c>
      <c r="S40" s="52">
        <f t="shared" si="0"/>
        <v>0.0001796119555676723</v>
      </c>
      <c r="T40" s="52">
        <f t="shared" si="0"/>
        <v>3.377364213174282E-05</v>
      </c>
      <c r="U40" s="52">
        <f t="shared" si="0"/>
        <v>3.6454183038259734E-05</v>
      </c>
      <c r="V40" s="52">
        <f t="shared" si="0"/>
        <v>5.5492718859298595E-05</v>
      </c>
      <c r="W40" s="52">
        <f t="shared" si="0"/>
        <v>1.119420827759252E-05</v>
      </c>
      <c r="X40" s="55">
        <f>(1-$H$2)*1000</f>
        <v>67.5</v>
      </c>
    </row>
    <row r="41" spans="1:24" ht="12.75">
      <c r="A41" s="49">
        <v>1404</v>
      </c>
      <c r="B41" s="50">
        <v>115.94333333333334</v>
      </c>
      <c r="C41" s="50">
        <v>116.26</v>
      </c>
      <c r="D41" s="50">
        <v>8.645707396336848</v>
      </c>
      <c r="E41" s="50">
        <v>9.179578969131489</v>
      </c>
      <c r="F41" s="54">
        <f>I41*D41/(23678+B41)*1000</f>
        <v>21.074694738556456</v>
      </c>
      <c r="G41" s="59" t="s">
        <v>57</v>
      </c>
      <c r="H41" s="58">
        <f>I41-B41+X41</f>
        <v>9.556558334174738</v>
      </c>
      <c r="I41" s="58">
        <f>(B41+C40-2*X41)*(23678+B41)*E40/((23678+C40)*D41+E40*(23678+B41))</f>
        <v>57.99989166750808</v>
      </c>
      <c r="J41" s="24" t="s">
        <v>60</v>
      </c>
      <c r="K41" s="52">
        <f>'calcul config'!C43</f>
        <v>-0.17942484299420897</v>
      </c>
      <c r="L41" s="52">
        <f>'calcul config'!C44</f>
        <v>0.00043667315757469857</v>
      </c>
      <c r="M41" s="52">
        <f>'calcul config'!C45</f>
        <v>0.041694067582922226</v>
      </c>
      <c r="N41" s="52">
        <f>'calcul config'!C46</f>
        <v>-0.001004746830193966</v>
      </c>
      <c r="O41" s="52">
        <f>'calcul config'!C47</f>
        <v>-0.0073311791282599514</v>
      </c>
      <c r="P41" s="52">
        <f>'calcul config'!C48</f>
        <v>4.992015557189294E-05</v>
      </c>
      <c r="Q41" s="52">
        <f>'calcul config'!C49</f>
        <v>0.0008232547765522779</v>
      </c>
      <c r="R41" s="52">
        <f>'calcul config'!C50</f>
        <v>-8.077038712433671E-05</v>
      </c>
      <c r="S41" s="52">
        <f>'calcul config'!C51</f>
        <v>-0.00010618666529007515</v>
      </c>
      <c r="T41" s="52">
        <f>'calcul config'!C52</f>
        <v>3.550291367402795E-06</v>
      </c>
      <c r="U41" s="52">
        <f>'calcul config'!C53</f>
        <v>1.542367995492001E-05</v>
      </c>
      <c r="V41" s="52">
        <f>'calcul config'!C54</f>
        <v>-6.374858025298317E-06</v>
      </c>
      <c r="W41" s="52">
        <f>'calcul config'!C55</f>
        <v>-6.914190341924937E-06</v>
      </c>
      <c r="X41" s="55">
        <f>(1-$H$2)*1000</f>
        <v>67.5</v>
      </c>
    </row>
    <row r="42" spans="1:24" ht="12.75">
      <c r="A42" s="49">
        <v>1403</v>
      </c>
      <c r="B42" s="50">
        <v>114.22666666666669</v>
      </c>
      <c r="C42" s="50">
        <v>122.91</v>
      </c>
      <c r="D42" s="50">
        <v>9.026967030947507</v>
      </c>
      <c r="E42" s="50">
        <v>9.733617914890372</v>
      </c>
      <c r="F42" s="54">
        <f>I42*D42/(23678+B42)*1000</f>
        <v>18.265278483607833</v>
      </c>
      <c r="G42" s="59" t="s">
        <v>58</v>
      </c>
      <c r="H42" s="58">
        <f>I42-B42+X42</f>
        <v>1.414823639205494</v>
      </c>
      <c r="I42" s="58">
        <f>(B42+C41-2*X42)*(23678+B42)*E41/((23678+C41)*D42+E41*(23678+B42))</f>
        <v>48.14149030587218</v>
      </c>
      <c r="J42" s="24" t="s">
        <v>61</v>
      </c>
      <c r="K42" s="52">
        <f>'calcul config'!D43</f>
        <v>-0.28984794837017147</v>
      </c>
      <c r="L42" s="52">
        <f>'calcul config'!D44</f>
        <v>0.08005386348222049</v>
      </c>
      <c r="M42" s="52">
        <f>'calcul config'!D45</f>
        <v>-0.06909606462556829</v>
      </c>
      <c r="N42" s="52">
        <f>'calcul config'!D46</f>
        <v>-0.09714605628728855</v>
      </c>
      <c r="O42" s="52">
        <f>'calcul config'!D47</f>
        <v>-0.011562308113996216</v>
      </c>
      <c r="P42" s="52">
        <f>'calcul config'!D48</f>
        <v>0.0022958894477756206</v>
      </c>
      <c r="Q42" s="52">
        <f>'calcul config'!D49</f>
        <v>-0.0014490323599948333</v>
      </c>
      <c r="R42" s="52">
        <f>'calcul config'!D50</f>
        <v>-0.0014932350363934324</v>
      </c>
      <c r="S42" s="52">
        <f>'calcul config'!D51</f>
        <v>-0.00014486147416555253</v>
      </c>
      <c r="T42" s="52">
        <f>'calcul config'!D52</f>
        <v>3.3586520124144736E-05</v>
      </c>
      <c r="U42" s="52">
        <f>'calcul config'!D53</f>
        <v>-3.303055490958549E-05</v>
      </c>
      <c r="V42" s="52">
        <f>'calcul config'!D54</f>
        <v>-5.512533928743154E-05</v>
      </c>
      <c r="W42" s="52">
        <f>'calcul config'!D55</f>
        <v>-8.803650997043942E-06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0.2272591349665195</v>
      </c>
      <c r="L44" s="52">
        <f>L40/(L43*1.5)</f>
        <v>0.07624290899336218</v>
      </c>
      <c r="M44" s="52">
        <f aca="true" t="shared" si="1" ref="M44:W44">M40/(M43*1.5)</f>
        <v>0.08966784673841399</v>
      </c>
      <c r="N44" s="52">
        <f t="shared" si="1"/>
        <v>0.12953500268861398</v>
      </c>
      <c r="O44" s="52">
        <f t="shared" si="1"/>
        <v>0.060847213042053365</v>
      </c>
      <c r="P44" s="52">
        <f t="shared" si="1"/>
        <v>0.015309547316538228</v>
      </c>
      <c r="Q44" s="52">
        <f t="shared" si="1"/>
        <v>0.011110441950262298</v>
      </c>
      <c r="R44" s="52">
        <f t="shared" si="1"/>
        <v>0.003323150913934806</v>
      </c>
      <c r="S44" s="52">
        <f t="shared" si="1"/>
        <v>0.0023948260742356303</v>
      </c>
      <c r="T44" s="52">
        <f t="shared" si="1"/>
        <v>0.00045031522842323753</v>
      </c>
      <c r="U44" s="52">
        <f t="shared" si="1"/>
        <v>0.00048605577384346304</v>
      </c>
      <c r="V44" s="52">
        <f t="shared" si="1"/>
        <v>0.0007399029181239811</v>
      </c>
      <c r="W44" s="52">
        <f t="shared" si="1"/>
        <v>0.00014925611036790024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1402</v>
      </c>
      <c r="B51" s="24">
        <v>122.5</v>
      </c>
      <c r="C51" s="24">
        <v>137.2</v>
      </c>
      <c r="D51" s="24">
        <v>8.36393175699648</v>
      </c>
      <c r="E51" s="24">
        <v>8.586377450921708</v>
      </c>
      <c r="F51" s="24">
        <v>20.73500343024494</v>
      </c>
      <c r="G51" s="24" t="s">
        <v>59</v>
      </c>
      <c r="H51" s="24">
        <v>4.0037632395465295</v>
      </c>
      <c r="I51" s="24">
        <v>59.00376323954653</v>
      </c>
      <c r="J51" s="24" t="s">
        <v>73</v>
      </c>
      <c r="K51" s="24">
        <v>0.10011996161590471</v>
      </c>
      <c r="M51" s="24" t="s">
        <v>68</v>
      </c>
      <c r="N51" s="24">
        <v>0.06935883311042139</v>
      </c>
      <c r="X51" s="24">
        <v>67.5</v>
      </c>
    </row>
    <row r="52" spans="1:24" ht="12.75" hidden="1">
      <c r="A52" s="24">
        <v>1403</v>
      </c>
      <c r="B52" s="24">
        <v>136.4199981689453</v>
      </c>
      <c r="C52" s="24">
        <v>130.1199951171875</v>
      </c>
      <c r="D52" s="24">
        <v>8.903518676757812</v>
      </c>
      <c r="E52" s="24">
        <v>9.737923622131348</v>
      </c>
      <c r="F52" s="24">
        <v>25.44269188189908</v>
      </c>
      <c r="G52" s="24" t="s">
        <v>56</v>
      </c>
      <c r="H52" s="24">
        <v>-0.8679198438638593</v>
      </c>
      <c r="I52" s="24">
        <v>68.05207832508145</v>
      </c>
      <c r="J52" s="24" t="s">
        <v>62</v>
      </c>
      <c r="K52" s="24">
        <v>0.24959312370715767</v>
      </c>
      <c r="L52" s="24">
        <v>0.1748592137055715</v>
      </c>
      <c r="M52" s="24">
        <v>0.059087831500410824</v>
      </c>
      <c r="N52" s="24">
        <v>0.06023368621695572</v>
      </c>
      <c r="O52" s="24">
        <v>0.01002427469706537</v>
      </c>
      <c r="P52" s="24">
        <v>0.00501614525023507</v>
      </c>
      <c r="Q52" s="24">
        <v>0.0012201359267961123</v>
      </c>
      <c r="R52" s="24">
        <v>0.0009271336368586861</v>
      </c>
      <c r="S52" s="24">
        <v>0.00013151257254359632</v>
      </c>
      <c r="T52" s="24">
        <v>7.380209161919507E-05</v>
      </c>
      <c r="U52" s="24">
        <v>2.6674448079106556E-05</v>
      </c>
      <c r="V52" s="24">
        <v>3.440410339544576E-05</v>
      </c>
      <c r="W52" s="24">
        <v>8.201567652887056E-06</v>
      </c>
      <c r="X52" s="24">
        <v>67.5</v>
      </c>
    </row>
    <row r="53" spans="1:24" ht="12.75" hidden="1">
      <c r="A53" s="24">
        <v>1404</v>
      </c>
      <c r="B53" s="24">
        <v>122.19999694824219</v>
      </c>
      <c r="C53" s="24">
        <v>128.39999389648438</v>
      </c>
      <c r="D53" s="24">
        <v>8.429752349853516</v>
      </c>
      <c r="E53" s="24">
        <v>9.072137832641602</v>
      </c>
      <c r="F53" s="24">
        <v>22.269279755450693</v>
      </c>
      <c r="G53" s="24" t="s">
        <v>57</v>
      </c>
      <c r="H53" s="24">
        <v>8.174129119877385</v>
      </c>
      <c r="I53" s="24">
        <v>62.87412606811957</v>
      </c>
      <c r="J53" s="24" t="s">
        <v>60</v>
      </c>
      <c r="K53" s="24">
        <v>-0.1596558179909104</v>
      </c>
      <c r="L53" s="24">
        <v>0.0009519444809702063</v>
      </c>
      <c r="M53" s="24">
        <v>0.038310315844123755</v>
      </c>
      <c r="N53" s="24">
        <v>-0.0006230702556364166</v>
      </c>
      <c r="O53" s="24">
        <v>-0.006328627906268557</v>
      </c>
      <c r="P53" s="24">
        <v>0.00010889247807765408</v>
      </c>
      <c r="Q53" s="24">
        <v>0.0008152221513372932</v>
      </c>
      <c r="R53" s="24">
        <v>-5.008579397474703E-05</v>
      </c>
      <c r="S53" s="24">
        <v>-7.593751982104507E-05</v>
      </c>
      <c r="T53" s="24">
        <v>7.753232494690936E-06</v>
      </c>
      <c r="U53" s="24">
        <v>1.933744251965139E-05</v>
      </c>
      <c r="V53" s="24">
        <v>-3.95282037886556E-06</v>
      </c>
      <c r="W53" s="24">
        <v>-4.5063402581985315E-06</v>
      </c>
      <c r="X53" s="24">
        <v>67.5</v>
      </c>
    </row>
    <row r="54" spans="1:24" ht="12.75" hidden="1">
      <c r="A54" s="24">
        <v>1401</v>
      </c>
      <c r="B54" s="24">
        <v>125.54000091552734</v>
      </c>
      <c r="C54" s="24">
        <v>127.44000244140625</v>
      </c>
      <c r="D54" s="24">
        <v>8.290427207946777</v>
      </c>
      <c r="E54" s="24">
        <v>8.824438095092773</v>
      </c>
      <c r="F54" s="24">
        <v>21.643830092204265</v>
      </c>
      <c r="G54" s="24" t="s">
        <v>58</v>
      </c>
      <c r="H54" s="24">
        <v>4.103934788890811</v>
      </c>
      <c r="I54" s="24">
        <v>62.143935704418155</v>
      </c>
      <c r="J54" s="24" t="s">
        <v>61</v>
      </c>
      <c r="K54" s="24">
        <v>0.19185084618929832</v>
      </c>
      <c r="L54" s="24">
        <v>0.17485662246376565</v>
      </c>
      <c r="M54" s="24">
        <v>0.04498545911007714</v>
      </c>
      <c r="N54" s="24">
        <v>-0.060230463544117124</v>
      </c>
      <c r="O54" s="24">
        <v>0.007773966299529725</v>
      </c>
      <c r="P54" s="24">
        <v>0.005014963170320791</v>
      </c>
      <c r="Q54" s="24">
        <v>0.000907824059951929</v>
      </c>
      <c r="R54" s="24">
        <v>-0.0009257797761005223</v>
      </c>
      <c r="S54" s="24">
        <v>0.00010737341300556237</v>
      </c>
      <c r="T54" s="24">
        <v>7.339370622370376E-05</v>
      </c>
      <c r="U54" s="24">
        <v>1.8373608712610867E-05</v>
      </c>
      <c r="V54" s="24">
        <v>-3.417627161492236E-05</v>
      </c>
      <c r="W54" s="24">
        <v>6.8526352188207486E-06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1402</v>
      </c>
      <c r="B56" s="24">
        <v>122.5</v>
      </c>
      <c r="C56" s="24">
        <v>137.2</v>
      </c>
      <c r="D56" s="24">
        <v>8.36393175699648</v>
      </c>
      <c r="E56" s="24">
        <v>8.586377450921708</v>
      </c>
      <c r="F56" s="24">
        <v>21.189329730581147</v>
      </c>
      <c r="G56" s="24" t="s">
        <v>59</v>
      </c>
      <c r="H56" s="24">
        <v>5.2965993631921435</v>
      </c>
      <c r="I56" s="24">
        <v>60.29659936319214</v>
      </c>
      <c r="J56" s="24" t="s">
        <v>73</v>
      </c>
      <c r="K56" s="24">
        <v>0.07843663636873335</v>
      </c>
      <c r="M56" s="24" t="s">
        <v>68</v>
      </c>
      <c r="N56" s="24">
        <v>0.059464740991469436</v>
      </c>
      <c r="X56" s="24">
        <v>67.5</v>
      </c>
    </row>
    <row r="57" spans="1:24" ht="12.75" hidden="1">
      <c r="A57" s="24">
        <v>1403</v>
      </c>
      <c r="B57" s="24">
        <v>136.4199981689453</v>
      </c>
      <c r="C57" s="24">
        <v>130.1199951171875</v>
      </c>
      <c r="D57" s="24">
        <v>8.903518676757812</v>
      </c>
      <c r="E57" s="24">
        <v>9.737923622131348</v>
      </c>
      <c r="F57" s="24">
        <v>25.44269188189908</v>
      </c>
      <c r="G57" s="24" t="s">
        <v>56</v>
      </c>
      <c r="H57" s="24">
        <v>-0.8679198438638593</v>
      </c>
      <c r="I57" s="24">
        <v>68.05207832508145</v>
      </c>
      <c r="J57" s="24" t="s">
        <v>62</v>
      </c>
      <c r="K57" s="24">
        <v>0.19734258257511983</v>
      </c>
      <c r="L57" s="24">
        <v>0.1831874073880457</v>
      </c>
      <c r="M57" s="24">
        <v>0.046718231585671774</v>
      </c>
      <c r="N57" s="24">
        <v>0.06049852733397001</v>
      </c>
      <c r="O57" s="24">
        <v>0.007925809059787072</v>
      </c>
      <c r="P57" s="24">
        <v>0.005255050849054498</v>
      </c>
      <c r="Q57" s="24">
        <v>0.0009646949029820973</v>
      </c>
      <c r="R57" s="24">
        <v>0.0009312120931806888</v>
      </c>
      <c r="S57" s="24">
        <v>0.00010398770269524724</v>
      </c>
      <c r="T57" s="24">
        <v>7.731999017977804E-05</v>
      </c>
      <c r="U57" s="24">
        <v>2.1089045517804E-05</v>
      </c>
      <c r="V57" s="24">
        <v>3.455636151186107E-05</v>
      </c>
      <c r="W57" s="24">
        <v>6.4869218517216825E-06</v>
      </c>
      <c r="X57" s="24">
        <v>67.5</v>
      </c>
    </row>
    <row r="58" spans="1:24" ht="12.75" hidden="1">
      <c r="A58" s="24">
        <v>1401</v>
      </c>
      <c r="B58" s="24">
        <v>125.54000091552734</v>
      </c>
      <c r="C58" s="24">
        <v>127.44000244140625</v>
      </c>
      <c r="D58" s="24">
        <v>8.290427207946777</v>
      </c>
      <c r="E58" s="24">
        <v>8.824438095092773</v>
      </c>
      <c r="F58" s="24">
        <v>22.697112308809658</v>
      </c>
      <c r="G58" s="24" t="s">
        <v>57</v>
      </c>
      <c r="H58" s="24">
        <v>7.1281269983329025</v>
      </c>
      <c r="I58" s="24">
        <v>65.16812791386025</v>
      </c>
      <c r="J58" s="24" t="s">
        <v>60</v>
      </c>
      <c r="K58" s="24">
        <v>-0.06972666135090422</v>
      </c>
      <c r="L58" s="24">
        <v>0.0009972790986148188</v>
      </c>
      <c r="M58" s="24">
        <v>0.017002716541641504</v>
      </c>
      <c r="N58" s="24">
        <v>-0.0006257744965941041</v>
      </c>
      <c r="O58" s="24">
        <v>-0.0027202658808462175</v>
      </c>
      <c r="P58" s="24">
        <v>0.00011406403378682151</v>
      </c>
      <c r="Q58" s="24">
        <v>0.0003745764091152744</v>
      </c>
      <c r="R58" s="24">
        <v>-5.030163775277411E-05</v>
      </c>
      <c r="S58" s="24">
        <v>-2.8996799021505987E-05</v>
      </c>
      <c r="T58" s="24">
        <v>8.120531849897366E-06</v>
      </c>
      <c r="U58" s="24">
        <v>9.697908282152834E-06</v>
      </c>
      <c r="V58" s="24">
        <v>-3.9690415472553504E-06</v>
      </c>
      <c r="W58" s="24">
        <v>-1.5966988044317062E-06</v>
      </c>
      <c r="X58" s="24">
        <v>67.5</v>
      </c>
    </row>
    <row r="59" spans="1:24" ht="12.75" hidden="1">
      <c r="A59" s="24">
        <v>1404</v>
      </c>
      <c r="B59" s="24">
        <v>122.19999694824219</v>
      </c>
      <c r="C59" s="24">
        <v>128.39999389648438</v>
      </c>
      <c r="D59" s="24">
        <v>8.429752349853516</v>
      </c>
      <c r="E59" s="24">
        <v>9.072137832641602</v>
      </c>
      <c r="F59" s="24">
        <v>20.76424505637727</v>
      </c>
      <c r="G59" s="24" t="s">
        <v>58</v>
      </c>
      <c r="H59" s="24">
        <v>3.9248789220448614</v>
      </c>
      <c r="I59" s="24">
        <v>58.62487587028705</v>
      </c>
      <c r="J59" s="24" t="s">
        <v>61</v>
      </c>
      <c r="K59" s="24">
        <v>0.1846138878694512</v>
      </c>
      <c r="L59" s="24">
        <v>0.18318469275557192</v>
      </c>
      <c r="M59" s="24">
        <v>0.04351437455252057</v>
      </c>
      <c r="N59" s="24">
        <v>-0.060495290856880164</v>
      </c>
      <c r="O59" s="24">
        <v>0.00744436718530909</v>
      </c>
      <c r="P59" s="24">
        <v>0.005253812789046131</v>
      </c>
      <c r="Q59" s="24">
        <v>0.0008890043698283742</v>
      </c>
      <c r="R59" s="24">
        <v>-0.0009298525193412924</v>
      </c>
      <c r="S59" s="24">
        <v>9.986304600973034E-05</v>
      </c>
      <c r="T59" s="24">
        <v>7.689237832110393E-05</v>
      </c>
      <c r="U59" s="24">
        <v>1.8726943578784033E-05</v>
      </c>
      <c r="V59" s="24">
        <v>-3.432766857994574E-05</v>
      </c>
      <c r="W59" s="24">
        <v>6.287345070717101E-06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1402</v>
      </c>
      <c r="B61" s="24">
        <v>122.5</v>
      </c>
      <c r="C61" s="24">
        <v>137.2</v>
      </c>
      <c r="D61" s="24">
        <v>8.36393175699648</v>
      </c>
      <c r="E61" s="24">
        <v>8.586377450921708</v>
      </c>
      <c r="F61" s="24">
        <v>20.73500343024494</v>
      </c>
      <c r="G61" s="24" t="s">
        <v>59</v>
      </c>
      <c r="H61" s="24">
        <v>4.0037632395465295</v>
      </c>
      <c r="I61" s="24">
        <v>59.00376323954653</v>
      </c>
      <c r="J61" s="24" t="s">
        <v>73</v>
      </c>
      <c r="K61" s="24">
        <v>0.1719072186097753</v>
      </c>
      <c r="M61" s="24" t="s">
        <v>68</v>
      </c>
      <c r="N61" s="24">
        <v>0.1282531631160934</v>
      </c>
      <c r="X61" s="24">
        <v>67.5</v>
      </c>
    </row>
    <row r="62" spans="1:24" ht="12.75" hidden="1">
      <c r="A62" s="24">
        <v>1404</v>
      </c>
      <c r="B62" s="24">
        <v>122.19999694824219</v>
      </c>
      <c r="C62" s="24">
        <v>128.39999389648438</v>
      </c>
      <c r="D62" s="24">
        <v>8.429752349853516</v>
      </c>
      <c r="E62" s="24">
        <v>9.072137832641602</v>
      </c>
      <c r="F62" s="24">
        <v>22.2263520917543</v>
      </c>
      <c r="G62" s="24" t="s">
        <v>56</v>
      </c>
      <c r="H62" s="24">
        <v>8.052929001656388</v>
      </c>
      <c r="I62" s="24">
        <v>62.752925949898575</v>
      </c>
      <c r="J62" s="24" t="s">
        <v>62</v>
      </c>
      <c r="K62" s="24">
        <v>0.2866030991870238</v>
      </c>
      <c r="L62" s="24">
        <v>0.28486948430699016</v>
      </c>
      <c r="M62" s="24">
        <v>0.06784922395051866</v>
      </c>
      <c r="N62" s="24">
        <v>0.06172164535605843</v>
      </c>
      <c r="O62" s="24">
        <v>0.011510536086454073</v>
      </c>
      <c r="P62" s="24">
        <v>0.008172068767830469</v>
      </c>
      <c r="Q62" s="24">
        <v>0.0014010781714642127</v>
      </c>
      <c r="R62" s="24">
        <v>0.0009500811004550455</v>
      </c>
      <c r="S62" s="24">
        <v>0.00015102110769371526</v>
      </c>
      <c r="T62" s="24">
        <v>0.00012024607537768097</v>
      </c>
      <c r="U62" s="24">
        <v>3.064163371080901E-05</v>
      </c>
      <c r="V62" s="24">
        <v>3.5264085221230585E-05</v>
      </c>
      <c r="W62" s="24">
        <v>9.415324950060226E-06</v>
      </c>
      <c r="X62" s="24">
        <v>67.5</v>
      </c>
    </row>
    <row r="63" spans="1:24" ht="12.75" hidden="1">
      <c r="A63" s="24">
        <v>1403</v>
      </c>
      <c r="B63" s="24">
        <v>136.4199981689453</v>
      </c>
      <c r="C63" s="24">
        <v>130.1199951171875</v>
      </c>
      <c r="D63" s="24">
        <v>8.903518676757812</v>
      </c>
      <c r="E63" s="24">
        <v>9.737923622131348</v>
      </c>
      <c r="F63" s="24">
        <v>24.499689011216898</v>
      </c>
      <c r="G63" s="24" t="s">
        <v>57</v>
      </c>
      <c r="H63" s="24">
        <v>-3.3901885375352236</v>
      </c>
      <c r="I63" s="24">
        <v>65.52980963141009</v>
      </c>
      <c r="J63" s="24" t="s">
        <v>60</v>
      </c>
      <c r="K63" s="24">
        <v>0.2842466688671122</v>
      </c>
      <c r="L63" s="24">
        <v>-0.001549244089231316</v>
      </c>
      <c r="M63" s="24">
        <v>-0.06738573983263274</v>
      </c>
      <c r="N63" s="24">
        <v>-0.0006380796474507458</v>
      </c>
      <c r="O63" s="24">
        <v>0.01139934192081366</v>
      </c>
      <c r="P63" s="24">
        <v>-0.00017735472169699528</v>
      </c>
      <c r="Q63" s="24">
        <v>-0.0013953144209841726</v>
      </c>
      <c r="R63" s="24">
        <v>-5.129892159076523E-05</v>
      </c>
      <c r="S63" s="24">
        <v>0.00014780436676865453</v>
      </c>
      <c r="T63" s="24">
        <v>-1.2636837816460854E-05</v>
      </c>
      <c r="U63" s="24">
        <v>-3.063961895288404E-05</v>
      </c>
      <c r="V63" s="24">
        <v>-4.045603484592849E-06</v>
      </c>
      <c r="W63" s="24">
        <v>9.145749794261016E-06</v>
      </c>
      <c r="X63" s="24">
        <v>67.5</v>
      </c>
    </row>
    <row r="64" spans="1:24" ht="12.75" hidden="1">
      <c r="A64" s="24">
        <v>1401</v>
      </c>
      <c r="B64" s="24">
        <v>125.54000091552734</v>
      </c>
      <c r="C64" s="24">
        <v>127.44000244140625</v>
      </c>
      <c r="D64" s="24">
        <v>8.290427207946777</v>
      </c>
      <c r="E64" s="24">
        <v>8.824438095092773</v>
      </c>
      <c r="F64" s="24">
        <v>22.697112308809658</v>
      </c>
      <c r="G64" s="24" t="s">
        <v>58</v>
      </c>
      <c r="H64" s="24">
        <v>7.1281269983329025</v>
      </c>
      <c r="I64" s="24">
        <v>65.16812791386025</v>
      </c>
      <c r="J64" s="24" t="s">
        <v>61</v>
      </c>
      <c r="K64" s="24">
        <v>-0.03667652793759625</v>
      </c>
      <c r="L64" s="24">
        <v>-0.28486527154443114</v>
      </c>
      <c r="M64" s="24">
        <v>-0.007917023297702854</v>
      </c>
      <c r="N64" s="24">
        <v>-0.061718347027626706</v>
      </c>
      <c r="O64" s="24">
        <v>-0.0015960716681721388</v>
      </c>
      <c r="P64" s="24">
        <v>-0.008170144016407666</v>
      </c>
      <c r="Q64" s="24">
        <v>-0.00012695554004100973</v>
      </c>
      <c r="R64" s="24">
        <v>-0.000948695166049398</v>
      </c>
      <c r="S64" s="24">
        <v>-3.1003937381464856E-05</v>
      </c>
      <c r="T64" s="24">
        <v>-0.00011958021982642196</v>
      </c>
      <c r="U64" s="24">
        <v>-3.5137855577166873E-07</v>
      </c>
      <c r="V64" s="24">
        <v>-3.503125460122237E-05</v>
      </c>
      <c r="W64" s="24">
        <v>-2.2368738489242465E-06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1402</v>
      </c>
      <c r="B66" s="24">
        <v>122.5</v>
      </c>
      <c r="C66" s="24">
        <v>137.2</v>
      </c>
      <c r="D66" s="24">
        <v>8.36393175699648</v>
      </c>
      <c r="E66" s="24">
        <v>8.586377450921708</v>
      </c>
      <c r="F66" s="24">
        <v>22.232310003842507</v>
      </c>
      <c r="G66" s="24" t="s">
        <v>59</v>
      </c>
      <c r="H66" s="24">
        <v>8.264515974060245</v>
      </c>
      <c r="I66" s="24">
        <v>63.264515974060245</v>
      </c>
      <c r="J66" s="24" t="s">
        <v>73</v>
      </c>
      <c r="K66" s="24">
        <v>0.3194730213107451</v>
      </c>
      <c r="M66" s="24" t="s">
        <v>68</v>
      </c>
      <c r="N66" s="24">
        <v>0.18327352221090581</v>
      </c>
      <c r="X66" s="24">
        <v>67.5</v>
      </c>
    </row>
    <row r="67" spans="1:24" ht="12.75" hidden="1">
      <c r="A67" s="24">
        <v>1404</v>
      </c>
      <c r="B67" s="24">
        <v>122.19999694824219</v>
      </c>
      <c r="C67" s="24">
        <v>128.39999389648438</v>
      </c>
      <c r="D67" s="24">
        <v>8.429752349853516</v>
      </c>
      <c r="E67" s="24">
        <v>9.072137832641602</v>
      </c>
      <c r="F67" s="24">
        <v>22.2263520917543</v>
      </c>
      <c r="G67" s="24" t="s">
        <v>56</v>
      </c>
      <c r="H67" s="24">
        <v>8.052929001656388</v>
      </c>
      <c r="I67" s="24">
        <v>62.752925949898575</v>
      </c>
      <c r="J67" s="24" t="s">
        <v>62</v>
      </c>
      <c r="K67" s="24">
        <v>0.5183366758332826</v>
      </c>
      <c r="L67" s="24">
        <v>0.17757505930988987</v>
      </c>
      <c r="M67" s="24">
        <v>0.12270895900129437</v>
      </c>
      <c r="N67" s="24">
        <v>0.06118022020365036</v>
      </c>
      <c r="O67" s="24">
        <v>0.020817320036853267</v>
      </c>
      <c r="P67" s="24">
        <v>0.005093965994485032</v>
      </c>
      <c r="Q67" s="24">
        <v>0.002534002129181923</v>
      </c>
      <c r="R67" s="24">
        <v>0.0009417405111762188</v>
      </c>
      <c r="S67" s="24">
        <v>0.0002731258751553035</v>
      </c>
      <c r="T67" s="24">
        <v>7.494903988932187E-05</v>
      </c>
      <c r="U67" s="24">
        <v>5.5435888276599466E-05</v>
      </c>
      <c r="V67" s="24">
        <v>3.494740046337777E-05</v>
      </c>
      <c r="W67" s="24">
        <v>1.7028700238435596E-05</v>
      </c>
      <c r="X67" s="24">
        <v>67.5</v>
      </c>
    </row>
    <row r="68" spans="1:24" ht="12.75" hidden="1">
      <c r="A68" s="24">
        <v>1401</v>
      </c>
      <c r="B68" s="24">
        <v>125.54000091552734</v>
      </c>
      <c r="C68" s="24">
        <v>127.44000244140625</v>
      </c>
      <c r="D68" s="24">
        <v>8.290427207946777</v>
      </c>
      <c r="E68" s="24">
        <v>8.824438095092773</v>
      </c>
      <c r="F68" s="24">
        <v>21.643830092204265</v>
      </c>
      <c r="G68" s="24" t="s">
        <v>57</v>
      </c>
      <c r="H68" s="24">
        <v>4.103934788890811</v>
      </c>
      <c r="I68" s="24">
        <v>62.143935704418155</v>
      </c>
      <c r="J68" s="24" t="s">
        <v>60</v>
      </c>
      <c r="K68" s="24">
        <v>0.1581055481908484</v>
      </c>
      <c r="L68" s="24">
        <v>0.0009670240012007037</v>
      </c>
      <c r="M68" s="24">
        <v>-0.03875490901008329</v>
      </c>
      <c r="N68" s="24">
        <v>-0.0006326114401738347</v>
      </c>
      <c r="O68" s="24">
        <v>0.006135539223133444</v>
      </c>
      <c r="P68" s="24">
        <v>0.00011057549336523733</v>
      </c>
      <c r="Q68" s="24">
        <v>-0.0008630926347940062</v>
      </c>
      <c r="R68" s="24">
        <v>-5.0846525192853E-05</v>
      </c>
      <c r="S68" s="24">
        <v>6.27048627432721E-05</v>
      </c>
      <c r="T68" s="24">
        <v>7.86779470723164E-06</v>
      </c>
      <c r="U68" s="24">
        <v>-2.29584881857483E-05</v>
      </c>
      <c r="V68" s="24">
        <v>-4.010850659586803E-06</v>
      </c>
      <c r="W68" s="24">
        <v>3.359260845438511E-06</v>
      </c>
      <c r="X68" s="24">
        <v>67.5</v>
      </c>
    </row>
    <row r="69" spans="1:24" ht="12.75" hidden="1">
      <c r="A69" s="24">
        <v>1403</v>
      </c>
      <c r="B69" s="24">
        <v>136.4199981689453</v>
      </c>
      <c r="C69" s="24">
        <v>130.1199951171875</v>
      </c>
      <c r="D69" s="24">
        <v>8.903518676757812</v>
      </c>
      <c r="E69" s="24">
        <v>9.737923622131348</v>
      </c>
      <c r="F69" s="24">
        <v>23.98559115043275</v>
      </c>
      <c r="G69" s="24" t="s">
        <v>58</v>
      </c>
      <c r="H69" s="24">
        <v>-4.765256397934451</v>
      </c>
      <c r="I69" s="24">
        <v>64.15474177101086</v>
      </c>
      <c r="J69" s="24" t="s">
        <v>61</v>
      </c>
      <c r="K69" s="24">
        <v>-0.4936350323317509</v>
      </c>
      <c r="L69" s="24">
        <v>0.17757242621953445</v>
      </c>
      <c r="M69" s="24">
        <v>-0.11642828542412495</v>
      </c>
      <c r="N69" s="24">
        <v>-0.061176949473906506</v>
      </c>
      <c r="O69" s="24">
        <v>-0.019892610988961796</v>
      </c>
      <c r="P69" s="24">
        <v>0.0050927657135624175</v>
      </c>
      <c r="Q69" s="24">
        <v>-0.0023824856546184824</v>
      </c>
      <c r="R69" s="24">
        <v>-0.0009403668546191207</v>
      </c>
      <c r="S69" s="24">
        <v>-0.0002658304795686489</v>
      </c>
      <c r="T69" s="24">
        <v>7.453493400262737E-05</v>
      </c>
      <c r="U69" s="24">
        <v>-5.045835440480074E-05</v>
      </c>
      <c r="V69" s="24">
        <v>-3.4716478452374587E-05</v>
      </c>
      <c r="W69" s="24">
        <v>-1.6694070755295133E-05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1402</v>
      </c>
      <c r="B71" s="24">
        <v>122.5</v>
      </c>
      <c r="C71" s="24">
        <v>137.2</v>
      </c>
      <c r="D71" s="24">
        <v>8.36393175699648</v>
      </c>
      <c r="E71" s="24">
        <v>8.586377450921708</v>
      </c>
      <c r="F71" s="24">
        <v>21.189329730581147</v>
      </c>
      <c r="G71" s="24" t="s">
        <v>59</v>
      </c>
      <c r="H71" s="24">
        <v>5.2965993631921435</v>
      </c>
      <c r="I71" s="24">
        <v>60.29659936319214</v>
      </c>
      <c r="J71" s="24" t="s">
        <v>73</v>
      </c>
      <c r="K71" s="24">
        <v>0.245874682205553</v>
      </c>
      <c r="M71" s="24" t="s">
        <v>68</v>
      </c>
      <c r="N71" s="24">
        <v>0.16643184783780726</v>
      </c>
      <c r="X71" s="24">
        <v>67.5</v>
      </c>
    </row>
    <row r="72" spans="1:24" ht="12.75" hidden="1">
      <c r="A72" s="24">
        <v>1401</v>
      </c>
      <c r="B72" s="24">
        <v>125.54000091552734</v>
      </c>
      <c r="C72" s="24">
        <v>127.44000244140625</v>
      </c>
      <c r="D72" s="24">
        <v>8.290427207946777</v>
      </c>
      <c r="E72" s="24">
        <v>8.824438095092773</v>
      </c>
      <c r="F72" s="24">
        <v>22.629634434266215</v>
      </c>
      <c r="G72" s="24" t="s">
        <v>56</v>
      </c>
      <c r="H72" s="24">
        <v>6.934383992624831</v>
      </c>
      <c r="I72" s="24">
        <v>64.97438490815217</v>
      </c>
      <c r="J72" s="24" t="s">
        <v>62</v>
      </c>
      <c r="K72" s="24">
        <v>0.38992683441311304</v>
      </c>
      <c r="L72" s="24">
        <v>0.28505910459567874</v>
      </c>
      <c r="M72" s="24">
        <v>0.09230979668373196</v>
      </c>
      <c r="N72" s="24">
        <v>0.061116797906746054</v>
      </c>
      <c r="O72" s="24">
        <v>0.015660186167301443</v>
      </c>
      <c r="P72" s="24">
        <v>0.008177502244024101</v>
      </c>
      <c r="Q72" s="24">
        <v>0.0019061777162477497</v>
      </c>
      <c r="R72" s="24">
        <v>0.000940769496216814</v>
      </c>
      <c r="S72" s="24">
        <v>0.00020546005033443028</v>
      </c>
      <c r="T72" s="24">
        <v>0.0001203220962599725</v>
      </c>
      <c r="U72" s="24">
        <v>4.1687541119060736E-05</v>
      </c>
      <c r="V72" s="24">
        <v>3.491995002580809E-05</v>
      </c>
      <c r="W72" s="24">
        <v>1.2809997131237582E-05</v>
      </c>
      <c r="X72" s="24">
        <v>67.5</v>
      </c>
    </row>
    <row r="73" spans="1:24" ht="12.75" hidden="1">
      <c r="A73" s="24">
        <v>1403</v>
      </c>
      <c r="B73" s="24">
        <v>136.4199981689453</v>
      </c>
      <c r="C73" s="24">
        <v>130.1199951171875</v>
      </c>
      <c r="D73" s="24">
        <v>8.903518676757812</v>
      </c>
      <c r="E73" s="24">
        <v>9.737923622131348</v>
      </c>
      <c r="F73" s="24">
        <v>23.98559115043275</v>
      </c>
      <c r="G73" s="24" t="s">
        <v>57</v>
      </c>
      <c r="H73" s="24">
        <v>-4.765256397934451</v>
      </c>
      <c r="I73" s="24">
        <v>64.15474177101086</v>
      </c>
      <c r="J73" s="24" t="s">
        <v>60</v>
      </c>
      <c r="K73" s="24">
        <v>0.3871829665836845</v>
      </c>
      <c r="L73" s="24">
        <v>-0.0015502924279391385</v>
      </c>
      <c r="M73" s="24">
        <v>-0.0915300065007854</v>
      </c>
      <c r="N73" s="24">
        <v>-0.0006317975491063917</v>
      </c>
      <c r="O73" s="24">
        <v>0.015569089080216848</v>
      </c>
      <c r="P73" s="24">
        <v>-0.0001774932761240837</v>
      </c>
      <c r="Q73" s="24">
        <v>-0.001882941203065729</v>
      </c>
      <c r="R73" s="24">
        <v>-5.079263975692224E-05</v>
      </c>
      <c r="S73" s="24">
        <v>0.00020529334610932116</v>
      </c>
      <c r="T73" s="24">
        <v>-1.2647528503580812E-05</v>
      </c>
      <c r="U73" s="24">
        <v>-4.053572067895897E-05</v>
      </c>
      <c r="V73" s="24">
        <v>-4.004631950610057E-06</v>
      </c>
      <c r="W73" s="24">
        <v>1.2809666815109047E-05</v>
      </c>
      <c r="X73" s="24">
        <v>67.5</v>
      </c>
    </row>
    <row r="74" spans="1:24" ht="12.75" hidden="1">
      <c r="A74" s="24">
        <v>1404</v>
      </c>
      <c r="B74" s="24">
        <v>122.19999694824219</v>
      </c>
      <c r="C74" s="24">
        <v>128.39999389648438</v>
      </c>
      <c r="D74" s="24">
        <v>8.429752349853516</v>
      </c>
      <c r="E74" s="24">
        <v>9.072137832641602</v>
      </c>
      <c r="F74" s="24">
        <v>22.269279755450693</v>
      </c>
      <c r="G74" s="24" t="s">
        <v>58</v>
      </c>
      <c r="H74" s="24">
        <v>8.174129119877385</v>
      </c>
      <c r="I74" s="24">
        <v>62.87412606811957</v>
      </c>
      <c r="J74" s="24" t="s">
        <v>61</v>
      </c>
      <c r="K74" s="24">
        <v>0.04617668873889433</v>
      </c>
      <c r="L74" s="24">
        <v>-0.28505488893593456</v>
      </c>
      <c r="M74" s="24">
        <v>0.011973156382429651</v>
      </c>
      <c r="N74" s="24">
        <v>-0.061113532202213466</v>
      </c>
      <c r="O74" s="24">
        <v>0.0016866819518842257</v>
      </c>
      <c r="P74" s="24">
        <v>-0.008175575764920166</v>
      </c>
      <c r="Q74" s="24">
        <v>0.00029672531357616256</v>
      </c>
      <c r="R74" s="24">
        <v>-0.0009393973348687771</v>
      </c>
      <c r="S74" s="24">
        <v>8.27492155038931E-06</v>
      </c>
      <c r="T74" s="24">
        <v>-0.00011965553422698508</v>
      </c>
      <c r="U74" s="24">
        <v>9.731723053539767E-06</v>
      </c>
      <c r="V74" s="24">
        <v>-3.468956374394304E-05</v>
      </c>
      <c r="W74" s="24">
        <v>9.199232690351838E-08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1402</v>
      </c>
      <c r="B76" s="100">
        <v>122.5</v>
      </c>
      <c r="C76" s="100">
        <v>137.2</v>
      </c>
      <c r="D76" s="100">
        <v>8.36393175699648</v>
      </c>
      <c r="E76" s="100">
        <v>8.586377450921708</v>
      </c>
      <c r="F76" s="100">
        <v>22.232310003842507</v>
      </c>
      <c r="G76" s="100" t="s">
        <v>59</v>
      </c>
      <c r="H76" s="100">
        <v>8.264515974060245</v>
      </c>
      <c r="I76" s="100">
        <v>63.264515974060245</v>
      </c>
      <c r="J76" s="100" t="s">
        <v>73</v>
      </c>
      <c r="K76" s="100">
        <v>0.22864079923802114</v>
      </c>
      <c r="M76" s="100" t="s">
        <v>68</v>
      </c>
      <c r="N76" s="100">
        <v>0.13511929496788205</v>
      </c>
      <c r="X76" s="100">
        <v>67.5</v>
      </c>
    </row>
    <row r="77" spans="1:24" s="100" customFormat="1" ht="12.75">
      <c r="A77" s="100">
        <v>1401</v>
      </c>
      <c r="B77" s="100">
        <v>125.54000091552734</v>
      </c>
      <c r="C77" s="100">
        <v>127.44000244140625</v>
      </c>
      <c r="D77" s="100">
        <v>8.290427207946777</v>
      </c>
      <c r="E77" s="100">
        <v>8.824438095092773</v>
      </c>
      <c r="F77" s="100">
        <v>22.629634434266215</v>
      </c>
      <c r="G77" s="100" t="s">
        <v>56</v>
      </c>
      <c r="H77" s="100">
        <v>6.934383992624831</v>
      </c>
      <c r="I77" s="100">
        <v>64.97438490815217</v>
      </c>
      <c r="J77" s="100" t="s">
        <v>62</v>
      </c>
      <c r="K77" s="100">
        <v>0.4307586188887375</v>
      </c>
      <c r="L77" s="100">
        <v>0.1690572453898479</v>
      </c>
      <c r="M77" s="100">
        <v>0.10197601834877167</v>
      </c>
      <c r="N77" s="100">
        <v>0.06148293561726234</v>
      </c>
      <c r="O77" s="100">
        <v>0.017300006438180943</v>
      </c>
      <c r="P77" s="100">
        <v>0.004849626926315854</v>
      </c>
      <c r="Q77" s="100">
        <v>0.0021058594987474273</v>
      </c>
      <c r="R77" s="100">
        <v>0.0009463964469513464</v>
      </c>
      <c r="S77" s="100">
        <v>0.0002269791375608929</v>
      </c>
      <c r="T77" s="100">
        <v>7.135490676672389E-05</v>
      </c>
      <c r="U77" s="100">
        <v>4.607144783834111E-05</v>
      </c>
      <c r="V77" s="100">
        <v>3.512066680695106E-05</v>
      </c>
      <c r="W77" s="100">
        <v>1.4151319687836415E-05</v>
      </c>
      <c r="X77" s="100">
        <v>67.5</v>
      </c>
    </row>
    <row r="78" spans="1:24" s="100" customFormat="1" ht="12.75">
      <c r="A78" s="100">
        <v>1404</v>
      </c>
      <c r="B78" s="100">
        <v>122.19999694824219</v>
      </c>
      <c r="C78" s="100">
        <v>128.39999389648438</v>
      </c>
      <c r="D78" s="100">
        <v>8.429752349853516</v>
      </c>
      <c r="E78" s="100">
        <v>9.072137832641602</v>
      </c>
      <c r="F78" s="100">
        <v>20.76424505637727</v>
      </c>
      <c r="G78" s="100" t="s">
        <v>57</v>
      </c>
      <c r="H78" s="100">
        <v>3.9248789220448614</v>
      </c>
      <c r="I78" s="100">
        <v>58.62487587028705</v>
      </c>
      <c r="J78" s="100" t="s">
        <v>60</v>
      </c>
      <c r="K78" s="100">
        <v>0.16536548692942632</v>
      </c>
      <c r="L78" s="100">
        <v>0.0009206504504672433</v>
      </c>
      <c r="M78" s="100">
        <v>-0.040215504238238664</v>
      </c>
      <c r="N78" s="100">
        <v>-0.0006357529459938908</v>
      </c>
      <c r="O78" s="100">
        <v>0.0064686290505645725</v>
      </c>
      <c r="P78" s="100">
        <v>0.00010526639234539052</v>
      </c>
      <c r="Q78" s="100">
        <v>-0.0008809328517233538</v>
      </c>
      <c r="R78" s="100">
        <v>-5.1099444307760674E-05</v>
      </c>
      <c r="S78" s="100">
        <v>7.047329343153931E-05</v>
      </c>
      <c r="T78" s="100">
        <v>7.489883124568604E-06</v>
      </c>
      <c r="U78" s="100">
        <v>-2.25326243801621E-05</v>
      </c>
      <c r="V78" s="100">
        <v>-4.030636075671901E-06</v>
      </c>
      <c r="W78" s="100">
        <v>3.947144752340832E-06</v>
      </c>
      <c r="X78" s="100">
        <v>67.5</v>
      </c>
    </row>
    <row r="79" spans="1:24" s="100" customFormat="1" ht="12.75">
      <c r="A79" s="100">
        <v>1403</v>
      </c>
      <c r="B79" s="100">
        <v>136.4199981689453</v>
      </c>
      <c r="C79" s="100">
        <v>130.1199951171875</v>
      </c>
      <c r="D79" s="100">
        <v>8.903518676757812</v>
      </c>
      <c r="E79" s="100">
        <v>9.737923622131348</v>
      </c>
      <c r="F79" s="100">
        <v>24.499689011216898</v>
      </c>
      <c r="G79" s="100" t="s">
        <v>58</v>
      </c>
      <c r="H79" s="100">
        <v>-3.3901885375352236</v>
      </c>
      <c r="I79" s="100">
        <v>65.52980963141009</v>
      </c>
      <c r="J79" s="100" t="s">
        <v>61</v>
      </c>
      <c r="K79" s="100">
        <v>-0.39775274163671875</v>
      </c>
      <c r="L79" s="100">
        <v>0.16905473853622474</v>
      </c>
      <c r="M79" s="100">
        <v>-0.09371137357403969</v>
      </c>
      <c r="N79" s="100">
        <v>-0.06147964858640692</v>
      </c>
      <c r="O79" s="100">
        <v>-0.01604515693183754</v>
      </c>
      <c r="P79" s="100">
        <v>0.0048484843313235885</v>
      </c>
      <c r="Q79" s="100">
        <v>-0.0019127471184710557</v>
      </c>
      <c r="R79" s="100">
        <v>-0.0009450159160530423</v>
      </c>
      <c r="S79" s="100">
        <v>-0.00021576154384134096</v>
      </c>
      <c r="T79" s="100">
        <v>7.096072413996464E-05</v>
      </c>
      <c r="U79" s="100">
        <v>-4.018531005807359E-05</v>
      </c>
      <c r="V79" s="100">
        <v>-3.4888611462630124E-05</v>
      </c>
      <c r="W79" s="100">
        <v>-1.3589698201631071E-05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1402</v>
      </c>
      <c r="B81" s="24">
        <v>118.46</v>
      </c>
      <c r="C81" s="24">
        <v>130.66</v>
      </c>
      <c r="D81" s="24">
        <v>8.593732491617642</v>
      </c>
      <c r="E81" s="24">
        <v>8.881820750452137</v>
      </c>
      <c r="F81" s="24">
        <v>23.07087926018093</v>
      </c>
      <c r="G81" s="24" t="s">
        <v>59</v>
      </c>
      <c r="H81" s="24">
        <v>12.924378064505362</v>
      </c>
      <c r="I81" s="24">
        <v>63.884378064505356</v>
      </c>
      <c r="J81" s="24" t="s">
        <v>73</v>
      </c>
      <c r="K81" s="24">
        <v>0.5010800913250356</v>
      </c>
      <c r="M81" s="24" t="s">
        <v>68</v>
      </c>
      <c r="N81" s="24">
        <v>0.42940036038841545</v>
      </c>
      <c r="X81" s="24">
        <v>67.5</v>
      </c>
    </row>
    <row r="82" spans="1:24" ht="12.75" hidden="1">
      <c r="A82" s="24">
        <v>1403</v>
      </c>
      <c r="B82" s="24">
        <v>121.73999786376953</v>
      </c>
      <c r="C82" s="24">
        <v>139.74000549316406</v>
      </c>
      <c r="D82" s="24">
        <v>8.983644485473633</v>
      </c>
      <c r="E82" s="24">
        <v>9.603653907775879</v>
      </c>
      <c r="F82" s="24">
        <v>22.026944917838716</v>
      </c>
      <c r="G82" s="24" t="s">
        <v>56</v>
      </c>
      <c r="H82" s="24">
        <v>4.114444238153162</v>
      </c>
      <c r="I82" s="24">
        <v>58.35444210192269</v>
      </c>
      <c r="J82" s="24" t="s">
        <v>62</v>
      </c>
      <c r="K82" s="24">
        <v>0.35271549746202324</v>
      </c>
      <c r="L82" s="24">
        <v>0.594669148540986</v>
      </c>
      <c r="M82" s="24">
        <v>0.08350099240905148</v>
      </c>
      <c r="N82" s="24">
        <v>0.12477826491345038</v>
      </c>
      <c r="O82" s="24">
        <v>0.014165562027308093</v>
      </c>
      <c r="P82" s="24">
        <v>0.017059075171986106</v>
      </c>
      <c r="Q82" s="24">
        <v>0.0017244120338164544</v>
      </c>
      <c r="R82" s="24">
        <v>0.0019206426697173874</v>
      </c>
      <c r="S82" s="24">
        <v>0.0001858155535355673</v>
      </c>
      <c r="T82" s="24">
        <v>0.00025099585183225833</v>
      </c>
      <c r="U82" s="24">
        <v>3.771861953974885E-05</v>
      </c>
      <c r="V82" s="24">
        <v>7.126824782711218E-05</v>
      </c>
      <c r="W82" s="24">
        <v>1.157536152766787E-05</v>
      </c>
      <c r="X82" s="24">
        <v>67.5</v>
      </c>
    </row>
    <row r="83" spans="1:24" ht="12.75" hidden="1">
      <c r="A83" s="24">
        <v>1404</v>
      </c>
      <c r="B83" s="24">
        <v>108.41999816894531</v>
      </c>
      <c r="C83" s="24">
        <v>108.72000122070312</v>
      </c>
      <c r="D83" s="24">
        <v>8.752598762512207</v>
      </c>
      <c r="E83" s="24">
        <v>9.278702735900879</v>
      </c>
      <c r="F83" s="24">
        <v>21.771120604914856</v>
      </c>
      <c r="G83" s="24" t="s">
        <v>57</v>
      </c>
      <c r="H83" s="24">
        <v>18.246088680288622</v>
      </c>
      <c r="I83" s="24">
        <v>59.166086849233935</v>
      </c>
      <c r="J83" s="24" t="s">
        <v>60</v>
      </c>
      <c r="K83" s="24">
        <v>-0.2058001047913607</v>
      </c>
      <c r="L83" s="24">
        <v>0.0032369509823364172</v>
      </c>
      <c r="M83" s="24">
        <v>0.04794696250331205</v>
      </c>
      <c r="N83" s="24">
        <v>-0.0012906435025636953</v>
      </c>
      <c r="O83" s="24">
        <v>-0.008389053622676739</v>
      </c>
      <c r="P83" s="24">
        <v>0.00037029733188028764</v>
      </c>
      <c r="Q83" s="24">
        <v>0.0009527391747634474</v>
      </c>
      <c r="R83" s="24">
        <v>-0.00010373875312348013</v>
      </c>
      <c r="S83" s="24">
        <v>-0.00011988492835200307</v>
      </c>
      <c r="T83" s="24">
        <v>2.6364113272980097E-05</v>
      </c>
      <c r="U83" s="24">
        <v>1.8252577506791677E-05</v>
      </c>
      <c r="V83" s="24">
        <v>-8.186519782855311E-06</v>
      </c>
      <c r="W83" s="24">
        <v>-7.75700997008332E-06</v>
      </c>
      <c r="X83" s="24">
        <v>67.5</v>
      </c>
    </row>
    <row r="84" spans="1:24" ht="12.75" hidden="1">
      <c r="A84" s="24">
        <v>1401</v>
      </c>
      <c r="B84" s="24">
        <v>120.4000015258789</v>
      </c>
      <c r="C84" s="24">
        <v>142</v>
      </c>
      <c r="D84" s="24">
        <v>8.351641654968262</v>
      </c>
      <c r="E84" s="24">
        <v>8.924771308898926</v>
      </c>
      <c r="F84" s="24">
        <v>17.387352940772594</v>
      </c>
      <c r="G84" s="24" t="s">
        <v>58</v>
      </c>
      <c r="H84" s="24">
        <v>-3.3539125834665384</v>
      </c>
      <c r="I84" s="24">
        <v>49.54608894241237</v>
      </c>
      <c r="J84" s="24" t="s">
        <v>61</v>
      </c>
      <c r="K84" s="24">
        <v>-0.28645163469204965</v>
      </c>
      <c r="L84" s="24">
        <v>0.5946603386596412</v>
      </c>
      <c r="M84" s="24">
        <v>-0.06836303474833795</v>
      </c>
      <c r="N84" s="24">
        <v>-0.12477158985185888</v>
      </c>
      <c r="O84" s="24">
        <v>-0.011414329891209876</v>
      </c>
      <c r="P84" s="24">
        <v>0.017055055719917046</v>
      </c>
      <c r="Q84" s="24">
        <v>-0.0014373186589069476</v>
      </c>
      <c r="R84" s="24">
        <v>-0.0019178390276140278</v>
      </c>
      <c r="S84" s="24">
        <v>-0.0001419683904598639</v>
      </c>
      <c r="T84" s="24">
        <v>0.0002496073940578092</v>
      </c>
      <c r="U84" s="24">
        <v>-3.300814557564369E-05</v>
      </c>
      <c r="V84" s="24">
        <v>-7.079649738646396E-05</v>
      </c>
      <c r="W84" s="24">
        <v>-8.591728046222215E-06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1402</v>
      </c>
      <c r="B86" s="24">
        <v>118.46</v>
      </c>
      <c r="C86" s="24">
        <v>130.66</v>
      </c>
      <c r="D86" s="24">
        <v>8.593732491617642</v>
      </c>
      <c r="E86" s="24">
        <v>8.881820750452137</v>
      </c>
      <c r="F86" s="24">
        <v>17.286027345906348</v>
      </c>
      <c r="G86" s="24" t="s">
        <v>59</v>
      </c>
      <c r="H86" s="24">
        <v>-3.094156061176534</v>
      </c>
      <c r="I86" s="24">
        <v>47.86584393882347</v>
      </c>
      <c r="J86" s="24" t="s">
        <v>73</v>
      </c>
      <c r="K86" s="24">
        <v>0.7883908566347498</v>
      </c>
      <c r="M86" s="24" t="s">
        <v>68</v>
      </c>
      <c r="N86" s="24">
        <v>0.4456160789811144</v>
      </c>
      <c r="X86" s="24">
        <v>67.5</v>
      </c>
    </row>
    <row r="87" spans="1:24" ht="12.75" hidden="1">
      <c r="A87" s="24">
        <v>1403</v>
      </c>
      <c r="B87" s="24">
        <v>121.73999786376953</v>
      </c>
      <c r="C87" s="24">
        <v>139.74000549316406</v>
      </c>
      <c r="D87" s="24">
        <v>8.983644485473633</v>
      </c>
      <c r="E87" s="24">
        <v>9.603653907775879</v>
      </c>
      <c r="F87" s="24">
        <v>22.026944917838716</v>
      </c>
      <c r="G87" s="24" t="s">
        <v>56</v>
      </c>
      <c r="H87" s="24">
        <v>4.114444238153162</v>
      </c>
      <c r="I87" s="24">
        <v>58.35444210192269</v>
      </c>
      <c r="J87" s="24" t="s">
        <v>62</v>
      </c>
      <c r="K87" s="24">
        <v>0.8308462465367611</v>
      </c>
      <c r="L87" s="24">
        <v>0.20556903060626677</v>
      </c>
      <c r="M87" s="24">
        <v>0.19669147194731304</v>
      </c>
      <c r="N87" s="24">
        <v>0.1263743998830216</v>
      </c>
      <c r="O87" s="24">
        <v>0.03336841089344545</v>
      </c>
      <c r="P87" s="24">
        <v>0.0058971405840398975</v>
      </c>
      <c r="Q87" s="24">
        <v>0.004061632561961578</v>
      </c>
      <c r="R87" s="24">
        <v>0.0019452079692499618</v>
      </c>
      <c r="S87" s="24">
        <v>0.0004377653526335263</v>
      </c>
      <c r="T87" s="24">
        <v>8.679904783543602E-05</v>
      </c>
      <c r="U87" s="24">
        <v>8.88222272586047E-05</v>
      </c>
      <c r="V87" s="24">
        <v>7.218484274849329E-05</v>
      </c>
      <c r="W87" s="24">
        <v>2.7297959865888537E-05</v>
      </c>
      <c r="X87" s="24">
        <v>67.5</v>
      </c>
    </row>
    <row r="88" spans="1:24" ht="12.75" hidden="1">
      <c r="A88" s="24">
        <v>1401</v>
      </c>
      <c r="B88" s="24">
        <v>120.4000015258789</v>
      </c>
      <c r="C88" s="24">
        <v>142</v>
      </c>
      <c r="D88" s="24">
        <v>8.351641654968262</v>
      </c>
      <c r="E88" s="24">
        <v>8.924771308898926</v>
      </c>
      <c r="F88" s="24">
        <v>23.48010735751329</v>
      </c>
      <c r="G88" s="24" t="s">
        <v>57</v>
      </c>
      <c r="H88" s="24">
        <v>14.007680826662792</v>
      </c>
      <c r="I88" s="24">
        <v>66.9076823525417</v>
      </c>
      <c r="J88" s="24" t="s">
        <v>60</v>
      </c>
      <c r="K88" s="24">
        <v>-0.6557925392331064</v>
      </c>
      <c r="L88" s="24">
        <v>-0.0011174446816317315</v>
      </c>
      <c r="M88" s="24">
        <v>0.1566128780666404</v>
      </c>
      <c r="N88" s="24">
        <v>-0.0013071938213978463</v>
      </c>
      <c r="O88" s="24">
        <v>-0.026115214943335317</v>
      </c>
      <c r="P88" s="24">
        <v>-0.00012785180187510197</v>
      </c>
      <c r="Q88" s="24">
        <v>0.0032974327471427846</v>
      </c>
      <c r="R88" s="24">
        <v>-0.0001051009704935937</v>
      </c>
      <c r="S88" s="24">
        <v>-0.0003234213636451042</v>
      </c>
      <c r="T88" s="24">
        <v>-9.103994131147006E-06</v>
      </c>
      <c r="U88" s="24">
        <v>7.599338020284688E-05</v>
      </c>
      <c r="V88" s="24">
        <v>-8.298345994869402E-06</v>
      </c>
      <c r="W88" s="24">
        <v>-1.954039418253045E-05</v>
      </c>
      <c r="X88" s="24">
        <v>67.5</v>
      </c>
    </row>
    <row r="89" spans="1:24" ht="12.75" hidden="1">
      <c r="A89" s="24">
        <v>1404</v>
      </c>
      <c r="B89" s="24">
        <v>108.41999816894531</v>
      </c>
      <c r="C89" s="24">
        <v>108.72000122070312</v>
      </c>
      <c r="D89" s="24">
        <v>8.752598762512207</v>
      </c>
      <c r="E89" s="24">
        <v>9.278702735900879</v>
      </c>
      <c r="F89" s="24">
        <v>21.427178184762</v>
      </c>
      <c r="G89" s="24" t="s">
        <v>58</v>
      </c>
      <c r="H89" s="24">
        <v>17.31137670697359</v>
      </c>
      <c r="I89" s="24">
        <v>58.2313748759189</v>
      </c>
      <c r="J89" s="24" t="s">
        <v>61</v>
      </c>
      <c r="K89" s="24">
        <v>0.5101388348973432</v>
      </c>
      <c r="L89" s="24">
        <v>-0.20556599344683385</v>
      </c>
      <c r="M89" s="24">
        <v>0.1189955526920408</v>
      </c>
      <c r="N89" s="24">
        <v>-0.12636763901453232</v>
      </c>
      <c r="O89" s="24">
        <v>0.020771287731318068</v>
      </c>
      <c r="P89" s="24">
        <v>-0.005895754488162453</v>
      </c>
      <c r="Q89" s="24">
        <v>0.0023714544791028484</v>
      </c>
      <c r="R89" s="24">
        <v>-0.0019423665538808232</v>
      </c>
      <c r="S89" s="24">
        <v>0.0002950205509863624</v>
      </c>
      <c r="T89" s="24">
        <v>-8.63202872794012E-05</v>
      </c>
      <c r="U89" s="24">
        <v>4.59825425626376E-05</v>
      </c>
      <c r="V89" s="24">
        <v>-7.170626873833375E-05</v>
      </c>
      <c r="W89" s="24">
        <v>1.906178396769283E-05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1402</v>
      </c>
      <c r="B91" s="24">
        <v>118.46</v>
      </c>
      <c r="C91" s="24">
        <v>130.66</v>
      </c>
      <c r="D91" s="24">
        <v>8.593732491617642</v>
      </c>
      <c r="E91" s="24">
        <v>8.881820750452137</v>
      </c>
      <c r="F91" s="24">
        <v>23.07087926018093</v>
      </c>
      <c r="G91" s="24" t="s">
        <v>59</v>
      </c>
      <c r="H91" s="24">
        <v>12.924378064505362</v>
      </c>
      <c r="I91" s="24">
        <v>63.884378064505356</v>
      </c>
      <c r="J91" s="24" t="s">
        <v>73</v>
      </c>
      <c r="K91" s="24">
        <v>0.6985462688996001</v>
      </c>
      <c r="M91" s="24" t="s">
        <v>68</v>
      </c>
      <c r="N91" s="24">
        <v>0.4361208086253962</v>
      </c>
      <c r="X91" s="24">
        <v>67.5</v>
      </c>
    </row>
    <row r="92" spans="1:24" ht="12.75" hidden="1">
      <c r="A92" s="24">
        <v>1404</v>
      </c>
      <c r="B92" s="24">
        <v>108.41999816894531</v>
      </c>
      <c r="C92" s="24">
        <v>108.72000122070312</v>
      </c>
      <c r="D92" s="24">
        <v>8.752598762512207</v>
      </c>
      <c r="E92" s="24">
        <v>9.278702735900879</v>
      </c>
      <c r="F92" s="24">
        <v>19.28033401659756</v>
      </c>
      <c r="G92" s="24" t="s">
        <v>56</v>
      </c>
      <c r="H92" s="24">
        <v>11.47702528288044</v>
      </c>
      <c r="I92" s="24">
        <v>52.39702345182575</v>
      </c>
      <c r="J92" s="24" t="s">
        <v>62</v>
      </c>
      <c r="K92" s="24">
        <v>0.7238983532556269</v>
      </c>
      <c r="L92" s="24">
        <v>0.35758880712052044</v>
      </c>
      <c r="M92" s="24">
        <v>0.17137288328993797</v>
      </c>
      <c r="N92" s="24">
        <v>0.12771836511345694</v>
      </c>
      <c r="O92" s="24">
        <v>0.029073064944985533</v>
      </c>
      <c r="P92" s="24">
        <v>0.010258205370867218</v>
      </c>
      <c r="Q92" s="24">
        <v>0.003538806644986122</v>
      </c>
      <c r="R92" s="24">
        <v>0.001965951576282223</v>
      </c>
      <c r="S92" s="24">
        <v>0.00038144263644504495</v>
      </c>
      <c r="T92" s="24">
        <v>0.00015093473164476406</v>
      </c>
      <c r="U92" s="24">
        <v>7.7396937489314E-05</v>
      </c>
      <c r="V92" s="24">
        <v>7.296996986658758E-05</v>
      </c>
      <c r="W92" s="24">
        <v>2.3783953575679447E-05</v>
      </c>
      <c r="X92" s="24">
        <v>67.5</v>
      </c>
    </row>
    <row r="93" spans="1:24" ht="12.75" hidden="1">
      <c r="A93" s="24">
        <v>1403</v>
      </c>
      <c r="B93" s="24">
        <v>121.73999786376953</v>
      </c>
      <c r="C93" s="24">
        <v>139.74000549316406</v>
      </c>
      <c r="D93" s="24">
        <v>8.983644485473633</v>
      </c>
      <c r="E93" s="24">
        <v>9.603653907775879</v>
      </c>
      <c r="F93" s="24">
        <v>18.312571184834113</v>
      </c>
      <c r="G93" s="24" t="s">
        <v>57</v>
      </c>
      <c r="H93" s="24">
        <v>-5.725785887086886</v>
      </c>
      <c r="I93" s="24">
        <v>48.514211976682645</v>
      </c>
      <c r="J93" s="24" t="s">
        <v>60</v>
      </c>
      <c r="K93" s="24">
        <v>0.7176981953071233</v>
      </c>
      <c r="L93" s="24">
        <v>-0.0019441751587157114</v>
      </c>
      <c r="M93" s="24">
        <v>-0.16963962048693418</v>
      </c>
      <c r="N93" s="24">
        <v>-0.001320413206267796</v>
      </c>
      <c r="O93" s="24">
        <v>0.028863331649652144</v>
      </c>
      <c r="P93" s="24">
        <v>-0.00022267024763342877</v>
      </c>
      <c r="Q93" s="24">
        <v>-0.0034886466286278934</v>
      </c>
      <c r="R93" s="24">
        <v>-0.00010614744947524776</v>
      </c>
      <c r="S93" s="24">
        <v>0.0003809155610496549</v>
      </c>
      <c r="T93" s="24">
        <v>-1.5872071612898466E-05</v>
      </c>
      <c r="U93" s="24">
        <v>-7.503220465511509E-05</v>
      </c>
      <c r="V93" s="24">
        <v>-8.369389386001032E-06</v>
      </c>
      <c r="W93" s="24">
        <v>2.3779419415113134E-05</v>
      </c>
      <c r="X93" s="24">
        <v>67.5</v>
      </c>
    </row>
    <row r="94" spans="1:24" ht="12.75" hidden="1">
      <c r="A94" s="24">
        <v>1401</v>
      </c>
      <c r="B94" s="24">
        <v>120.4000015258789</v>
      </c>
      <c r="C94" s="24">
        <v>142</v>
      </c>
      <c r="D94" s="24">
        <v>8.351641654968262</v>
      </c>
      <c r="E94" s="24">
        <v>8.924771308898926</v>
      </c>
      <c r="F94" s="24">
        <v>23.48010735751329</v>
      </c>
      <c r="G94" s="24" t="s">
        <v>58</v>
      </c>
      <c r="H94" s="24">
        <v>14.007680826662792</v>
      </c>
      <c r="I94" s="24">
        <v>66.9076823525417</v>
      </c>
      <c r="J94" s="24" t="s">
        <v>61</v>
      </c>
      <c r="K94" s="24">
        <v>0.0945416643554932</v>
      </c>
      <c r="L94" s="24">
        <v>-0.3575835219369441</v>
      </c>
      <c r="M94" s="24">
        <v>0.024311813757012156</v>
      </c>
      <c r="N94" s="24">
        <v>-0.12771153940117944</v>
      </c>
      <c r="O94" s="24">
        <v>0.003485855903151403</v>
      </c>
      <c r="P94" s="24">
        <v>-0.010255788384698072</v>
      </c>
      <c r="Q94" s="24">
        <v>0.0005937147220350575</v>
      </c>
      <c r="R94" s="24">
        <v>-0.0019630838798320505</v>
      </c>
      <c r="S94" s="24">
        <v>2.00454545564176E-05</v>
      </c>
      <c r="T94" s="24">
        <v>-0.00015009786993622516</v>
      </c>
      <c r="U94" s="24">
        <v>1.89856313384018E-05</v>
      </c>
      <c r="V94" s="24">
        <v>-7.24884116506645E-05</v>
      </c>
      <c r="W94" s="24">
        <v>4.643920436609911E-07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1402</v>
      </c>
      <c r="B96" s="24">
        <v>118.46</v>
      </c>
      <c r="C96" s="24">
        <v>130.66</v>
      </c>
      <c r="D96" s="24">
        <v>8.593732491617642</v>
      </c>
      <c r="E96" s="24">
        <v>8.881820750452137</v>
      </c>
      <c r="F96" s="24">
        <v>23.47060679377874</v>
      </c>
      <c r="G96" s="24" t="s">
        <v>59</v>
      </c>
      <c r="H96" s="24">
        <v>14.03124289575733</v>
      </c>
      <c r="I96" s="24">
        <v>64.99124289575732</v>
      </c>
      <c r="J96" s="24" t="s">
        <v>73</v>
      </c>
      <c r="K96" s="24">
        <v>0.5362729291808531</v>
      </c>
      <c r="M96" s="24" t="s">
        <v>68</v>
      </c>
      <c r="N96" s="24">
        <v>0.31557362680529816</v>
      </c>
      <c r="X96" s="24">
        <v>67.5</v>
      </c>
    </row>
    <row r="97" spans="1:24" ht="12.75" hidden="1">
      <c r="A97" s="24">
        <v>1404</v>
      </c>
      <c r="B97" s="24">
        <v>108.41999816894531</v>
      </c>
      <c r="C97" s="24">
        <v>108.72000122070312</v>
      </c>
      <c r="D97" s="24">
        <v>8.752598762512207</v>
      </c>
      <c r="E97" s="24">
        <v>9.278702735900879</v>
      </c>
      <c r="F97" s="24">
        <v>19.28033401659756</v>
      </c>
      <c r="G97" s="24" t="s">
        <v>56</v>
      </c>
      <c r="H97" s="24">
        <v>11.47702528288044</v>
      </c>
      <c r="I97" s="24">
        <v>52.39702345182575</v>
      </c>
      <c r="J97" s="24" t="s">
        <v>62</v>
      </c>
      <c r="K97" s="24">
        <v>0.6714469498038733</v>
      </c>
      <c r="L97" s="24">
        <v>0.20905947575323358</v>
      </c>
      <c r="M97" s="24">
        <v>0.15895554574845636</v>
      </c>
      <c r="N97" s="24">
        <v>0.1252253936301987</v>
      </c>
      <c r="O97" s="24">
        <v>0.026966490461930785</v>
      </c>
      <c r="P97" s="24">
        <v>0.005997379674655579</v>
      </c>
      <c r="Q97" s="24">
        <v>0.003282406751058758</v>
      </c>
      <c r="R97" s="24">
        <v>0.0019275763743478334</v>
      </c>
      <c r="S97" s="24">
        <v>0.0003538106479495814</v>
      </c>
      <c r="T97" s="24">
        <v>8.824152799503604E-05</v>
      </c>
      <c r="U97" s="24">
        <v>7.179444651356997E-05</v>
      </c>
      <c r="V97" s="24">
        <v>7.154339395870239E-05</v>
      </c>
      <c r="W97" s="24">
        <v>2.2061008077219297E-05</v>
      </c>
      <c r="X97" s="24">
        <v>67.5</v>
      </c>
    </row>
    <row r="98" spans="1:24" ht="12.75" hidden="1">
      <c r="A98" s="24">
        <v>1401</v>
      </c>
      <c r="B98" s="24">
        <v>120.4000015258789</v>
      </c>
      <c r="C98" s="24">
        <v>142</v>
      </c>
      <c r="D98" s="24">
        <v>8.351641654968262</v>
      </c>
      <c r="E98" s="24">
        <v>8.924771308898926</v>
      </c>
      <c r="F98" s="24">
        <v>17.387352940772594</v>
      </c>
      <c r="G98" s="24" t="s">
        <v>57</v>
      </c>
      <c r="H98" s="24">
        <v>-3.3539125834665384</v>
      </c>
      <c r="I98" s="24">
        <v>49.54608894241237</v>
      </c>
      <c r="J98" s="24" t="s">
        <v>60</v>
      </c>
      <c r="K98" s="24">
        <v>0.6684276219858415</v>
      </c>
      <c r="L98" s="24">
        <v>-0.0011360148086912401</v>
      </c>
      <c r="M98" s="24">
        <v>-0.15840173260103863</v>
      </c>
      <c r="N98" s="24">
        <v>-0.0012946755405937938</v>
      </c>
      <c r="O98" s="24">
        <v>0.026816116051583037</v>
      </c>
      <c r="P98" s="24">
        <v>-0.0001301909307594626</v>
      </c>
      <c r="Q98" s="24">
        <v>-0.003277023131142914</v>
      </c>
      <c r="R98" s="24">
        <v>-0.00010407440072997995</v>
      </c>
      <c r="S98" s="24">
        <v>0.00034851372181565456</v>
      </c>
      <c r="T98" s="24">
        <v>-9.286059442230501E-06</v>
      </c>
      <c r="U98" s="24">
        <v>-7.177717455309999E-05</v>
      </c>
      <c r="V98" s="24">
        <v>-8.206215044850392E-06</v>
      </c>
      <c r="W98" s="24">
        <v>2.159328486004096E-05</v>
      </c>
      <c r="X98" s="24">
        <v>67.5</v>
      </c>
    </row>
    <row r="99" spans="1:24" ht="12.75" hidden="1">
      <c r="A99" s="24">
        <v>1403</v>
      </c>
      <c r="B99" s="24">
        <v>121.73999786376953</v>
      </c>
      <c r="C99" s="24">
        <v>139.74000549316406</v>
      </c>
      <c r="D99" s="24">
        <v>8.983644485473633</v>
      </c>
      <c r="E99" s="24">
        <v>9.603653907775879</v>
      </c>
      <c r="F99" s="24">
        <v>24.207411357714452</v>
      </c>
      <c r="G99" s="24" t="s">
        <v>58</v>
      </c>
      <c r="H99" s="24">
        <v>9.891001227582407</v>
      </c>
      <c r="I99" s="24">
        <v>64.13099909135194</v>
      </c>
      <c r="J99" s="24" t="s">
        <v>61</v>
      </c>
      <c r="K99" s="24">
        <v>-0.06360440682278352</v>
      </c>
      <c r="L99" s="24">
        <v>-0.20905638921729058</v>
      </c>
      <c r="M99" s="24">
        <v>-0.01325732375627365</v>
      </c>
      <c r="N99" s="24">
        <v>-0.12521870078020614</v>
      </c>
      <c r="O99" s="24">
        <v>-0.002843857897545963</v>
      </c>
      <c r="P99" s="24">
        <v>-0.005995966417811215</v>
      </c>
      <c r="Q99" s="24">
        <v>-0.00018791880520694436</v>
      </c>
      <c r="R99" s="24">
        <v>-0.0019247647123886687</v>
      </c>
      <c r="S99" s="24">
        <v>-6.099311689611504E-05</v>
      </c>
      <c r="T99" s="24">
        <v>-8.77515604586841E-05</v>
      </c>
      <c r="U99" s="24">
        <v>1.5747264409019987E-06</v>
      </c>
      <c r="V99" s="24">
        <v>-7.1071198482703E-05</v>
      </c>
      <c r="W99" s="24">
        <v>-4.5186420898607396E-06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1402</v>
      </c>
      <c r="B101" s="24">
        <v>118.46</v>
      </c>
      <c r="C101" s="24">
        <v>130.66</v>
      </c>
      <c r="D101" s="24">
        <v>8.593732491617642</v>
      </c>
      <c r="E101" s="24">
        <v>8.881820750452137</v>
      </c>
      <c r="F101" s="24">
        <v>17.286027345906348</v>
      </c>
      <c r="G101" s="24" t="s">
        <v>59</v>
      </c>
      <c r="H101" s="24">
        <v>-3.094156061176534</v>
      </c>
      <c r="I101" s="24">
        <v>47.86584393882347</v>
      </c>
      <c r="J101" s="24" t="s">
        <v>73</v>
      </c>
      <c r="K101" s="24">
        <v>0.6096378067005888</v>
      </c>
      <c r="M101" s="24" t="s">
        <v>68</v>
      </c>
      <c r="N101" s="24">
        <v>0.3896474613070441</v>
      </c>
      <c r="X101" s="24">
        <v>67.5</v>
      </c>
    </row>
    <row r="102" spans="1:24" ht="12.75" hidden="1">
      <c r="A102" s="24">
        <v>1401</v>
      </c>
      <c r="B102" s="24">
        <v>120.4000015258789</v>
      </c>
      <c r="C102" s="24">
        <v>142</v>
      </c>
      <c r="D102" s="24">
        <v>8.351641654968262</v>
      </c>
      <c r="E102" s="24">
        <v>8.924771308898926</v>
      </c>
      <c r="F102" s="24">
        <v>20.98676017345396</v>
      </c>
      <c r="G102" s="24" t="s">
        <v>56</v>
      </c>
      <c r="H102" s="24">
        <v>6.902769471465568</v>
      </c>
      <c r="I102" s="24">
        <v>59.802770997344474</v>
      </c>
      <c r="J102" s="24" t="s">
        <v>62</v>
      </c>
      <c r="K102" s="24">
        <v>0.6631627770906094</v>
      </c>
      <c r="L102" s="24">
        <v>0.35887575796124865</v>
      </c>
      <c r="M102" s="24">
        <v>0.15699471665624715</v>
      </c>
      <c r="N102" s="24">
        <v>0.12483620164298541</v>
      </c>
      <c r="O102" s="24">
        <v>0.026633890433408847</v>
      </c>
      <c r="P102" s="24">
        <v>0.010295041360666371</v>
      </c>
      <c r="Q102" s="24">
        <v>0.0032418928254334557</v>
      </c>
      <c r="R102" s="24">
        <v>0.0019215457098254683</v>
      </c>
      <c r="S102" s="24">
        <v>0.0003494092963738588</v>
      </c>
      <c r="T102" s="24">
        <v>0.00015150816165858502</v>
      </c>
      <c r="U102" s="24">
        <v>7.089785799815779E-05</v>
      </c>
      <c r="V102" s="24">
        <v>7.130963328131346E-05</v>
      </c>
      <c r="W102" s="24">
        <v>2.178950185858334E-05</v>
      </c>
      <c r="X102" s="24">
        <v>67.5</v>
      </c>
    </row>
    <row r="103" spans="1:24" ht="12.75" hidden="1">
      <c r="A103" s="24">
        <v>1403</v>
      </c>
      <c r="B103" s="24">
        <v>121.73999786376953</v>
      </c>
      <c r="C103" s="24">
        <v>139.74000549316406</v>
      </c>
      <c r="D103" s="24">
        <v>8.983644485473633</v>
      </c>
      <c r="E103" s="24">
        <v>9.603653907775879</v>
      </c>
      <c r="F103" s="24">
        <v>24.207411357714452</v>
      </c>
      <c r="G103" s="24" t="s">
        <v>57</v>
      </c>
      <c r="H103" s="24">
        <v>9.891001227582407</v>
      </c>
      <c r="I103" s="24">
        <v>64.13099909135194</v>
      </c>
      <c r="J103" s="24" t="s">
        <v>60</v>
      </c>
      <c r="K103" s="24">
        <v>-0.49773487979349995</v>
      </c>
      <c r="L103" s="24">
        <v>-0.0019515427193337743</v>
      </c>
      <c r="M103" s="24">
        <v>0.119003777592905</v>
      </c>
      <c r="N103" s="24">
        <v>-0.001291156924514962</v>
      </c>
      <c r="O103" s="24">
        <v>-0.01979882863301678</v>
      </c>
      <c r="P103" s="24">
        <v>-0.00022330986719445718</v>
      </c>
      <c r="Q103" s="24">
        <v>0.0025120792494037606</v>
      </c>
      <c r="R103" s="24">
        <v>-0.00010381382177677985</v>
      </c>
      <c r="S103" s="24">
        <v>-0.0002433648569424963</v>
      </c>
      <c r="T103" s="24">
        <v>-1.5903672299804647E-05</v>
      </c>
      <c r="U103" s="24">
        <v>5.831638602312857E-05</v>
      </c>
      <c r="V103" s="24">
        <v>-8.195711891982511E-06</v>
      </c>
      <c r="W103" s="24">
        <v>-1.4644736746019495E-05</v>
      </c>
      <c r="X103" s="24">
        <v>67.5</v>
      </c>
    </row>
    <row r="104" spans="1:24" ht="12.75" hidden="1">
      <c r="A104" s="24">
        <v>1404</v>
      </c>
      <c r="B104" s="24">
        <v>108.41999816894531</v>
      </c>
      <c r="C104" s="24">
        <v>108.72000122070312</v>
      </c>
      <c r="D104" s="24">
        <v>8.752598762512207</v>
      </c>
      <c r="E104" s="24">
        <v>9.278702735900879</v>
      </c>
      <c r="F104" s="24">
        <v>21.771120604914856</v>
      </c>
      <c r="G104" s="24" t="s">
        <v>58</v>
      </c>
      <c r="H104" s="24">
        <v>18.246088680288622</v>
      </c>
      <c r="I104" s="24">
        <v>59.166086849233935</v>
      </c>
      <c r="J104" s="24" t="s">
        <v>61</v>
      </c>
      <c r="K104" s="24">
        <v>0.4382292303754731</v>
      </c>
      <c r="L104" s="24">
        <v>-0.35887045174167703</v>
      </c>
      <c r="M104" s="24">
        <v>0.1023984471395623</v>
      </c>
      <c r="N104" s="24">
        <v>-0.12482952437001589</v>
      </c>
      <c r="O104" s="24">
        <v>0.01781489557587308</v>
      </c>
      <c r="P104" s="24">
        <v>-0.010292619167201558</v>
      </c>
      <c r="Q104" s="24">
        <v>0.0020492259358870007</v>
      </c>
      <c r="R104" s="24">
        <v>-0.0019187393270991143</v>
      </c>
      <c r="S104" s="24">
        <v>0.0002507197694595171</v>
      </c>
      <c r="T104" s="24">
        <v>-0.00015067115270198328</v>
      </c>
      <c r="U104" s="24">
        <v>4.032003707746809E-05</v>
      </c>
      <c r="V104" s="24">
        <v>-7.083709554533574E-05</v>
      </c>
      <c r="W104" s="24">
        <v>1.6134251667957617E-05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1402</v>
      </c>
      <c r="B106" s="100">
        <v>118.46</v>
      </c>
      <c r="C106" s="100">
        <v>130.66</v>
      </c>
      <c r="D106" s="100">
        <v>8.593732491617642</v>
      </c>
      <c r="E106" s="100">
        <v>8.881820750452137</v>
      </c>
      <c r="F106" s="100">
        <v>23.47060679377874</v>
      </c>
      <c r="G106" s="100" t="s">
        <v>59</v>
      </c>
      <c r="H106" s="100">
        <v>14.03124289575733</v>
      </c>
      <c r="I106" s="100">
        <v>64.99124289575732</v>
      </c>
      <c r="J106" s="100" t="s">
        <v>73</v>
      </c>
      <c r="K106" s="100">
        <v>0.6307813017912048</v>
      </c>
      <c r="M106" s="100" t="s">
        <v>68</v>
      </c>
      <c r="N106" s="100">
        <v>0.49474785710786207</v>
      </c>
      <c r="X106" s="100">
        <v>67.5</v>
      </c>
    </row>
    <row r="107" spans="1:24" s="100" customFormat="1" ht="12.75">
      <c r="A107" s="100">
        <v>1401</v>
      </c>
      <c r="B107" s="100">
        <v>120.4000015258789</v>
      </c>
      <c r="C107" s="100">
        <v>142</v>
      </c>
      <c r="D107" s="100">
        <v>8.351641654968262</v>
      </c>
      <c r="E107" s="100">
        <v>8.924771308898926</v>
      </c>
      <c r="F107" s="100">
        <v>20.98676017345396</v>
      </c>
      <c r="G107" s="100" t="s">
        <v>56</v>
      </c>
      <c r="H107" s="100">
        <v>6.902769471465568</v>
      </c>
      <c r="I107" s="100">
        <v>59.802770997344474</v>
      </c>
      <c r="J107" s="100" t="s">
        <v>62</v>
      </c>
      <c r="K107" s="100">
        <v>0.5018397902600915</v>
      </c>
      <c r="L107" s="100">
        <v>0.5898917528311153</v>
      </c>
      <c r="M107" s="100">
        <v>0.11880395156597215</v>
      </c>
      <c r="N107" s="100">
        <v>0.12707839722307898</v>
      </c>
      <c r="O107" s="100">
        <v>0.020154621385899022</v>
      </c>
      <c r="P107" s="100">
        <v>0.016922000128088775</v>
      </c>
      <c r="Q107" s="100">
        <v>0.0024534381705783154</v>
      </c>
      <c r="R107" s="100">
        <v>0.0019560585232677842</v>
      </c>
      <c r="S107" s="100">
        <v>0.00026440414575949593</v>
      </c>
      <c r="T107" s="100">
        <v>0.0002489787865737356</v>
      </c>
      <c r="U107" s="100">
        <v>5.367651342164368E-05</v>
      </c>
      <c r="V107" s="100">
        <v>7.258280927541185E-05</v>
      </c>
      <c r="W107" s="100">
        <v>1.6477326915615738E-05</v>
      </c>
      <c r="X107" s="100">
        <v>67.5</v>
      </c>
    </row>
    <row r="108" spans="1:24" s="100" customFormat="1" ht="12.75">
      <c r="A108" s="100">
        <v>1404</v>
      </c>
      <c r="B108" s="100">
        <v>108.41999816894531</v>
      </c>
      <c r="C108" s="100">
        <v>108.72000122070312</v>
      </c>
      <c r="D108" s="100">
        <v>8.752598762512207</v>
      </c>
      <c r="E108" s="100">
        <v>9.278702735900879</v>
      </c>
      <c r="F108" s="100">
        <v>21.427178184762</v>
      </c>
      <c r="G108" s="100" t="s">
        <v>57</v>
      </c>
      <c r="H108" s="100">
        <v>17.31137670697359</v>
      </c>
      <c r="I108" s="100">
        <v>58.2313748759189</v>
      </c>
      <c r="J108" s="100" t="s">
        <v>60</v>
      </c>
      <c r="K108" s="100">
        <v>-0.12804948260622223</v>
      </c>
      <c r="L108" s="100">
        <v>0.003211064087572845</v>
      </c>
      <c r="M108" s="100">
        <v>0.02900691568166597</v>
      </c>
      <c r="N108" s="100">
        <v>-0.0013143626194673796</v>
      </c>
      <c r="O108" s="100">
        <v>-0.0053527399826434514</v>
      </c>
      <c r="P108" s="100">
        <v>0.0003673240329394036</v>
      </c>
      <c r="Q108" s="100">
        <v>0.0005363775855496807</v>
      </c>
      <c r="R108" s="100">
        <v>-0.00010564406376711687</v>
      </c>
      <c r="S108" s="100">
        <v>-8.724209130486685E-05</v>
      </c>
      <c r="T108" s="100">
        <v>2.615087097862373E-05</v>
      </c>
      <c r="U108" s="100">
        <v>7.515928997004848E-06</v>
      </c>
      <c r="V108" s="100">
        <v>-8.336414224613973E-06</v>
      </c>
      <c r="W108" s="100">
        <v>-5.9460475457543035E-06</v>
      </c>
      <c r="X108" s="100">
        <v>67.5</v>
      </c>
    </row>
    <row r="109" spans="1:24" s="100" customFormat="1" ht="12.75">
      <c r="A109" s="100">
        <v>1403</v>
      </c>
      <c r="B109" s="100">
        <v>121.73999786376953</v>
      </c>
      <c r="C109" s="100">
        <v>139.74000549316406</v>
      </c>
      <c r="D109" s="100">
        <v>8.983644485473633</v>
      </c>
      <c r="E109" s="100">
        <v>9.603653907775879</v>
      </c>
      <c r="F109" s="100">
        <v>18.312571184834113</v>
      </c>
      <c r="G109" s="100" t="s">
        <v>58</v>
      </c>
      <c r="H109" s="100">
        <v>-5.725785887086886</v>
      </c>
      <c r="I109" s="100">
        <v>48.514211976682645</v>
      </c>
      <c r="J109" s="100" t="s">
        <v>61</v>
      </c>
      <c r="K109" s="100">
        <v>-0.4852283020317049</v>
      </c>
      <c r="L109" s="100">
        <v>0.5898830130844515</v>
      </c>
      <c r="M109" s="100">
        <v>-0.11520841006769679</v>
      </c>
      <c r="N109" s="100">
        <v>-0.1270715998627986</v>
      </c>
      <c r="O109" s="100">
        <v>-0.019430824426337354</v>
      </c>
      <c r="P109" s="100">
        <v>0.016918012926755367</v>
      </c>
      <c r="Q109" s="100">
        <v>-0.0023940881233928224</v>
      </c>
      <c r="R109" s="100">
        <v>-0.001953203593647962</v>
      </c>
      <c r="S109" s="100">
        <v>-0.00024959641383553977</v>
      </c>
      <c r="T109" s="100">
        <v>0.0002476016318823225</v>
      </c>
      <c r="U109" s="100">
        <v>-5.3147708364668705E-05</v>
      </c>
      <c r="V109" s="100">
        <v>-7.210248539534867E-05</v>
      </c>
      <c r="W109" s="100">
        <v>-1.5367069364966896E-05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1402</v>
      </c>
      <c r="B111" s="24">
        <v>124.88</v>
      </c>
      <c r="C111" s="24">
        <v>131.88</v>
      </c>
      <c r="D111" s="24">
        <v>8.39816750384347</v>
      </c>
      <c r="E111" s="24">
        <v>9.077072483690872</v>
      </c>
      <c r="F111" s="24">
        <v>20.46222775908291</v>
      </c>
      <c r="G111" s="24" t="s">
        <v>59</v>
      </c>
      <c r="H111" s="24">
        <v>0.615979677615826</v>
      </c>
      <c r="I111" s="24">
        <v>57.995979677615814</v>
      </c>
      <c r="J111" s="24" t="s">
        <v>73</v>
      </c>
      <c r="K111" s="24">
        <v>0.5377785530671911</v>
      </c>
      <c r="M111" s="24" t="s">
        <v>68</v>
      </c>
      <c r="N111" s="24">
        <v>0.2924446998236868</v>
      </c>
      <c r="X111" s="24">
        <v>67.5</v>
      </c>
    </row>
    <row r="112" spans="1:24" ht="12.75" hidden="1">
      <c r="A112" s="24">
        <v>1403</v>
      </c>
      <c r="B112" s="24">
        <v>103.95999908447266</v>
      </c>
      <c r="C112" s="24">
        <v>120.66000366210938</v>
      </c>
      <c r="D112" s="24">
        <v>9.103657722473145</v>
      </c>
      <c r="E112" s="24">
        <v>9.834027290344238</v>
      </c>
      <c r="F112" s="24">
        <v>19.26106791098195</v>
      </c>
      <c r="G112" s="24" t="s">
        <v>56</v>
      </c>
      <c r="H112" s="24">
        <v>13.856693454159142</v>
      </c>
      <c r="I112" s="24">
        <v>50.3166925386318</v>
      </c>
      <c r="J112" s="24" t="s">
        <v>62</v>
      </c>
      <c r="K112" s="24">
        <v>0.705326409435285</v>
      </c>
      <c r="L112" s="24">
        <v>0.011609986725425849</v>
      </c>
      <c r="M112" s="24">
        <v>0.16697699882054703</v>
      </c>
      <c r="N112" s="24">
        <v>0.10705050628820899</v>
      </c>
      <c r="O112" s="24">
        <v>0.028327092197229793</v>
      </c>
      <c r="P112" s="24">
        <v>0.00033317341230961394</v>
      </c>
      <c r="Q112" s="24">
        <v>0.003448170820817757</v>
      </c>
      <c r="R112" s="24">
        <v>0.0016478023500402048</v>
      </c>
      <c r="S112" s="24">
        <v>0.00037164214134607253</v>
      </c>
      <c r="T112" s="24">
        <v>4.931682584109435E-06</v>
      </c>
      <c r="U112" s="24">
        <v>7.541725413012427E-05</v>
      </c>
      <c r="V112" s="24">
        <v>6.114465882190103E-05</v>
      </c>
      <c r="W112" s="24">
        <v>2.3168398912323397E-05</v>
      </c>
      <c r="X112" s="24">
        <v>67.5</v>
      </c>
    </row>
    <row r="113" spans="1:24" ht="12.75" hidden="1">
      <c r="A113" s="24">
        <v>1404</v>
      </c>
      <c r="B113" s="24">
        <v>101.62000274658203</v>
      </c>
      <c r="C113" s="24">
        <v>111.41999816894531</v>
      </c>
      <c r="D113" s="24">
        <v>8.458444595336914</v>
      </c>
      <c r="E113" s="24">
        <v>8.997139930725098</v>
      </c>
      <c r="F113" s="24">
        <v>16.683939977485775</v>
      </c>
      <c r="G113" s="24" t="s">
        <v>57</v>
      </c>
      <c r="H113" s="24">
        <v>12.784336265340215</v>
      </c>
      <c r="I113" s="24">
        <v>46.90433901192225</v>
      </c>
      <c r="J113" s="24" t="s">
        <v>60</v>
      </c>
      <c r="K113" s="24">
        <v>-0.47006960069121656</v>
      </c>
      <c r="L113" s="24">
        <v>-6.193754092765874E-05</v>
      </c>
      <c r="M113" s="24">
        <v>0.10986082417647287</v>
      </c>
      <c r="N113" s="24">
        <v>-0.0011071647363013624</v>
      </c>
      <c r="O113" s="24">
        <v>-0.019105500009552714</v>
      </c>
      <c r="P113" s="24">
        <v>-7.082578992125041E-06</v>
      </c>
      <c r="Q113" s="24">
        <v>0.002199709522059563</v>
      </c>
      <c r="R113" s="24">
        <v>-8.900995897653975E-05</v>
      </c>
      <c r="S113" s="24">
        <v>-0.0002685947937750477</v>
      </c>
      <c r="T113" s="24">
        <v>-5.072420530950329E-07</v>
      </c>
      <c r="U113" s="24">
        <v>4.334122951394966E-05</v>
      </c>
      <c r="V113" s="24">
        <v>-7.02803036128652E-06</v>
      </c>
      <c r="W113" s="24">
        <v>-1.7267493658131282E-05</v>
      </c>
      <c r="X113" s="24">
        <v>67.5</v>
      </c>
    </row>
    <row r="114" spans="1:24" ht="12.75" hidden="1">
      <c r="A114" s="24">
        <v>1401</v>
      </c>
      <c r="B114" s="24">
        <v>114.27999877929688</v>
      </c>
      <c r="C114" s="24">
        <v>124.27999877929688</v>
      </c>
      <c r="D114" s="24">
        <v>8.397027969360352</v>
      </c>
      <c r="E114" s="24">
        <v>8.671880722045898</v>
      </c>
      <c r="F114" s="24">
        <v>16.55857006292961</v>
      </c>
      <c r="G114" s="24" t="s">
        <v>58</v>
      </c>
      <c r="H114" s="24">
        <v>0.1373315849887149</v>
      </c>
      <c r="I114" s="24">
        <v>46.91733036428559</v>
      </c>
      <c r="J114" s="24" t="s">
        <v>61</v>
      </c>
      <c r="K114" s="24">
        <v>-0.5258516086814526</v>
      </c>
      <c r="L114" s="24">
        <v>-0.011609821510496544</v>
      </c>
      <c r="M114" s="24">
        <v>-0.12574544702049087</v>
      </c>
      <c r="N114" s="24">
        <v>-0.10704478073595443</v>
      </c>
      <c r="O114" s="24">
        <v>-0.020914206218150815</v>
      </c>
      <c r="P114" s="24">
        <v>-0.0003330981232983043</v>
      </c>
      <c r="Q114" s="24">
        <v>-0.002655402046413969</v>
      </c>
      <c r="R114" s="24">
        <v>-0.0016453965515950907</v>
      </c>
      <c r="S114" s="24">
        <v>-0.0002568554417979766</v>
      </c>
      <c r="T114" s="24">
        <v>-4.905527352892882E-06</v>
      </c>
      <c r="U114" s="24">
        <v>-6.17195272563464E-05</v>
      </c>
      <c r="V114" s="24">
        <v>-6.073941135446995E-05</v>
      </c>
      <c r="W114" s="24">
        <v>-1.5446953451310194E-05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1402</v>
      </c>
      <c r="B116" s="24">
        <v>124.88</v>
      </c>
      <c r="C116" s="24">
        <v>131.88</v>
      </c>
      <c r="D116" s="24">
        <v>8.39816750384347</v>
      </c>
      <c r="E116" s="24">
        <v>9.077072483690872</v>
      </c>
      <c r="F116" s="24">
        <v>18.490787572483477</v>
      </c>
      <c r="G116" s="24" t="s">
        <v>59</v>
      </c>
      <c r="H116" s="24">
        <v>-4.971662408271143</v>
      </c>
      <c r="I116" s="24">
        <v>52.40833759172885</v>
      </c>
      <c r="J116" s="24" t="s">
        <v>73</v>
      </c>
      <c r="K116" s="24">
        <v>0.45967892644651387</v>
      </c>
      <c r="M116" s="24" t="s">
        <v>68</v>
      </c>
      <c r="N116" s="24">
        <v>0.3432161246547417</v>
      </c>
      <c r="X116" s="24">
        <v>67.5</v>
      </c>
    </row>
    <row r="117" spans="1:24" ht="12.75" hidden="1">
      <c r="A117" s="24">
        <v>1403</v>
      </c>
      <c r="B117" s="24">
        <v>103.95999908447266</v>
      </c>
      <c r="C117" s="24">
        <v>120.66000366210938</v>
      </c>
      <c r="D117" s="24">
        <v>9.103657722473145</v>
      </c>
      <c r="E117" s="24">
        <v>9.834027290344238</v>
      </c>
      <c r="F117" s="24">
        <v>19.26106791098195</v>
      </c>
      <c r="G117" s="24" t="s">
        <v>56</v>
      </c>
      <c r="H117" s="24">
        <v>13.856693454159142</v>
      </c>
      <c r="I117" s="24">
        <v>50.3166925386318</v>
      </c>
      <c r="J117" s="24" t="s">
        <v>62</v>
      </c>
      <c r="K117" s="24">
        <v>0.4713548845321058</v>
      </c>
      <c r="L117" s="24">
        <v>0.4611279346123659</v>
      </c>
      <c r="M117" s="24">
        <v>0.1115871683068982</v>
      </c>
      <c r="N117" s="24">
        <v>0.10895529091788578</v>
      </c>
      <c r="O117" s="24">
        <v>0.018930314000338525</v>
      </c>
      <c r="P117" s="24">
        <v>0.013228382112928374</v>
      </c>
      <c r="Q117" s="24">
        <v>0.002304296541611408</v>
      </c>
      <c r="R117" s="24">
        <v>0.001677125535556527</v>
      </c>
      <c r="S117" s="24">
        <v>0.000248353365930361</v>
      </c>
      <c r="T117" s="24">
        <v>0.0001946739691258149</v>
      </c>
      <c r="U117" s="24">
        <v>5.0395930193183074E-05</v>
      </c>
      <c r="V117" s="24">
        <v>6.22385365052421E-05</v>
      </c>
      <c r="W117" s="24">
        <v>1.5485311609345943E-05</v>
      </c>
      <c r="X117" s="24">
        <v>67.5</v>
      </c>
    </row>
    <row r="118" spans="1:24" ht="12.75" hidden="1">
      <c r="A118" s="24">
        <v>1401</v>
      </c>
      <c r="B118" s="24">
        <v>114.27999877929688</v>
      </c>
      <c r="C118" s="24">
        <v>124.27999877929688</v>
      </c>
      <c r="D118" s="24">
        <v>8.397027969360352</v>
      </c>
      <c r="E118" s="24">
        <v>8.671880722045898</v>
      </c>
      <c r="F118" s="24">
        <v>19.02369432448518</v>
      </c>
      <c r="G118" s="24" t="s">
        <v>57</v>
      </c>
      <c r="H118" s="24">
        <v>7.122056046634398</v>
      </c>
      <c r="I118" s="24">
        <v>53.90205482593127</v>
      </c>
      <c r="J118" s="24" t="s">
        <v>60</v>
      </c>
      <c r="K118" s="24">
        <v>-0.4654424037388229</v>
      </c>
      <c r="L118" s="24">
        <v>-0.002507877917668686</v>
      </c>
      <c r="M118" s="24">
        <v>0.10998003090996783</v>
      </c>
      <c r="N118" s="24">
        <v>-0.0011267847334631611</v>
      </c>
      <c r="O118" s="24">
        <v>-0.01872401966996288</v>
      </c>
      <c r="P118" s="24">
        <v>-0.00028694647944011445</v>
      </c>
      <c r="Q118" s="24">
        <v>0.0022600829378455986</v>
      </c>
      <c r="R118" s="24">
        <v>-9.060135560071788E-05</v>
      </c>
      <c r="S118" s="24">
        <v>-0.0002475530645907147</v>
      </c>
      <c r="T118" s="24">
        <v>-2.043625738307664E-05</v>
      </c>
      <c r="U118" s="24">
        <v>4.849346145416764E-05</v>
      </c>
      <c r="V118" s="24">
        <v>-7.153727067437549E-06</v>
      </c>
      <c r="W118" s="24">
        <v>-1.5468302812772454E-05</v>
      </c>
      <c r="X118" s="24">
        <v>67.5</v>
      </c>
    </row>
    <row r="119" spans="1:24" ht="12.75" hidden="1">
      <c r="A119" s="24">
        <v>1404</v>
      </c>
      <c r="B119" s="24">
        <v>101.62000274658203</v>
      </c>
      <c r="C119" s="24">
        <v>111.41999816894531</v>
      </c>
      <c r="D119" s="24">
        <v>8.458444595336914</v>
      </c>
      <c r="E119" s="24">
        <v>8.997139930725098</v>
      </c>
      <c r="F119" s="24">
        <v>16.360360805170465</v>
      </c>
      <c r="G119" s="24" t="s">
        <v>58</v>
      </c>
      <c r="H119" s="24">
        <v>11.874643038443239</v>
      </c>
      <c r="I119" s="24">
        <v>45.99464578502527</v>
      </c>
      <c r="J119" s="24" t="s">
        <v>61</v>
      </c>
      <c r="K119" s="24">
        <v>-0.07442308764154668</v>
      </c>
      <c r="L119" s="24">
        <v>-0.4611211149234184</v>
      </c>
      <c r="M119" s="24">
        <v>-0.01887031880479362</v>
      </c>
      <c r="N119" s="24">
        <v>-0.10894946431793759</v>
      </c>
      <c r="O119" s="24">
        <v>-0.002787090875851731</v>
      </c>
      <c r="P119" s="24">
        <v>-0.013225269564117787</v>
      </c>
      <c r="Q119" s="24">
        <v>-0.00044923008107372446</v>
      </c>
      <c r="R119" s="24">
        <v>-0.0016746765229079556</v>
      </c>
      <c r="S119" s="24">
        <v>-1.992171128907441E-05</v>
      </c>
      <c r="T119" s="24">
        <v>-0.00019359833067299773</v>
      </c>
      <c r="U119" s="24">
        <v>-1.3716193941080688E-05</v>
      </c>
      <c r="V119" s="24">
        <v>-6.182604318051548E-05</v>
      </c>
      <c r="W119" s="24">
        <v>-7.255919865324052E-07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1402</v>
      </c>
      <c r="B121" s="24">
        <v>124.88</v>
      </c>
      <c r="C121" s="24">
        <v>131.88</v>
      </c>
      <c r="D121" s="24">
        <v>8.39816750384347</v>
      </c>
      <c r="E121" s="24">
        <v>9.077072483690872</v>
      </c>
      <c r="F121" s="24">
        <v>20.46222775908291</v>
      </c>
      <c r="G121" s="24" t="s">
        <v>59</v>
      </c>
      <c r="H121" s="24">
        <v>0.615979677615826</v>
      </c>
      <c r="I121" s="24">
        <v>57.995979677615814</v>
      </c>
      <c r="J121" s="24" t="s">
        <v>73</v>
      </c>
      <c r="K121" s="24">
        <v>0.3234521845425922</v>
      </c>
      <c r="M121" s="24" t="s">
        <v>68</v>
      </c>
      <c r="N121" s="24">
        <v>0.24661895810596454</v>
      </c>
      <c r="X121" s="24">
        <v>67.5</v>
      </c>
    </row>
    <row r="122" spans="1:24" ht="12.75" hidden="1">
      <c r="A122" s="24">
        <v>1404</v>
      </c>
      <c r="B122" s="24">
        <v>101.62000274658203</v>
      </c>
      <c r="C122" s="24">
        <v>111.41999816894531</v>
      </c>
      <c r="D122" s="24">
        <v>8.458444595336914</v>
      </c>
      <c r="E122" s="24">
        <v>8.997139930725098</v>
      </c>
      <c r="F122" s="24">
        <v>18.12519026925797</v>
      </c>
      <c r="G122" s="24" t="s">
        <v>56</v>
      </c>
      <c r="H122" s="24">
        <v>16.836190466298696</v>
      </c>
      <c r="I122" s="24">
        <v>50.95619321288073</v>
      </c>
      <c r="J122" s="24" t="s">
        <v>62</v>
      </c>
      <c r="K122" s="24">
        <v>0.3896053486757694</v>
      </c>
      <c r="L122" s="24">
        <v>0.38826866650939473</v>
      </c>
      <c r="M122" s="24">
        <v>0.09223396740048273</v>
      </c>
      <c r="N122" s="24">
        <v>0.10965739547810191</v>
      </c>
      <c r="O122" s="24">
        <v>0.015647236293435462</v>
      </c>
      <c r="P122" s="24">
        <v>0.011138324766771691</v>
      </c>
      <c r="Q122" s="24">
        <v>0.001904732664072896</v>
      </c>
      <c r="R122" s="24">
        <v>0.0016879499630426953</v>
      </c>
      <c r="S122" s="24">
        <v>0.00020531017391114446</v>
      </c>
      <c r="T122" s="24">
        <v>0.00016391270486322684</v>
      </c>
      <c r="U122" s="24">
        <v>4.166507524472314E-05</v>
      </c>
      <c r="V122" s="24">
        <v>6.264251818069654E-05</v>
      </c>
      <c r="W122" s="24">
        <v>1.2799559379686452E-05</v>
      </c>
      <c r="X122" s="24">
        <v>67.5</v>
      </c>
    </row>
    <row r="123" spans="1:24" ht="12.75" hidden="1">
      <c r="A123" s="24">
        <v>1403</v>
      </c>
      <c r="B123" s="24">
        <v>103.95999908447266</v>
      </c>
      <c r="C123" s="24">
        <v>120.66000366210938</v>
      </c>
      <c r="D123" s="24">
        <v>9.103657722473145</v>
      </c>
      <c r="E123" s="24">
        <v>9.834027290344238</v>
      </c>
      <c r="F123" s="24">
        <v>15.291655811797487</v>
      </c>
      <c r="G123" s="24" t="s">
        <v>57</v>
      </c>
      <c r="H123" s="24">
        <v>3.4871911463503267</v>
      </c>
      <c r="I123" s="24">
        <v>39.94719023082298</v>
      </c>
      <c r="J123" s="24" t="s">
        <v>60</v>
      </c>
      <c r="K123" s="24">
        <v>-0.11188508285307336</v>
      </c>
      <c r="L123" s="24">
        <v>-0.0021112807842759247</v>
      </c>
      <c r="M123" s="24">
        <v>0.02548167564559524</v>
      </c>
      <c r="N123" s="24">
        <v>-0.0011338758991108978</v>
      </c>
      <c r="O123" s="24">
        <v>-0.004654814086322251</v>
      </c>
      <c r="P123" s="24">
        <v>-0.00024162502909998791</v>
      </c>
      <c r="Q123" s="24">
        <v>0.0004779891140311687</v>
      </c>
      <c r="R123" s="24">
        <v>-9.116349947335269E-05</v>
      </c>
      <c r="S123" s="24">
        <v>-7.41545627473612E-05</v>
      </c>
      <c r="T123" s="24">
        <v>-1.7213352322735076E-05</v>
      </c>
      <c r="U123" s="24">
        <v>7.2211575545147686E-06</v>
      </c>
      <c r="V123" s="24">
        <v>-7.19517071083819E-06</v>
      </c>
      <c r="W123" s="24">
        <v>-5.01802000991047E-06</v>
      </c>
      <c r="X123" s="24">
        <v>67.5</v>
      </c>
    </row>
    <row r="124" spans="1:24" ht="12.75" hidden="1">
      <c r="A124" s="24">
        <v>1401</v>
      </c>
      <c r="B124" s="24">
        <v>114.27999877929688</v>
      </c>
      <c r="C124" s="24">
        <v>124.27999877929688</v>
      </c>
      <c r="D124" s="24">
        <v>8.397027969360352</v>
      </c>
      <c r="E124" s="24">
        <v>8.671880722045898</v>
      </c>
      <c r="F124" s="24">
        <v>19.02369432448518</v>
      </c>
      <c r="G124" s="24" t="s">
        <v>58</v>
      </c>
      <c r="H124" s="24">
        <v>7.122056046634398</v>
      </c>
      <c r="I124" s="24">
        <v>53.90205482593127</v>
      </c>
      <c r="J124" s="24" t="s">
        <v>61</v>
      </c>
      <c r="K124" s="24">
        <v>-0.3731943943198086</v>
      </c>
      <c r="L124" s="24">
        <v>-0.38826292623225506</v>
      </c>
      <c r="M124" s="24">
        <v>-0.08864417041591618</v>
      </c>
      <c r="N124" s="24">
        <v>-0.10965153308771501</v>
      </c>
      <c r="O124" s="24">
        <v>-0.014938832265086181</v>
      </c>
      <c r="P124" s="24">
        <v>-0.011135703657847225</v>
      </c>
      <c r="Q124" s="24">
        <v>-0.0018437822345531833</v>
      </c>
      <c r="R124" s="24">
        <v>-0.0016854863672244901</v>
      </c>
      <c r="S124" s="24">
        <v>-0.00019145069426662327</v>
      </c>
      <c r="T124" s="24">
        <v>-0.000163006365879964</v>
      </c>
      <c r="U124" s="24">
        <v>-4.103453885108635E-05</v>
      </c>
      <c r="V124" s="24">
        <v>-6.222792461958532E-05</v>
      </c>
      <c r="W124" s="24">
        <v>-1.177489683582228E-05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1402</v>
      </c>
      <c r="B126" s="24">
        <v>124.88</v>
      </c>
      <c r="C126" s="24">
        <v>131.88</v>
      </c>
      <c r="D126" s="24">
        <v>8.39816750384347</v>
      </c>
      <c r="E126" s="24">
        <v>9.077072483690872</v>
      </c>
      <c r="F126" s="24">
        <v>21.037901838526587</v>
      </c>
      <c r="G126" s="24" t="s">
        <v>59</v>
      </c>
      <c r="H126" s="24">
        <v>2.2476095570909678</v>
      </c>
      <c r="I126" s="24">
        <v>59.62760955709096</v>
      </c>
      <c r="J126" s="24" t="s">
        <v>73</v>
      </c>
      <c r="K126" s="24">
        <v>0.32564942296658356</v>
      </c>
      <c r="M126" s="24" t="s">
        <v>68</v>
      </c>
      <c r="N126" s="24">
        <v>0.27338954625918493</v>
      </c>
      <c r="X126" s="24">
        <v>67.5</v>
      </c>
    </row>
    <row r="127" spans="1:24" ht="12.75" hidden="1">
      <c r="A127" s="24">
        <v>1404</v>
      </c>
      <c r="B127" s="24">
        <v>101.62000274658203</v>
      </c>
      <c r="C127" s="24">
        <v>111.41999816894531</v>
      </c>
      <c r="D127" s="24">
        <v>8.458444595336914</v>
      </c>
      <c r="E127" s="24">
        <v>8.997139930725098</v>
      </c>
      <c r="F127" s="24">
        <v>18.12519026925797</v>
      </c>
      <c r="G127" s="24" t="s">
        <v>56</v>
      </c>
      <c r="H127" s="24">
        <v>16.836190466298696</v>
      </c>
      <c r="I127" s="24">
        <v>50.95619321288073</v>
      </c>
      <c r="J127" s="24" t="s">
        <v>62</v>
      </c>
      <c r="K127" s="24">
        <v>0.3118498149321383</v>
      </c>
      <c r="L127" s="24">
        <v>0.45874270111979915</v>
      </c>
      <c r="M127" s="24">
        <v>0.07382608525643151</v>
      </c>
      <c r="N127" s="24">
        <v>0.11031152628782093</v>
      </c>
      <c r="O127" s="24">
        <v>0.01252450901110398</v>
      </c>
      <c r="P127" s="24">
        <v>0.013160002499941306</v>
      </c>
      <c r="Q127" s="24">
        <v>0.0015245950720547523</v>
      </c>
      <c r="R127" s="24">
        <v>0.001698023452146918</v>
      </c>
      <c r="S127" s="24">
        <v>0.00016434771523595728</v>
      </c>
      <c r="T127" s="24">
        <v>0.00019365448087488145</v>
      </c>
      <c r="U127" s="24">
        <v>3.3350658584651005E-05</v>
      </c>
      <c r="V127" s="24">
        <v>6.301937856748037E-05</v>
      </c>
      <c r="W127" s="24">
        <v>1.024516313967818E-05</v>
      </c>
      <c r="X127" s="24">
        <v>67.5</v>
      </c>
    </row>
    <row r="128" spans="1:24" ht="12.75" hidden="1">
      <c r="A128" s="24">
        <v>1401</v>
      </c>
      <c r="B128" s="24">
        <v>114.27999877929688</v>
      </c>
      <c r="C128" s="24">
        <v>124.27999877929688</v>
      </c>
      <c r="D128" s="24">
        <v>8.397027969360352</v>
      </c>
      <c r="E128" s="24">
        <v>8.671880722045898</v>
      </c>
      <c r="F128" s="24">
        <v>16.55857006292961</v>
      </c>
      <c r="G128" s="24" t="s">
        <v>57</v>
      </c>
      <c r="H128" s="24">
        <v>0.1373315849887149</v>
      </c>
      <c r="I128" s="24">
        <v>46.91733036428559</v>
      </c>
      <c r="J128" s="24" t="s">
        <v>60</v>
      </c>
      <c r="K128" s="24">
        <v>0.0799941996137079</v>
      </c>
      <c r="L128" s="24">
        <v>-0.00249471030418878</v>
      </c>
      <c r="M128" s="24">
        <v>-0.01974707876907079</v>
      </c>
      <c r="N128" s="24">
        <v>-0.0011405514591991944</v>
      </c>
      <c r="O128" s="24">
        <v>0.003082048089299231</v>
      </c>
      <c r="P128" s="24">
        <v>-0.0002855298600298231</v>
      </c>
      <c r="Q128" s="24">
        <v>-0.0004461721312399543</v>
      </c>
      <c r="R128" s="24">
        <v>-9.169962882146769E-05</v>
      </c>
      <c r="S128" s="24">
        <v>2.9597279005398295E-05</v>
      </c>
      <c r="T128" s="24">
        <v>-2.0341837843162935E-05</v>
      </c>
      <c r="U128" s="24">
        <v>-1.2255994068012808E-05</v>
      </c>
      <c r="V128" s="24">
        <v>-7.235781156827559E-06</v>
      </c>
      <c r="W128" s="24">
        <v>1.5086078486338552E-06</v>
      </c>
      <c r="X128" s="24">
        <v>67.5</v>
      </c>
    </row>
    <row r="129" spans="1:24" ht="12.75" hidden="1">
      <c r="A129" s="24">
        <v>1403</v>
      </c>
      <c r="B129" s="24">
        <v>103.95999908447266</v>
      </c>
      <c r="C129" s="24">
        <v>120.66000366210938</v>
      </c>
      <c r="D129" s="24">
        <v>9.103657722473145</v>
      </c>
      <c r="E129" s="24">
        <v>9.834027290344238</v>
      </c>
      <c r="F129" s="24">
        <v>17.40488107012372</v>
      </c>
      <c r="G129" s="24" t="s">
        <v>58</v>
      </c>
      <c r="H129" s="24">
        <v>9.00767973397668</v>
      </c>
      <c r="I129" s="24">
        <v>45.467678818449336</v>
      </c>
      <c r="J129" s="24" t="s">
        <v>61</v>
      </c>
      <c r="K129" s="24">
        <v>-0.30141538630496484</v>
      </c>
      <c r="L129" s="24">
        <v>-0.4587359177688047</v>
      </c>
      <c r="M129" s="24">
        <v>-0.07113609312000489</v>
      </c>
      <c r="N129" s="24">
        <v>-0.11030562983963024</v>
      </c>
      <c r="O129" s="24">
        <v>-0.012139370063741849</v>
      </c>
      <c r="P129" s="24">
        <v>-0.013156904594071235</v>
      </c>
      <c r="Q129" s="24">
        <v>-0.0014578479217800572</v>
      </c>
      <c r="R129" s="24">
        <v>-0.0016955455824350292</v>
      </c>
      <c r="S129" s="24">
        <v>-0.0001616606710945984</v>
      </c>
      <c r="T129" s="24">
        <v>-0.00019258314463130538</v>
      </c>
      <c r="U129" s="24">
        <v>-3.10170443052653E-05</v>
      </c>
      <c r="V129" s="24">
        <v>-6.260260015432189E-05</v>
      </c>
      <c r="W129" s="24">
        <v>-1.0133482625319925E-05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1402</v>
      </c>
      <c r="B131" s="24">
        <v>124.88</v>
      </c>
      <c r="C131" s="24">
        <v>131.88</v>
      </c>
      <c r="D131" s="24">
        <v>8.39816750384347</v>
      </c>
      <c r="E131" s="24">
        <v>9.077072483690872</v>
      </c>
      <c r="F131" s="24">
        <v>18.490787572483477</v>
      </c>
      <c r="G131" s="24" t="s">
        <v>59</v>
      </c>
      <c r="H131" s="24">
        <v>-4.971662408271143</v>
      </c>
      <c r="I131" s="24">
        <v>52.40833759172885</v>
      </c>
      <c r="J131" s="24" t="s">
        <v>73</v>
      </c>
      <c r="K131" s="24">
        <v>0.4712404657523074</v>
      </c>
      <c r="M131" s="24" t="s">
        <v>68</v>
      </c>
      <c r="N131" s="24">
        <v>0.3216152206474883</v>
      </c>
      <c r="X131" s="24">
        <v>67.5</v>
      </c>
    </row>
    <row r="132" spans="1:24" ht="12.75" hidden="1">
      <c r="A132" s="24">
        <v>1401</v>
      </c>
      <c r="B132" s="24">
        <v>114.27999877929688</v>
      </c>
      <c r="C132" s="24">
        <v>124.27999877929688</v>
      </c>
      <c r="D132" s="24">
        <v>8.397027969360352</v>
      </c>
      <c r="E132" s="24">
        <v>8.671880722045898</v>
      </c>
      <c r="F132" s="24">
        <v>20.372048130232198</v>
      </c>
      <c r="G132" s="24" t="s">
        <v>56</v>
      </c>
      <c r="H132" s="24">
        <v>10.942504352964903</v>
      </c>
      <c r="I132" s="24">
        <v>57.72250313226178</v>
      </c>
      <c r="J132" s="24" t="s">
        <v>62</v>
      </c>
      <c r="K132" s="24">
        <v>0.5423212580521584</v>
      </c>
      <c r="L132" s="24">
        <v>0.38505613359523094</v>
      </c>
      <c r="M132" s="24">
        <v>0.1283873656822238</v>
      </c>
      <c r="N132" s="24">
        <v>0.10849072549364791</v>
      </c>
      <c r="O132" s="24">
        <v>0.0217804970660917</v>
      </c>
      <c r="P132" s="24">
        <v>0.011046101832942613</v>
      </c>
      <c r="Q132" s="24">
        <v>0.0026511934575886805</v>
      </c>
      <c r="R132" s="24">
        <v>0.0016699625678062776</v>
      </c>
      <c r="S132" s="24">
        <v>0.0002857384629396178</v>
      </c>
      <c r="T132" s="24">
        <v>0.00016256319904470298</v>
      </c>
      <c r="U132" s="24">
        <v>5.798016632597079E-05</v>
      </c>
      <c r="V132" s="24">
        <v>6.197170925762211E-05</v>
      </c>
      <c r="W132" s="24">
        <v>1.7816611412457965E-05</v>
      </c>
      <c r="X132" s="24">
        <v>67.5</v>
      </c>
    </row>
    <row r="133" spans="1:24" ht="12.75" hidden="1">
      <c r="A133" s="24">
        <v>1403</v>
      </c>
      <c r="B133" s="24">
        <v>103.95999908447266</v>
      </c>
      <c r="C133" s="24">
        <v>120.66000366210938</v>
      </c>
      <c r="D133" s="24">
        <v>9.103657722473145</v>
      </c>
      <c r="E133" s="24">
        <v>9.834027290344238</v>
      </c>
      <c r="F133" s="24">
        <v>17.40488107012372</v>
      </c>
      <c r="G133" s="24" t="s">
        <v>57</v>
      </c>
      <c r="H133" s="24">
        <v>9.00767973397668</v>
      </c>
      <c r="I133" s="24">
        <v>45.467678818449336</v>
      </c>
      <c r="J133" s="24" t="s">
        <v>60</v>
      </c>
      <c r="K133" s="24">
        <v>-0.5373947700437471</v>
      </c>
      <c r="L133" s="24">
        <v>-0.0020940433412552483</v>
      </c>
      <c r="M133" s="24">
        <v>0.1274091713142467</v>
      </c>
      <c r="N133" s="24">
        <v>-0.0011220616383506665</v>
      </c>
      <c r="O133" s="24">
        <v>-0.02154977065653352</v>
      </c>
      <c r="P133" s="24">
        <v>-0.00023958750391004567</v>
      </c>
      <c r="Q133" s="24">
        <v>0.0026386683111716824</v>
      </c>
      <c r="R133" s="24">
        <v>-9.022083044876515E-05</v>
      </c>
      <c r="S133" s="24">
        <v>-0.00027926924100409544</v>
      </c>
      <c r="T133" s="24">
        <v>-1.7062467059442825E-05</v>
      </c>
      <c r="U133" s="24">
        <v>5.797094679120619E-05</v>
      </c>
      <c r="V133" s="24">
        <v>-7.124038307035608E-06</v>
      </c>
      <c r="W133" s="24">
        <v>-1.727742620227308E-05</v>
      </c>
      <c r="X133" s="24">
        <v>67.5</v>
      </c>
    </row>
    <row r="134" spans="1:24" ht="12.75" hidden="1">
      <c r="A134" s="24">
        <v>1404</v>
      </c>
      <c r="B134" s="24">
        <v>101.62000274658203</v>
      </c>
      <c r="C134" s="24">
        <v>111.41999816894531</v>
      </c>
      <c r="D134" s="24">
        <v>8.458444595336914</v>
      </c>
      <c r="E134" s="24">
        <v>8.997139930725098</v>
      </c>
      <c r="F134" s="24">
        <v>16.683939977485775</v>
      </c>
      <c r="G134" s="24" t="s">
        <v>58</v>
      </c>
      <c r="H134" s="24">
        <v>12.784336265340215</v>
      </c>
      <c r="I134" s="24">
        <v>46.90433901192225</v>
      </c>
      <c r="J134" s="24" t="s">
        <v>61</v>
      </c>
      <c r="K134" s="24">
        <v>0.07293290111399536</v>
      </c>
      <c r="L134" s="24">
        <v>-0.3850504395553825</v>
      </c>
      <c r="M134" s="24">
        <v>0.015818303696604002</v>
      </c>
      <c r="N134" s="24">
        <v>-0.10848492289630761</v>
      </c>
      <c r="O134" s="24">
        <v>0.0031618724036298553</v>
      </c>
      <c r="P134" s="24">
        <v>-0.011043503227314615</v>
      </c>
      <c r="Q134" s="24">
        <v>0.00025740297818674054</v>
      </c>
      <c r="R134" s="24">
        <v>-0.0016675236668867016</v>
      </c>
      <c r="S134" s="24">
        <v>6.045792116912223E-05</v>
      </c>
      <c r="T134" s="24">
        <v>-0.00016166528972384007</v>
      </c>
      <c r="U134" s="24">
        <v>1.0339319698982678E-06</v>
      </c>
      <c r="V134" s="24">
        <v>-6.156087090442383E-05</v>
      </c>
      <c r="W134" s="24">
        <v>4.349963913360099E-06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1402</v>
      </c>
      <c r="B136" s="100">
        <v>124.88</v>
      </c>
      <c r="C136" s="100">
        <v>131.88</v>
      </c>
      <c r="D136" s="100">
        <v>8.39816750384347</v>
      </c>
      <c r="E136" s="100">
        <v>9.077072483690872</v>
      </c>
      <c r="F136" s="100">
        <v>21.037901838526587</v>
      </c>
      <c r="G136" s="100" t="s">
        <v>59</v>
      </c>
      <c r="H136" s="100">
        <v>2.2476095570909678</v>
      </c>
      <c r="I136" s="100">
        <v>59.62760955709096</v>
      </c>
      <c r="J136" s="100" t="s">
        <v>73</v>
      </c>
      <c r="K136" s="100">
        <v>0.24446735788227283</v>
      </c>
      <c r="M136" s="100" t="s">
        <v>68</v>
      </c>
      <c r="N136" s="100">
        <v>0.14206754783338935</v>
      </c>
      <c r="X136" s="100">
        <v>67.5</v>
      </c>
    </row>
    <row r="137" spans="1:24" s="100" customFormat="1" ht="12.75">
      <c r="A137" s="100">
        <v>1401</v>
      </c>
      <c r="B137" s="100">
        <v>114.27999877929688</v>
      </c>
      <c r="C137" s="100">
        <v>124.27999877929688</v>
      </c>
      <c r="D137" s="100">
        <v>8.397027969360352</v>
      </c>
      <c r="E137" s="100">
        <v>8.671880722045898</v>
      </c>
      <c r="F137" s="100">
        <v>20.372048130232198</v>
      </c>
      <c r="G137" s="100" t="s">
        <v>56</v>
      </c>
      <c r="H137" s="100">
        <v>10.942504352964903</v>
      </c>
      <c r="I137" s="100">
        <v>57.72250313226178</v>
      </c>
      <c r="J137" s="100" t="s">
        <v>62</v>
      </c>
      <c r="K137" s="100">
        <v>0.4683248995859541</v>
      </c>
      <c r="L137" s="100">
        <v>0.006012220187035588</v>
      </c>
      <c r="M137" s="100">
        <v>0.11087002708696132</v>
      </c>
      <c r="N137" s="100">
        <v>0.11157410648025928</v>
      </c>
      <c r="O137" s="100">
        <v>0.01880867726118327</v>
      </c>
      <c r="P137" s="100">
        <v>0.00017257084928574466</v>
      </c>
      <c r="Q137" s="100">
        <v>0.0022895437752661193</v>
      </c>
      <c r="R137" s="100">
        <v>0.0017174236451423302</v>
      </c>
      <c r="S137" s="100">
        <v>0.00024675432594046084</v>
      </c>
      <c r="T137" s="100">
        <v>2.563478632975342E-06</v>
      </c>
      <c r="U137" s="100">
        <v>5.0072965344459505E-05</v>
      </c>
      <c r="V137" s="100">
        <v>6.373022861506082E-05</v>
      </c>
      <c r="W137" s="100">
        <v>1.5380761857012354E-05</v>
      </c>
      <c r="X137" s="100">
        <v>67.5</v>
      </c>
    </row>
    <row r="138" spans="1:24" s="100" customFormat="1" ht="12.75">
      <c r="A138" s="100">
        <v>1404</v>
      </c>
      <c r="B138" s="100">
        <v>101.62000274658203</v>
      </c>
      <c r="C138" s="100">
        <v>111.41999816894531</v>
      </c>
      <c r="D138" s="100">
        <v>8.458444595336914</v>
      </c>
      <c r="E138" s="100">
        <v>8.997139930725098</v>
      </c>
      <c r="F138" s="100">
        <v>16.360360805170465</v>
      </c>
      <c r="G138" s="100" t="s">
        <v>57</v>
      </c>
      <c r="H138" s="100">
        <v>11.874643038443239</v>
      </c>
      <c r="I138" s="100">
        <v>45.99464578502527</v>
      </c>
      <c r="J138" s="100" t="s">
        <v>60</v>
      </c>
      <c r="K138" s="100">
        <v>-0.3713884115963687</v>
      </c>
      <c r="L138" s="100">
        <v>-3.149771460310177E-05</v>
      </c>
      <c r="M138" s="100">
        <v>0.08714814661600258</v>
      </c>
      <c r="N138" s="100">
        <v>-0.0011539502995782124</v>
      </c>
      <c r="O138" s="100">
        <v>-0.015038329835345676</v>
      </c>
      <c r="P138" s="100">
        <v>-3.624703983504304E-06</v>
      </c>
      <c r="Q138" s="100">
        <v>0.0017618587542735586</v>
      </c>
      <c r="R138" s="100">
        <v>-9.277001851027022E-05</v>
      </c>
      <c r="S138" s="100">
        <v>-0.00020683533943049765</v>
      </c>
      <c r="T138" s="100">
        <v>-2.6164720744835936E-07</v>
      </c>
      <c r="U138" s="100">
        <v>3.586431224008472E-05</v>
      </c>
      <c r="V138" s="100">
        <v>-7.323517649179897E-06</v>
      </c>
      <c r="W138" s="100">
        <v>-1.3165090518480585E-05</v>
      </c>
      <c r="X138" s="100">
        <v>67.5</v>
      </c>
    </row>
    <row r="139" spans="1:24" s="100" customFormat="1" ht="12.75">
      <c r="A139" s="100">
        <v>1403</v>
      </c>
      <c r="B139" s="100">
        <v>103.95999908447266</v>
      </c>
      <c r="C139" s="100">
        <v>120.66000366210938</v>
      </c>
      <c r="D139" s="100">
        <v>9.103657722473145</v>
      </c>
      <c r="E139" s="100">
        <v>9.834027290344238</v>
      </c>
      <c r="F139" s="100">
        <v>15.291655811797487</v>
      </c>
      <c r="G139" s="100" t="s">
        <v>58</v>
      </c>
      <c r="H139" s="100">
        <v>3.4871911463503267</v>
      </c>
      <c r="I139" s="100">
        <v>39.94719023082298</v>
      </c>
      <c r="J139" s="100" t="s">
        <v>61</v>
      </c>
      <c r="K139" s="100">
        <v>-0.2853048532782438</v>
      </c>
      <c r="L139" s="100">
        <v>-0.006012137679010106</v>
      </c>
      <c r="M139" s="100">
        <v>-0.06853731427229445</v>
      </c>
      <c r="N139" s="100">
        <v>-0.11156813898050975</v>
      </c>
      <c r="O139" s="100">
        <v>-0.011296679869709711</v>
      </c>
      <c r="P139" s="100">
        <v>-0.00017253277817341018</v>
      </c>
      <c r="Q139" s="100">
        <v>-0.0014621437784463807</v>
      </c>
      <c r="R139" s="100">
        <v>-0.001714916237184654</v>
      </c>
      <c r="S139" s="100">
        <v>-0.00013456165773726933</v>
      </c>
      <c r="T139" s="100">
        <v>-2.5500908690781203E-06</v>
      </c>
      <c r="U139" s="100">
        <v>-3.494356830567181E-05</v>
      </c>
      <c r="V139" s="100">
        <v>-6.330804157901322E-05</v>
      </c>
      <c r="W139" s="100">
        <v>-7.952875388332114E-06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1402</v>
      </c>
      <c r="B141" s="24">
        <v>113.56</v>
      </c>
      <c r="C141" s="24">
        <v>136.06</v>
      </c>
      <c r="D141" s="24">
        <v>8.613385157195607</v>
      </c>
      <c r="E141" s="24">
        <v>9.081474275011674</v>
      </c>
      <c r="F141" s="24">
        <v>19.81611860456275</v>
      </c>
      <c r="G141" s="24" t="s">
        <v>59</v>
      </c>
      <c r="H141" s="24">
        <v>8.675317896903415</v>
      </c>
      <c r="I141" s="24">
        <v>54.73531789690342</v>
      </c>
      <c r="J141" s="24" t="s">
        <v>73</v>
      </c>
      <c r="K141" s="24">
        <v>0.8886847323416104</v>
      </c>
      <c r="M141" s="24" t="s">
        <v>68</v>
      </c>
      <c r="N141" s="24">
        <v>0.5155439705403928</v>
      </c>
      <c r="X141" s="24">
        <v>67.5</v>
      </c>
    </row>
    <row r="142" spans="1:24" ht="12.75" hidden="1">
      <c r="A142" s="24">
        <v>1403</v>
      </c>
      <c r="B142" s="24">
        <v>111.95999908447266</v>
      </c>
      <c r="C142" s="24">
        <v>115.26000213623047</v>
      </c>
      <c r="D142" s="24">
        <v>8.925260543823242</v>
      </c>
      <c r="E142" s="24">
        <v>9.689691543579102</v>
      </c>
      <c r="F142" s="24">
        <v>21.374002926440074</v>
      </c>
      <c r="G142" s="24" t="s">
        <v>56</v>
      </c>
      <c r="H142" s="24">
        <v>12.511634644721255</v>
      </c>
      <c r="I142" s="24">
        <v>56.97163372919391</v>
      </c>
      <c r="J142" s="24" t="s">
        <v>62</v>
      </c>
      <c r="K142" s="24">
        <v>0.8543979589654144</v>
      </c>
      <c r="L142" s="24">
        <v>0.3295356454504646</v>
      </c>
      <c r="M142" s="24">
        <v>0.2022672543724319</v>
      </c>
      <c r="N142" s="24">
        <v>0.08886338646238125</v>
      </c>
      <c r="O142" s="24">
        <v>0.03431414400519528</v>
      </c>
      <c r="P142" s="24">
        <v>0.009453187063307875</v>
      </c>
      <c r="Q142" s="24">
        <v>0.004176935891758147</v>
      </c>
      <c r="R142" s="24">
        <v>0.001367859444605783</v>
      </c>
      <c r="S142" s="24">
        <v>0.0004501964942727794</v>
      </c>
      <c r="T142" s="24">
        <v>0.00013907920008639617</v>
      </c>
      <c r="U142" s="24">
        <v>9.137167100053483E-05</v>
      </c>
      <c r="V142" s="24">
        <v>5.075566516368334E-05</v>
      </c>
      <c r="W142" s="24">
        <v>2.8067267485003416E-05</v>
      </c>
      <c r="X142" s="24">
        <v>67.5</v>
      </c>
    </row>
    <row r="143" spans="1:24" ht="12.75" hidden="1">
      <c r="A143" s="24">
        <v>1404</v>
      </c>
      <c r="B143" s="24">
        <v>95.66000366210938</v>
      </c>
      <c r="C143" s="24">
        <v>98.95999908447266</v>
      </c>
      <c r="D143" s="24">
        <v>9.030693054199219</v>
      </c>
      <c r="E143" s="24">
        <v>9.392837524414062</v>
      </c>
      <c r="F143" s="24">
        <v>14.921200390795896</v>
      </c>
      <c r="G143" s="24" t="s">
        <v>57</v>
      </c>
      <c r="H143" s="24">
        <v>11.120652075862338</v>
      </c>
      <c r="I143" s="24">
        <v>39.28065573797171</v>
      </c>
      <c r="J143" s="24" t="s">
        <v>60</v>
      </c>
      <c r="K143" s="24">
        <v>-0.0973556160334891</v>
      </c>
      <c r="L143" s="24">
        <v>0.0017942045867923402</v>
      </c>
      <c r="M143" s="24">
        <v>0.020762534126888364</v>
      </c>
      <c r="N143" s="24">
        <v>-0.0009189924932883143</v>
      </c>
      <c r="O143" s="24">
        <v>-0.004277524794539122</v>
      </c>
      <c r="P143" s="24">
        <v>0.0002052456278563208</v>
      </c>
      <c r="Q143" s="24">
        <v>0.0003195821726282256</v>
      </c>
      <c r="R143" s="24">
        <v>-7.386684699854374E-05</v>
      </c>
      <c r="S143" s="24">
        <v>-8.612961161359052E-05</v>
      </c>
      <c r="T143" s="24">
        <v>1.4609658829383396E-05</v>
      </c>
      <c r="U143" s="24">
        <v>-2.715118452798788E-07</v>
      </c>
      <c r="V143" s="24">
        <v>-5.829702925538476E-06</v>
      </c>
      <c r="W143" s="24">
        <v>-6.278643400085933E-06</v>
      </c>
      <c r="X143" s="24">
        <v>67.5</v>
      </c>
    </row>
    <row r="144" spans="1:24" ht="12.75" hidden="1">
      <c r="A144" s="24">
        <v>1401</v>
      </c>
      <c r="B144" s="24">
        <v>122.5999984741211</v>
      </c>
      <c r="C144" s="24">
        <v>128</v>
      </c>
      <c r="D144" s="24">
        <v>8.471851348876953</v>
      </c>
      <c r="E144" s="24">
        <v>9.1026611328125</v>
      </c>
      <c r="F144" s="24">
        <v>16.207410084008238</v>
      </c>
      <c r="G144" s="24" t="s">
        <v>58</v>
      </c>
      <c r="H144" s="24">
        <v>-9.56731989710012</v>
      </c>
      <c r="I144" s="24">
        <v>45.532678577020974</v>
      </c>
      <c r="J144" s="24" t="s">
        <v>61</v>
      </c>
      <c r="K144" s="24">
        <v>-0.8488331734275032</v>
      </c>
      <c r="L144" s="24">
        <v>0.32953076101079704</v>
      </c>
      <c r="M144" s="24">
        <v>-0.20119880558291559</v>
      </c>
      <c r="N144" s="24">
        <v>-0.08885863439396198</v>
      </c>
      <c r="O144" s="24">
        <v>-0.034046486756218804</v>
      </c>
      <c r="P144" s="24">
        <v>0.009450958675506799</v>
      </c>
      <c r="Q144" s="24">
        <v>-0.004164692146941434</v>
      </c>
      <c r="R144" s="24">
        <v>-0.0013658635177468265</v>
      </c>
      <c r="S144" s="24">
        <v>-0.0004418807231129151</v>
      </c>
      <c r="T144" s="24">
        <v>0.00013830973127571623</v>
      </c>
      <c r="U144" s="24">
        <v>-9.137126759954603E-05</v>
      </c>
      <c r="V144" s="24">
        <v>-5.041975912286677E-05</v>
      </c>
      <c r="W144" s="24">
        <v>-2.735598912723295E-05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1402</v>
      </c>
      <c r="B146" s="24">
        <v>113.56</v>
      </c>
      <c r="C146" s="24">
        <v>136.06</v>
      </c>
      <c r="D146" s="24">
        <v>8.613385157195607</v>
      </c>
      <c r="E146" s="24">
        <v>9.081474275011674</v>
      </c>
      <c r="F146" s="24">
        <v>14.64422544131186</v>
      </c>
      <c r="G146" s="24" t="s">
        <v>59</v>
      </c>
      <c r="H146" s="24">
        <v>-5.610285760826869</v>
      </c>
      <c r="I146" s="24">
        <v>40.44971423917313</v>
      </c>
      <c r="J146" s="24" t="s">
        <v>73</v>
      </c>
      <c r="K146" s="24">
        <v>0.5358282028223129</v>
      </c>
      <c r="M146" s="24" t="s">
        <v>68</v>
      </c>
      <c r="N146" s="24">
        <v>0.4829017482893534</v>
      </c>
      <c r="X146" s="24">
        <v>67.5</v>
      </c>
    </row>
    <row r="147" spans="1:24" ht="12.75" hidden="1">
      <c r="A147" s="24">
        <v>1403</v>
      </c>
      <c r="B147" s="24">
        <v>111.95999908447266</v>
      </c>
      <c r="C147" s="24">
        <v>115.26000213623047</v>
      </c>
      <c r="D147" s="24">
        <v>8.925260543823242</v>
      </c>
      <c r="E147" s="24">
        <v>9.689691543579102</v>
      </c>
      <c r="F147" s="24">
        <v>21.374002926440074</v>
      </c>
      <c r="G147" s="24" t="s">
        <v>56</v>
      </c>
      <c r="H147" s="24">
        <v>12.511634644721255</v>
      </c>
      <c r="I147" s="24">
        <v>56.97163372919391</v>
      </c>
      <c r="J147" s="24" t="s">
        <v>62</v>
      </c>
      <c r="K147" s="24">
        <v>0.25396052295254257</v>
      </c>
      <c r="L147" s="24">
        <v>0.6776070998572842</v>
      </c>
      <c r="M147" s="24">
        <v>0.060121698813248234</v>
      </c>
      <c r="N147" s="24">
        <v>0.08989335259143456</v>
      </c>
      <c r="O147" s="24">
        <v>0.01019938611297214</v>
      </c>
      <c r="P147" s="24">
        <v>0.019438459752718858</v>
      </c>
      <c r="Q147" s="24">
        <v>0.001241482922770026</v>
      </c>
      <c r="R147" s="24">
        <v>0.0013837193265842298</v>
      </c>
      <c r="S147" s="24">
        <v>0.00013379483199367015</v>
      </c>
      <c r="T147" s="24">
        <v>0.00028604076666879355</v>
      </c>
      <c r="U147" s="24">
        <v>2.7158574078059568E-05</v>
      </c>
      <c r="V147" s="24">
        <v>5.1355544437627345E-05</v>
      </c>
      <c r="W147" s="24">
        <v>8.345443766493017E-06</v>
      </c>
      <c r="X147" s="24">
        <v>67.5</v>
      </c>
    </row>
    <row r="148" spans="1:24" ht="12.75" hidden="1">
      <c r="A148" s="24">
        <v>1401</v>
      </c>
      <c r="B148" s="24">
        <v>122.5999984741211</v>
      </c>
      <c r="C148" s="24">
        <v>128</v>
      </c>
      <c r="D148" s="24">
        <v>8.471851348876953</v>
      </c>
      <c r="E148" s="24">
        <v>9.1026611328125</v>
      </c>
      <c r="F148" s="24">
        <v>19.53694421804582</v>
      </c>
      <c r="G148" s="24" t="s">
        <v>57</v>
      </c>
      <c r="H148" s="24">
        <v>-0.21341284158982887</v>
      </c>
      <c r="I148" s="24">
        <v>54.886585632531265</v>
      </c>
      <c r="J148" s="24" t="s">
        <v>60</v>
      </c>
      <c r="K148" s="24">
        <v>-0.20700374928900725</v>
      </c>
      <c r="L148" s="24">
        <v>-0.003685963112103087</v>
      </c>
      <c r="M148" s="24">
        <v>0.04939815705531808</v>
      </c>
      <c r="N148" s="24">
        <v>-0.00092951378448558</v>
      </c>
      <c r="O148" s="24">
        <v>-0.008249260550961961</v>
      </c>
      <c r="P148" s="24">
        <v>-0.00042177046087387316</v>
      </c>
      <c r="Q148" s="24">
        <v>0.0010382951913233132</v>
      </c>
      <c r="R148" s="24">
        <v>-7.474605095798156E-05</v>
      </c>
      <c r="S148" s="24">
        <v>-0.00010266728718230937</v>
      </c>
      <c r="T148" s="24">
        <v>-3.003853021552522E-05</v>
      </c>
      <c r="U148" s="24">
        <v>2.3822999347495696E-05</v>
      </c>
      <c r="V148" s="24">
        <v>-5.900461355939485E-06</v>
      </c>
      <c r="W148" s="24">
        <v>-6.222605504122866E-06</v>
      </c>
      <c r="X148" s="24">
        <v>67.5</v>
      </c>
    </row>
    <row r="149" spans="1:24" ht="12.75" hidden="1">
      <c r="A149" s="24">
        <v>1404</v>
      </c>
      <c r="B149" s="24">
        <v>95.66000366210938</v>
      </c>
      <c r="C149" s="24">
        <v>98.95999908447266</v>
      </c>
      <c r="D149" s="24">
        <v>9.030693054199219</v>
      </c>
      <c r="E149" s="24">
        <v>9.392837524414062</v>
      </c>
      <c r="F149" s="24">
        <v>16.894637977483534</v>
      </c>
      <c r="G149" s="24" t="s">
        <v>58</v>
      </c>
      <c r="H149" s="24">
        <v>16.31580530970453</v>
      </c>
      <c r="I149" s="24">
        <v>44.475808971813905</v>
      </c>
      <c r="J149" s="24" t="s">
        <v>61</v>
      </c>
      <c r="K149" s="24">
        <v>0.14712374043172888</v>
      </c>
      <c r="L149" s="24">
        <v>-0.6775970745604911</v>
      </c>
      <c r="M149" s="24">
        <v>0.03427011449833604</v>
      </c>
      <c r="N149" s="24">
        <v>-0.08988854679130387</v>
      </c>
      <c r="O149" s="24">
        <v>0.005998097818794862</v>
      </c>
      <c r="P149" s="24">
        <v>-0.01943388348314369</v>
      </c>
      <c r="Q149" s="24">
        <v>0.0006806048363070097</v>
      </c>
      <c r="R149" s="24">
        <v>-0.0013816990275124686</v>
      </c>
      <c r="S149" s="24">
        <v>8.579327019550914E-05</v>
      </c>
      <c r="T149" s="24">
        <v>-0.0002844591480317731</v>
      </c>
      <c r="U149" s="24">
        <v>1.3040431282847543E-05</v>
      </c>
      <c r="V149" s="24">
        <v>-5.1015453543727137E-05</v>
      </c>
      <c r="W149" s="24">
        <v>5.561080146856091E-06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1402</v>
      </c>
      <c r="B151" s="24">
        <v>113.56</v>
      </c>
      <c r="C151" s="24">
        <v>136.06</v>
      </c>
      <c r="D151" s="24">
        <v>8.613385157195607</v>
      </c>
      <c r="E151" s="24">
        <v>9.081474275011674</v>
      </c>
      <c r="F151" s="24">
        <v>19.81611860456275</v>
      </c>
      <c r="G151" s="24" t="s">
        <v>59</v>
      </c>
      <c r="H151" s="24">
        <v>8.675317896903415</v>
      </c>
      <c r="I151" s="24">
        <v>54.73531789690342</v>
      </c>
      <c r="J151" s="24" t="s">
        <v>73</v>
      </c>
      <c r="K151" s="24">
        <v>1.0912836898614298</v>
      </c>
      <c r="M151" s="24" t="s">
        <v>68</v>
      </c>
      <c r="N151" s="24">
        <v>0.6210991114790771</v>
      </c>
      <c r="X151" s="24">
        <v>67.5</v>
      </c>
    </row>
    <row r="152" spans="1:24" ht="12.75" hidden="1">
      <c r="A152" s="24">
        <v>1404</v>
      </c>
      <c r="B152" s="24">
        <v>95.66000366210938</v>
      </c>
      <c r="C152" s="24">
        <v>98.95999908447266</v>
      </c>
      <c r="D152" s="24">
        <v>9.030693054199219</v>
      </c>
      <c r="E152" s="24">
        <v>9.392837524414062</v>
      </c>
      <c r="F152" s="24">
        <v>18.406001478794526</v>
      </c>
      <c r="G152" s="24" t="s">
        <v>56</v>
      </c>
      <c r="H152" s="24">
        <v>20.294530066095668</v>
      </c>
      <c r="I152" s="24">
        <v>48.45453372820504</v>
      </c>
      <c r="J152" s="24" t="s">
        <v>62</v>
      </c>
      <c r="K152" s="24">
        <v>0.9593235202897806</v>
      </c>
      <c r="L152" s="24">
        <v>0.3310005607960109</v>
      </c>
      <c r="M152" s="24">
        <v>0.2271062974205375</v>
      </c>
      <c r="N152" s="24">
        <v>0.0907997595557331</v>
      </c>
      <c r="O152" s="24">
        <v>0.03852833948388516</v>
      </c>
      <c r="P152" s="24">
        <v>0.009495538583264289</v>
      </c>
      <c r="Q152" s="24">
        <v>0.004689808676855923</v>
      </c>
      <c r="R152" s="24">
        <v>0.0013977112535445886</v>
      </c>
      <c r="S152" s="24">
        <v>0.0005055107315479198</v>
      </c>
      <c r="T152" s="24">
        <v>0.00013972352768890594</v>
      </c>
      <c r="U152" s="24">
        <v>0.00010257960107503176</v>
      </c>
      <c r="V152" s="24">
        <v>5.187685654918405E-05</v>
      </c>
      <c r="W152" s="24">
        <v>3.151891416673967E-05</v>
      </c>
      <c r="X152" s="24">
        <v>67.5</v>
      </c>
    </row>
    <row r="153" spans="1:24" ht="12.75" hidden="1">
      <c r="A153" s="24">
        <v>1403</v>
      </c>
      <c r="B153" s="24">
        <v>111.95999908447266</v>
      </c>
      <c r="C153" s="24">
        <v>115.26000213623047</v>
      </c>
      <c r="D153" s="24">
        <v>8.925260543823242</v>
      </c>
      <c r="E153" s="24">
        <v>9.689691543579102</v>
      </c>
      <c r="F153" s="24">
        <v>14.608830718787152</v>
      </c>
      <c r="G153" s="24" t="s">
        <v>57</v>
      </c>
      <c r="H153" s="24">
        <v>-5.520687819899933</v>
      </c>
      <c r="I153" s="24">
        <v>38.939311264572716</v>
      </c>
      <c r="J153" s="24" t="s">
        <v>60</v>
      </c>
      <c r="K153" s="24">
        <v>0.5429358242275298</v>
      </c>
      <c r="L153" s="24">
        <v>-0.0017996270939258654</v>
      </c>
      <c r="M153" s="24">
        <v>-0.13065219985802265</v>
      </c>
      <c r="N153" s="24">
        <v>-0.0009385406811851318</v>
      </c>
      <c r="O153" s="24">
        <v>0.021461438308718498</v>
      </c>
      <c r="P153" s="24">
        <v>-0.00020605592873507587</v>
      </c>
      <c r="Q153" s="24">
        <v>-0.002797683962191673</v>
      </c>
      <c r="R153" s="24">
        <v>-7.544859279292286E-05</v>
      </c>
      <c r="S153" s="24">
        <v>0.0002525853605695149</v>
      </c>
      <c r="T153" s="24">
        <v>-1.4687286284558326E-05</v>
      </c>
      <c r="U153" s="24">
        <v>-6.752247173655667E-05</v>
      </c>
      <c r="V153" s="24">
        <v>-5.949784407247342E-06</v>
      </c>
      <c r="W153" s="24">
        <v>1.483181955478571E-05</v>
      </c>
      <c r="X153" s="24">
        <v>67.5</v>
      </c>
    </row>
    <row r="154" spans="1:24" ht="12.75" hidden="1">
      <c r="A154" s="24">
        <v>1401</v>
      </c>
      <c r="B154" s="24">
        <v>122.5999984741211</v>
      </c>
      <c r="C154" s="24">
        <v>128</v>
      </c>
      <c r="D154" s="24">
        <v>8.471851348876953</v>
      </c>
      <c r="E154" s="24">
        <v>9.1026611328125</v>
      </c>
      <c r="F154" s="24">
        <v>19.53694421804582</v>
      </c>
      <c r="G154" s="24" t="s">
        <v>58</v>
      </c>
      <c r="H154" s="24">
        <v>-0.21341284158982887</v>
      </c>
      <c r="I154" s="24">
        <v>54.886585632531265</v>
      </c>
      <c r="J154" s="24" t="s">
        <v>61</v>
      </c>
      <c r="K154" s="24">
        <v>-0.790899682230022</v>
      </c>
      <c r="L154" s="24">
        <v>-0.33099566853600443</v>
      </c>
      <c r="M154" s="24">
        <v>-0.1857613334370879</v>
      </c>
      <c r="N154" s="24">
        <v>-0.09079490887031445</v>
      </c>
      <c r="O154" s="24">
        <v>-0.03199749379414855</v>
      </c>
      <c r="P154" s="24">
        <v>-0.009493302583426587</v>
      </c>
      <c r="Q154" s="24">
        <v>-0.003763943393996329</v>
      </c>
      <c r="R154" s="24">
        <v>-0.001395673406686089</v>
      </c>
      <c r="S154" s="24">
        <v>-0.0004378832439544601</v>
      </c>
      <c r="T154" s="24">
        <v>-0.0001389494433649444</v>
      </c>
      <c r="U154" s="24">
        <v>-7.722234370503503E-05</v>
      </c>
      <c r="V154" s="24">
        <v>-5.153453512870662E-05</v>
      </c>
      <c r="W154" s="24">
        <v>-2.78111322844752E-05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1402</v>
      </c>
      <c r="B156" s="24">
        <v>113.56</v>
      </c>
      <c r="C156" s="24">
        <v>136.06</v>
      </c>
      <c r="D156" s="24">
        <v>8.613385157195607</v>
      </c>
      <c r="E156" s="24">
        <v>9.081474275011674</v>
      </c>
      <c r="F156" s="24">
        <v>17.981157115098565</v>
      </c>
      <c r="G156" s="24" t="s">
        <v>59</v>
      </c>
      <c r="H156" s="24">
        <v>3.6068581011858285</v>
      </c>
      <c r="I156" s="24">
        <v>49.66685810118583</v>
      </c>
      <c r="J156" s="24" t="s">
        <v>73</v>
      </c>
      <c r="K156" s="24">
        <v>0.9592990077457813</v>
      </c>
      <c r="M156" s="24" t="s">
        <v>68</v>
      </c>
      <c r="N156" s="24">
        <v>0.7030066943605572</v>
      </c>
      <c r="X156" s="24">
        <v>67.5</v>
      </c>
    </row>
    <row r="157" spans="1:24" ht="12.75" hidden="1">
      <c r="A157" s="24">
        <v>1404</v>
      </c>
      <c r="B157" s="24">
        <v>95.66000366210938</v>
      </c>
      <c r="C157" s="24">
        <v>98.95999908447266</v>
      </c>
      <c r="D157" s="24">
        <v>9.030693054199219</v>
      </c>
      <c r="E157" s="24">
        <v>9.392837524414062</v>
      </c>
      <c r="F157" s="24">
        <v>18.406001478794526</v>
      </c>
      <c r="G157" s="24" t="s">
        <v>56</v>
      </c>
      <c r="H157" s="24">
        <v>20.294530066095668</v>
      </c>
      <c r="I157" s="24">
        <v>48.45453372820504</v>
      </c>
      <c r="J157" s="24" t="s">
        <v>62</v>
      </c>
      <c r="K157" s="24">
        <v>0.6796262154442607</v>
      </c>
      <c r="L157" s="24">
        <v>0.6800052922962718</v>
      </c>
      <c r="M157" s="24">
        <v>0.1608918710865601</v>
      </c>
      <c r="N157" s="24">
        <v>0.08930346772811816</v>
      </c>
      <c r="O157" s="24">
        <v>0.02729523498816314</v>
      </c>
      <c r="P157" s="24">
        <v>0.019507347906575784</v>
      </c>
      <c r="Q157" s="24">
        <v>0.00332245212193016</v>
      </c>
      <c r="R157" s="24">
        <v>0.0013746818709871286</v>
      </c>
      <c r="S157" s="24">
        <v>0.0003581314163207593</v>
      </c>
      <c r="T157" s="24">
        <v>0.00028704008286421984</v>
      </c>
      <c r="U157" s="24">
        <v>7.26613971196616E-05</v>
      </c>
      <c r="V157" s="24">
        <v>5.102609999740854E-05</v>
      </c>
      <c r="W157" s="24">
        <v>2.2327899142450227E-05</v>
      </c>
      <c r="X157" s="24">
        <v>67.5</v>
      </c>
    </row>
    <row r="158" spans="1:24" ht="12.75" hidden="1">
      <c r="A158" s="24">
        <v>1401</v>
      </c>
      <c r="B158" s="24">
        <v>122.5999984741211</v>
      </c>
      <c r="C158" s="24">
        <v>128</v>
      </c>
      <c r="D158" s="24">
        <v>8.471851348876953</v>
      </c>
      <c r="E158" s="24">
        <v>9.1026611328125</v>
      </c>
      <c r="F158" s="24">
        <v>16.207410084008238</v>
      </c>
      <c r="G158" s="24" t="s">
        <v>57</v>
      </c>
      <c r="H158" s="24">
        <v>-9.56731989710012</v>
      </c>
      <c r="I158" s="24">
        <v>45.532678577020974</v>
      </c>
      <c r="J158" s="24" t="s">
        <v>60</v>
      </c>
      <c r="K158" s="24">
        <v>0.5049412398086528</v>
      </c>
      <c r="L158" s="24">
        <v>-0.003698683686682087</v>
      </c>
      <c r="M158" s="24">
        <v>-0.12075406545410956</v>
      </c>
      <c r="N158" s="24">
        <v>-0.0009230199414648923</v>
      </c>
      <c r="O158" s="24">
        <v>0.020081233883843995</v>
      </c>
      <c r="P158" s="24">
        <v>-0.0004233357699141469</v>
      </c>
      <c r="Q158" s="24">
        <v>-0.002550314057127065</v>
      </c>
      <c r="R158" s="24">
        <v>-7.421244587235603E-05</v>
      </c>
      <c r="S158" s="24">
        <v>0.00024647895089350105</v>
      </c>
      <c r="T158" s="24">
        <v>-3.0159134518001227E-05</v>
      </c>
      <c r="U158" s="24">
        <v>-5.9286836251434095E-05</v>
      </c>
      <c r="V158" s="24">
        <v>-5.85274064959988E-06</v>
      </c>
      <c r="W158" s="24">
        <v>1.4817842410491122E-05</v>
      </c>
      <c r="X158" s="24">
        <v>67.5</v>
      </c>
    </row>
    <row r="159" spans="1:24" ht="12.75" hidden="1">
      <c r="A159" s="24">
        <v>1403</v>
      </c>
      <c r="B159" s="24">
        <v>111.95999908447266</v>
      </c>
      <c r="C159" s="24">
        <v>115.26000213623047</v>
      </c>
      <c r="D159" s="24">
        <v>8.925260543823242</v>
      </c>
      <c r="E159" s="24">
        <v>9.689691543579102</v>
      </c>
      <c r="F159" s="24">
        <v>19.8759904267361</v>
      </c>
      <c r="G159" s="24" t="s">
        <v>58</v>
      </c>
      <c r="H159" s="24">
        <v>8.518736367846941</v>
      </c>
      <c r="I159" s="24">
        <v>52.9787354523196</v>
      </c>
      <c r="J159" s="24" t="s">
        <v>61</v>
      </c>
      <c r="K159" s="24">
        <v>-0.4548913464329579</v>
      </c>
      <c r="L159" s="24">
        <v>-0.6799952332847077</v>
      </c>
      <c r="M159" s="24">
        <v>-0.10632332697032623</v>
      </c>
      <c r="N159" s="24">
        <v>-0.08929869754063999</v>
      </c>
      <c r="O159" s="24">
        <v>-0.018487127920837274</v>
      </c>
      <c r="P159" s="24">
        <v>-0.019502753886928324</v>
      </c>
      <c r="Q159" s="24">
        <v>-0.002129456811616125</v>
      </c>
      <c r="R159" s="24">
        <v>-0.0013726772232751277</v>
      </c>
      <c r="S159" s="24">
        <v>-0.00025981962613003687</v>
      </c>
      <c r="T159" s="24">
        <v>-0.0002854512844178903</v>
      </c>
      <c r="U159" s="24">
        <v>-4.20089237981266E-05</v>
      </c>
      <c r="V159" s="24">
        <v>-5.068933130190274E-05</v>
      </c>
      <c r="W159" s="24">
        <v>-1.6702294046426084E-05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1402</v>
      </c>
      <c r="B161" s="24">
        <v>113.56</v>
      </c>
      <c r="C161" s="24">
        <v>136.06</v>
      </c>
      <c r="D161" s="24">
        <v>8.613385157195607</v>
      </c>
      <c r="E161" s="24">
        <v>9.081474275011674</v>
      </c>
      <c r="F161" s="24">
        <v>14.64422544131186</v>
      </c>
      <c r="G161" s="24" t="s">
        <v>59</v>
      </c>
      <c r="H161" s="24">
        <v>-5.610285760826869</v>
      </c>
      <c r="I161" s="24">
        <v>40.44971423917313</v>
      </c>
      <c r="J161" s="24" t="s">
        <v>73</v>
      </c>
      <c r="K161" s="24">
        <v>0.4398968172782656</v>
      </c>
      <c r="M161" s="24" t="s">
        <v>68</v>
      </c>
      <c r="N161" s="24">
        <v>0.28496066559213845</v>
      </c>
      <c r="X161" s="24">
        <v>67.5</v>
      </c>
    </row>
    <row r="162" spans="1:24" ht="12.75" hidden="1">
      <c r="A162" s="24">
        <v>1401</v>
      </c>
      <c r="B162" s="24">
        <v>122.5999984741211</v>
      </c>
      <c r="C162" s="24">
        <v>128</v>
      </c>
      <c r="D162" s="24">
        <v>8.471851348876953</v>
      </c>
      <c r="E162" s="24">
        <v>9.1026611328125</v>
      </c>
      <c r="F162" s="24">
        <v>22.76659507548584</v>
      </c>
      <c r="G162" s="24" t="s">
        <v>56</v>
      </c>
      <c r="H162" s="24">
        <v>8.859884720795819</v>
      </c>
      <c r="I162" s="24">
        <v>63.95988319491691</v>
      </c>
      <c r="J162" s="24" t="s">
        <v>62</v>
      </c>
      <c r="K162" s="24">
        <v>0.550344408976623</v>
      </c>
      <c r="L162" s="24">
        <v>0.3338463160560884</v>
      </c>
      <c r="M162" s="24">
        <v>0.13028667534295027</v>
      </c>
      <c r="N162" s="24">
        <v>0.08944480757791058</v>
      </c>
      <c r="O162" s="24">
        <v>0.02210273302604254</v>
      </c>
      <c r="P162" s="24">
        <v>0.009577037384876277</v>
      </c>
      <c r="Q162" s="24">
        <v>0.0026904111078452113</v>
      </c>
      <c r="R162" s="24">
        <v>0.0013767923089095394</v>
      </c>
      <c r="S162" s="24">
        <v>0.0002899684594756064</v>
      </c>
      <c r="T162" s="24">
        <v>0.00014094482161491984</v>
      </c>
      <c r="U162" s="24">
        <v>5.8838604320710954E-05</v>
      </c>
      <c r="V162" s="24">
        <v>5.1091397645327496E-05</v>
      </c>
      <c r="W162" s="24">
        <v>1.8080412862628277E-05</v>
      </c>
      <c r="X162" s="24">
        <v>67.5</v>
      </c>
    </row>
    <row r="163" spans="1:24" ht="12.75" hidden="1">
      <c r="A163" s="24">
        <v>1403</v>
      </c>
      <c r="B163" s="24">
        <v>111.95999908447266</v>
      </c>
      <c r="C163" s="24">
        <v>115.26000213623047</v>
      </c>
      <c r="D163" s="24">
        <v>8.925260543823242</v>
      </c>
      <c r="E163" s="24">
        <v>9.689691543579102</v>
      </c>
      <c r="F163" s="24">
        <v>19.8759904267361</v>
      </c>
      <c r="G163" s="24" t="s">
        <v>57</v>
      </c>
      <c r="H163" s="24">
        <v>8.518736367846941</v>
      </c>
      <c r="I163" s="24">
        <v>52.9787354523196</v>
      </c>
      <c r="J163" s="24" t="s">
        <v>60</v>
      </c>
      <c r="K163" s="24">
        <v>-0.543089116529018</v>
      </c>
      <c r="L163" s="24">
        <v>-0.0018156215458001604</v>
      </c>
      <c r="M163" s="24">
        <v>0.12880051157073744</v>
      </c>
      <c r="N163" s="24">
        <v>-0.0009251196041106496</v>
      </c>
      <c r="O163" s="24">
        <v>-0.0217714720758807</v>
      </c>
      <c r="P163" s="24">
        <v>-0.00020771580879763238</v>
      </c>
      <c r="Q163" s="24">
        <v>0.0026694485930184564</v>
      </c>
      <c r="R163" s="24">
        <v>-7.438742912343083E-05</v>
      </c>
      <c r="S163" s="24">
        <v>-0.0002815971944377433</v>
      </c>
      <c r="T163" s="24">
        <v>-1.479153075872262E-05</v>
      </c>
      <c r="U163" s="24">
        <v>5.8777639871161044E-05</v>
      </c>
      <c r="V163" s="24">
        <v>-5.874683382688284E-06</v>
      </c>
      <c r="W163" s="24">
        <v>-1.7404558204375414E-05</v>
      </c>
      <c r="X163" s="24">
        <v>67.5</v>
      </c>
    </row>
    <row r="164" spans="1:24" ht="12.75" hidden="1">
      <c r="A164" s="24">
        <v>1404</v>
      </c>
      <c r="B164" s="24">
        <v>95.66000366210938</v>
      </c>
      <c r="C164" s="24">
        <v>98.95999908447266</v>
      </c>
      <c r="D164" s="24">
        <v>9.030693054199219</v>
      </c>
      <c r="E164" s="24">
        <v>9.392837524414062</v>
      </c>
      <c r="F164" s="24">
        <v>14.921200390795896</v>
      </c>
      <c r="G164" s="24" t="s">
        <v>58</v>
      </c>
      <c r="H164" s="24">
        <v>11.120652075862338</v>
      </c>
      <c r="I164" s="24">
        <v>39.28065573797171</v>
      </c>
      <c r="J164" s="24" t="s">
        <v>61</v>
      </c>
      <c r="K164" s="24">
        <v>0.0890684006792482</v>
      </c>
      <c r="L164" s="24">
        <v>-0.33384137889516347</v>
      </c>
      <c r="M164" s="24">
        <v>0.019622588795458615</v>
      </c>
      <c r="N164" s="24">
        <v>-0.08944002323550425</v>
      </c>
      <c r="O164" s="24">
        <v>0.003812323552593413</v>
      </c>
      <c r="P164" s="24">
        <v>-0.00957478455183684</v>
      </c>
      <c r="Q164" s="24">
        <v>0.0003351956718823806</v>
      </c>
      <c r="R164" s="24">
        <v>-0.0013747812816084118</v>
      </c>
      <c r="S164" s="24">
        <v>6.917172526002348E-05</v>
      </c>
      <c r="T164" s="24">
        <v>-0.0001401665201033233</v>
      </c>
      <c r="U164" s="24">
        <v>2.677762047920939E-06</v>
      </c>
      <c r="V164" s="24">
        <v>-5.075252711448113E-05</v>
      </c>
      <c r="W164" s="24">
        <v>4.897211757071829E-06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1402</v>
      </c>
      <c r="B166" s="100">
        <v>113.56</v>
      </c>
      <c r="C166" s="100">
        <v>136.06</v>
      </c>
      <c r="D166" s="100">
        <v>8.613385157195607</v>
      </c>
      <c r="E166" s="100">
        <v>9.081474275011674</v>
      </c>
      <c r="F166" s="100">
        <v>17.981157115098565</v>
      </c>
      <c r="G166" s="100" t="s">
        <v>59</v>
      </c>
      <c r="H166" s="100">
        <v>3.6068581011858285</v>
      </c>
      <c r="I166" s="100">
        <v>49.66685810118583</v>
      </c>
      <c r="J166" s="100" t="s">
        <v>73</v>
      </c>
      <c r="K166" s="100">
        <v>0.6898120733453348</v>
      </c>
      <c r="M166" s="100" t="s">
        <v>68</v>
      </c>
      <c r="N166" s="100">
        <v>0.4117670800374363</v>
      </c>
      <c r="X166" s="100">
        <v>67.5</v>
      </c>
    </row>
    <row r="167" spans="1:24" s="100" customFormat="1" ht="12.75">
      <c r="A167" s="100">
        <v>1401</v>
      </c>
      <c r="B167" s="100">
        <v>122.5999984741211</v>
      </c>
      <c r="C167" s="100">
        <v>128</v>
      </c>
      <c r="D167" s="100">
        <v>8.471851348876953</v>
      </c>
      <c r="E167" s="100">
        <v>9.1026611328125</v>
      </c>
      <c r="F167" s="100">
        <v>22.76659507548584</v>
      </c>
      <c r="G167" s="100" t="s">
        <v>56</v>
      </c>
      <c r="H167" s="100">
        <v>8.859884720795819</v>
      </c>
      <c r="I167" s="100">
        <v>63.95988319491691</v>
      </c>
      <c r="J167" s="100" t="s">
        <v>62</v>
      </c>
      <c r="K167" s="100">
        <v>0.7381507596344868</v>
      </c>
      <c r="L167" s="100">
        <v>0.32429169792359075</v>
      </c>
      <c r="M167" s="100">
        <v>0.1747477307406072</v>
      </c>
      <c r="N167" s="100">
        <v>0.09090161677504116</v>
      </c>
      <c r="O167" s="100">
        <v>0.029645389390772752</v>
      </c>
      <c r="P167" s="100">
        <v>0.009302800132438007</v>
      </c>
      <c r="Q167" s="100">
        <v>0.0036086316648583773</v>
      </c>
      <c r="R167" s="100">
        <v>0.001399211618038846</v>
      </c>
      <c r="S167" s="100">
        <v>0.0003889247630136196</v>
      </c>
      <c r="T167" s="100">
        <v>0.00013685786390033256</v>
      </c>
      <c r="U167" s="100">
        <v>7.892551974674255E-05</v>
      </c>
      <c r="V167" s="100">
        <v>5.191583117905471E-05</v>
      </c>
      <c r="W167" s="100">
        <v>2.424405813719185E-05</v>
      </c>
      <c r="X167" s="100">
        <v>67.5</v>
      </c>
    </row>
    <row r="168" spans="1:24" s="100" customFormat="1" ht="12.75">
      <c r="A168" s="100">
        <v>1404</v>
      </c>
      <c r="B168" s="100">
        <v>95.66000366210938</v>
      </c>
      <c r="C168" s="100">
        <v>98.95999908447266</v>
      </c>
      <c r="D168" s="100">
        <v>9.030693054199219</v>
      </c>
      <c r="E168" s="100">
        <v>9.392837524414062</v>
      </c>
      <c r="F168" s="100">
        <v>16.894637977483534</v>
      </c>
      <c r="G168" s="100" t="s">
        <v>57</v>
      </c>
      <c r="H168" s="100">
        <v>16.31580530970453</v>
      </c>
      <c r="I168" s="100">
        <v>44.475808971813905</v>
      </c>
      <c r="J168" s="100" t="s">
        <v>60</v>
      </c>
      <c r="K168" s="100">
        <v>-0.490960827966576</v>
      </c>
      <c r="L168" s="100">
        <v>0.0017655215145226159</v>
      </c>
      <c r="M168" s="100">
        <v>0.11473802229993753</v>
      </c>
      <c r="N168" s="100">
        <v>-0.0009402801129069307</v>
      </c>
      <c r="O168" s="100">
        <v>-0.01995553989982018</v>
      </c>
      <c r="P168" s="100">
        <v>0.0002020238670755459</v>
      </c>
      <c r="Q168" s="100">
        <v>0.002297107066395867</v>
      </c>
      <c r="R168" s="100">
        <v>-7.558464685502386E-05</v>
      </c>
      <c r="S168" s="100">
        <v>-0.00028060997786722797</v>
      </c>
      <c r="T168" s="100">
        <v>1.4385076607713314E-05</v>
      </c>
      <c r="U168" s="100">
        <v>4.523722240704476E-05</v>
      </c>
      <c r="V168" s="100">
        <v>-5.968402837678129E-06</v>
      </c>
      <c r="W168" s="100">
        <v>-1.803986402115132E-05</v>
      </c>
      <c r="X168" s="100">
        <v>67.5</v>
      </c>
    </row>
    <row r="169" spans="1:24" s="100" customFormat="1" ht="12.75">
      <c r="A169" s="100">
        <v>1403</v>
      </c>
      <c r="B169" s="100">
        <v>111.95999908447266</v>
      </c>
      <c r="C169" s="100">
        <v>115.26000213623047</v>
      </c>
      <c r="D169" s="100">
        <v>8.925260543823242</v>
      </c>
      <c r="E169" s="100">
        <v>9.689691543579102</v>
      </c>
      <c r="F169" s="100">
        <v>14.608830718787152</v>
      </c>
      <c r="G169" s="100" t="s">
        <v>58</v>
      </c>
      <c r="H169" s="100">
        <v>-5.520687819899933</v>
      </c>
      <c r="I169" s="100">
        <v>38.939311264572716</v>
      </c>
      <c r="J169" s="100" t="s">
        <v>61</v>
      </c>
      <c r="K169" s="100">
        <v>-0.5512023306838825</v>
      </c>
      <c r="L169" s="100">
        <v>0.32428689192742155</v>
      </c>
      <c r="M169" s="100">
        <v>-0.13180271483429618</v>
      </c>
      <c r="N169" s="100">
        <v>-0.09089675354832931</v>
      </c>
      <c r="O169" s="100">
        <v>-0.021923173571297253</v>
      </c>
      <c r="P169" s="100">
        <v>0.009300606252348308</v>
      </c>
      <c r="Q169" s="100">
        <v>-0.0027830777240552803</v>
      </c>
      <c r="R169" s="100">
        <v>-0.0013971686058649785</v>
      </c>
      <c r="S169" s="100">
        <v>-0.0002692963267602326</v>
      </c>
      <c r="T169" s="100">
        <v>0.0001360997593030648</v>
      </c>
      <c r="U169" s="100">
        <v>-6.46748125330798E-05</v>
      </c>
      <c r="V169" s="100">
        <v>-5.157161714140157E-05</v>
      </c>
      <c r="W169" s="100">
        <v>-1.619684108268981E-05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1402</v>
      </c>
      <c r="B171" s="24">
        <v>121.9</v>
      </c>
      <c r="C171" s="24">
        <v>141.8</v>
      </c>
      <c r="D171" s="24">
        <v>8.660102646901574</v>
      </c>
      <c r="E171" s="24">
        <v>8.968860824358849</v>
      </c>
      <c r="F171" s="24">
        <v>24.900351672954773</v>
      </c>
      <c r="G171" s="24" t="s">
        <v>59</v>
      </c>
      <c r="H171" s="24">
        <v>14.031738507532225</v>
      </c>
      <c r="I171" s="24">
        <v>68.43173850753223</v>
      </c>
      <c r="J171" s="24" t="s">
        <v>73</v>
      </c>
      <c r="K171" s="24">
        <v>1.5851188823857212</v>
      </c>
      <c r="M171" s="24" t="s">
        <v>68</v>
      </c>
      <c r="N171" s="24">
        <v>0.845849467616069</v>
      </c>
      <c r="X171" s="24">
        <v>67.5</v>
      </c>
    </row>
    <row r="172" spans="1:24" ht="12.75" hidden="1">
      <c r="A172" s="24">
        <v>1403</v>
      </c>
      <c r="B172" s="24">
        <v>102.12000274658203</v>
      </c>
      <c r="C172" s="24">
        <v>111.5199966430664</v>
      </c>
      <c r="D172" s="24">
        <v>9.019371032714844</v>
      </c>
      <c r="E172" s="24">
        <v>9.66340446472168</v>
      </c>
      <c r="F172" s="24">
        <v>20.580478169236017</v>
      </c>
      <c r="G172" s="24" t="s">
        <v>56</v>
      </c>
      <c r="H172" s="24">
        <v>19.641679005191598</v>
      </c>
      <c r="I172" s="24">
        <v>54.26168175177363</v>
      </c>
      <c r="J172" s="24" t="s">
        <v>62</v>
      </c>
      <c r="K172" s="24">
        <v>1.2060351853045181</v>
      </c>
      <c r="L172" s="24">
        <v>0.1964063238987186</v>
      </c>
      <c r="M172" s="24">
        <v>0.28551173342047</v>
      </c>
      <c r="N172" s="24">
        <v>0.08994804116195984</v>
      </c>
      <c r="O172" s="24">
        <v>0.04843668963277711</v>
      </c>
      <c r="P172" s="24">
        <v>0.005634471763162169</v>
      </c>
      <c r="Q172" s="24">
        <v>0.0058958643476628575</v>
      </c>
      <c r="R172" s="24">
        <v>0.0013846041293070178</v>
      </c>
      <c r="S172" s="24">
        <v>0.0006355013616644111</v>
      </c>
      <c r="T172" s="24">
        <v>8.290231793342277E-05</v>
      </c>
      <c r="U172" s="24">
        <v>0.00012895946392716258</v>
      </c>
      <c r="V172" s="24">
        <v>5.139208001652425E-05</v>
      </c>
      <c r="W172" s="24">
        <v>3.962419701569158E-05</v>
      </c>
      <c r="X172" s="24">
        <v>67.5</v>
      </c>
    </row>
    <row r="173" spans="1:24" ht="12.75" hidden="1">
      <c r="A173" s="24">
        <v>1404</v>
      </c>
      <c r="B173" s="24">
        <v>132.6999969482422</v>
      </c>
      <c r="C173" s="24">
        <v>111.30000305175781</v>
      </c>
      <c r="D173" s="24">
        <v>8.650259971618652</v>
      </c>
      <c r="E173" s="24">
        <v>9.326148986816406</v>
      </c>
      <c r="F173" s="24">
        <v>20.945780934306473</v>
      </c>
      <c r="G173" s="24" t="s">
        <v>57</v>
      </c>
      <c r="H173" s="24">
        <v>-7.5446539105871295</v>
      </c>
      <c r="I173" s="24">
        <v>57.65534303765505</v>
      </c>
      <c r="J173" s="24" t="s">
        <v>60</v>
      </c>
      <c r="K173" s="24">
        <v>0.8264629166546276</v>
      </c>
      <c r="L173" s="24">
        <v>-0.0010672346479677266</v>
      </c>
      <c r="M173" s="24">
        <v>-0.1980042945927953</v>
      </c>
      <c r="N173" s="24">
        <v>-0.0009296495893213508</v>
      </c>
      <c r="O173" s="24">
        <v>0.03280980072588287</v>
      </c>
      <c r="P173" s="24">
        <v>-0.00012230503216122707</v>
      </c>
      <c r="Q173" s="24">
        <v>-0.004198822404727948</v>
      </c>
      <c r="R173" s="24">
        <v>-7.472564125847041E-05</v>
      </c>
      <c r="S173" s="24">
        <v>0.0003979157438099195</v>
      </c>
      <c r="T173" s="24">
        <v>-8.726273915104136E-06</v>
      </c>
      <c r="U173" s="24">
        <v>-9.872256362342601E-05</v>
      </c>
      <c r="V173" s="24">
        <v>-5.890092481114816E-06</v>
      </c>
      <c r="W173" s="24">
        <v>2.3769706583117017E-05</v>
      </c>
      <c r="X173" s="24">
        <v>67.5</v>
      </c>
    </row>
    <row r="174" spans="1:24" ht="12.75" hidden="1">
      <c r="A174" s="24">
        <v>1401</v>
      </c>
      <c r="B174" s="24">
        <v>122.44000244140625</v>
      </c>
      <c r="C174" s="24">
        <v>150.13999938964844</v>
      </c>
      <c r="D174" s="24">
        <v>8.445134162902832</v>
      </c>
      <c r="E174" s="24">
        <v>8.648070335388184</v>
      </c>
      <c r="F174" s="24">
        <v>18.390557151374253</v>
      </c>
      <c r="G174" s="24" t="s">
        <v>58</v>
      </c>
      <c r="H174" s="24">
        <v>-3.1109439978513933</v>
      </c>
      <c r="I174" s="24">
        <v>51.82905844355486</v>
      </c>
      <c r="J174" s="24" t="s">
        <v>61</v>
      </c>
      <c r="K174" s="24">
        <v>-0.8783392941154514</v>
      </c>
      <c r="L174" s="24">
        <v>-0.19640342430216062</v>
      </c>
      <c r="M174" s="24">
        <v>-0.20569698404101858</v>
      </c>
      <c r="N174" s="24">
        <v>-0.08994323688034969</v>
      </c>
      <c r="O174" s="24">
        <v>-0.03563186605988849</v>
      </c>
      <c r="P174" s="24">
        <v>-0.005633144195649516</v>
      </c>
      <c r="Q174" s="24">
        <v>-0.004138974126471025</v>
      </c>
      <c r="R174" s="24">
        <v>-0.0013825862264005653</v>
      </c>
      <c r="S174" s="24">
        <v>-0.000495504834997116</v>
      </c>
      <c r="T174" s="24">
        <v>-8.244177619564539E-05</v>
      </c>
      <c r="U174" s="24">
        <v>-8.297227710506533E-05</v>
      </c>
      <c r="V174" s="24">
        <v>-5.1053429845493686E-05</v>
      </c>
      <c r="W174" s="24">
        <v>-3.170296576175272E-05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1402</v>
      </c>
      <c r="B176" s="24">
        <v>121.9</v>
      </c>
      <c r="C176" s="24">
        <v>141.8</v>
      </c>
      <c r="D176" s="24">
        <v>8.660102646901574</v>
      </c>
      <c r="E176" s="24">
        <v>8.968860824358849</v>
      </c>
      <c r="F176" s="24">
        <v>18.531656191789644</v>
      </c>
      <c r="G176" s="24" t="s">
        <v>59</v>
      </c>
      <c r="H176" s="24">
        <v>-3.470861838251494</v>
      </c>
      <c r="I176" s="24">
        <v>50.92913816174852</v>
      </c>
      <c r="J176" s="24" t="s">
        <v>73</v>
      </c>
      <c r="K176" s="24">
        <v>0.6388738302709086</v>
      </c>
      <c r="M176" s="24" t="s">
        <v>68</v>
      </c>
      <c r="N176" s="24">
        <v>0.5276995471888433</v>
      </c>
      <c r="X176" s="24">
        <v>67.5</v>
      </c>
    </row>
    <row r="177" spans="1:24" ht="12.75" hidden="1">
      <c r="A177" s="24">
        <v>1403</v>
      </c>
      <c r="B177" s="24">
        <v>102.12000274658203</v>
      </c>
      <c r="C177" s="24">
        <v>111.5199966430664</v>
      </c>
      <c r="D177" s="24">
        <v>9.019371032714844</v>
      </c>
      <c r="E177" s="24">
        <v>9.66340446472168</v>
      </c>
      <c r="F177" s="24">
        <v>20.580478169236017</v>
      </c>
      <c r="G177" s="24" t="s">
        <v>56</v>
      </c>
      <c r="H177" s="24">
        <v>19.641679005191598</v>
      </c>
      <c r="I177" s="24">
        <v>54.26168175177363</v>
      </c>
      <c r="J177" s="24" t="s">
        <v>62</v>
      </c>
      <c r="K177" s="24">
        <v>0.4246629941176771</v>
      </c>
      <c r="L177" s="24">
        <v>0.663231674614429</v>
      </c>
      <c r="M177" s="24">
        <v>0.10053331164975118</v>
      </c>
      <c r="N177" s="24">
        <v>0.08884131231216444</v>
      </c>
      <c r="O177" s="24">
        <v>0.017055327586532082</v>
      </c>
      <c r="P177" s="24">
        <v>0.019026142080231935</v>
      </c>
      <c r="Q177" s="24">
        <v>0.0020760954323193106</v>
      </c>
      <c r="R177" s="24">
        <v>0.0013675534864158211</v>
      </c>
      <c r="S177" s="24">
        <v>0.00022379943052583886</v>
      </c>
      <c r="T177" s="24">
        <v>0.0002799751962082997</v>
      </c>
      <c r="U177" s="24">
        <v>4.5409071081309355E-05</v>
      </c>
      <c r="V177" s="24">
        <v>5.0755288987206396E-05</v>
      </c>
      <c r="W177" s="24">
        <v>1.3955036241818284E-05</v>
      </c>
      <c r="X177" s="24">
        <v>67.5</v>
      </c>
    </row>
    <row r="178" spans="1:24" ht="12.75" hidden="1">
      <c r="A178" s="24">
        <v>1401</v>
      </c>
      <c r="B178" s="24">
        <v>122.44000244140625</v>
      </c>
      <c r="C178" s="24">
        <v>150.13999938964844</v>
      </c>
      <c r="D178" s="24">
        <v>8.445134162902832</v>
      </c>
      <c r="E178" s="24">
        <v>8.648070335388184</v>
      </c>
      <c r="F178" s="24">
        <v>18.742216108055278</v>
      </c>
      <c r="G178" s="24" t="s">
        <v>57</v>
      </c>
      <c r="H178" s="24">
        <v>-2.119883614634105</v>
      </c>
      <c r="I178" s="24">
        <v>52.820118826772145</v>
      </c>
      <c r="J178" s="24" t="s">
        <v>60</v>
      </c>
      <c r="K178" s="24">
        <v>-0.05360021521465752</v>
      </c>
      <c r="L178" s="24">
        <v>-0.0036075351468066287</v>
      </c>
      <c r="M178" s="24">
        <v>0.011554959568477137</v>
      </c>
      <c r="N178" s="24">
        <v>-0.0009184774018379721</v>
      </c>
      <c r="O178" s="24">
        <v>-0.0023348821742115587</v>
      </c>
      <c r="P178" s="24">
        <v>-0.0004128119244965847</v>
      </c>
      <c r="Q178" s="24">
        <v>0.00018441452757677959</v>
      </c>
      <c r="R178" s="24">
        <v>-7.385486042964533E-05</v>
      </c>
      <c r="S178" s="24">
        <v>-4.553076084238797E-05</v>
      </c>
      <c r="T178" s="24">
        <v>-2.9403676750126146E-05</v>
      </c>
      <c r="U178" s="24">
        <v>4.4044178550187963E-07</v>
      </c>
      <c r="V178" s="24">
        <v>-5.829456162085174E-06</v>
      </c>
      <c r="W178" s="24">
        <v>-3.2944263406859006E-06</v>
      </c>
      <c r="X178" s="24">
        <v>67.5</v>
      </c>
    </row>
    <row r="179" spans="1:24" ht="12.75" hidden="1">
      <c r="A179" s="24">
        <v>1404</v>
      </c>
      <c r="B179" s="24">
        <v>132.6999969482422</v>
      </c>
      <c r="C179" s="24">
        <v>111.30000305175781</v>
      </c>
      <c r="D179" s="24">
        <v>8.650259971618652</v>
      </c>
      <c r="E179" s="24">
        <v>9.326148986816406</v>
      </c>
      <c r="F179" s="24">
        <v>26.841385411058212</v>
      </c>
      <c r="G179" s="24" t="s">
        <v>58</v>
      </c>
      <c r="H179" s="24">
        <v>8.683583154793538</v>
      </c>
      <c r="I179" s="24">
        <v>73.88358010303573</v>
      </c>
      <c r="J179" s="24" t="s">
        <v>61</v>
      </c>
      <c r="K179" s="24">
        <v>-0.42126675100455374</v>
      </c>
      <c r="L179" s="24">
        <v>-0.663221863256953</v>
      </c>
      <c r="M179" s="24">
        <v>-0.0998670599378837</v>
      </c>
      <c r="N179" s="24">
        <v>-0.08883656438995068</v>
      </c>
      <c r="O179" s="24">
        <v>-0.016894748424184106</v>
      </c>
      <c r="P179" s="24">
        <v>-0.019021663144219693</v>
      </c>
      <c r="Q179" s="24">
        <v>-0.002067888663858801</v>
      </c>
      <c r="R179" s="24">
        <v>-0.0013655577606966997</v>
      </c>
      <c r="S179" s="24">
        <v>-0.0002191189971700378</v>
      </c>
      <c r="T179" s="24">
        <v>-0.0002784268921736009</v>
      </c>
      <c r="U179" s="24">
        <v>-4.5406935015490636E-05</v>
      </c>
      <c r="V179" s="24">
        <v>-5.041940897143839E-05</v>
      </c>
      <c r="W179" s="24">
        <v>-1.3560597022117303E-05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1402</v>
      </c>
      <c r="B181" s="24">
        <v>121.9</v>
      </c>
      <c r="C181" s="24">
        <v>141.8</v>
      </c>
      <c r="D181" s="24">
        <v>8.660102646901574</v>
      </c>
      <c r="E181" s="24">
        <v>8.968860824358849</v>
      </c>
      <c r="F181" s="24">
        <v>24.900351672954773</v>
      </c>
      <c r="G181" s="24" t="s">
        <v>59</v>
      </c>
      <c r="H181" s="24">
        <v>14.031738507532225</v>
      </c>
      <c r="I181" s="24">
        <v>68.43173850753223</v>
      </c>
      <c r="J181" s="24" t="s">
        <v>73</v>
      </c>
      <c r="K181" s="24">
        <v>0.32016797761303</v>
      </c>
      <c r="M181" s="24" t="s">
        <v>68</v>
      </c>
      <c r="N181" s="24">
        <v>0.21525200291388313</v>
      </c>
      <c r="X181" s="24">
        <v>67.5</v>
      </c>
    </row>
    <row r="182" spans="1:24" ht="12.75" hidden="1">
      <c r="A182" s="24">
        <v>1404</v>
      </c>
      <c r="B182" s="24">
        <v>132.6999969482422</v>
      </c>
      <c r="C182" s="24">
        <v>111.30000305175781</v>
      </c>
      <c r="D182" s="24">
        <v>8.650259971618652</v>
      </c>
      <c r="E182" s="24">
        <v>9.326148986816406</v>
      </c>
      <c r="F182" s="24">
        <v>25.793053870962208</v>
      </c>
      <c r="G182" s="24" t="s">
        <v>56</v>
      </c>
      <c r="H182" s="24">
        <v>5.797946436306134</v>
      </c>
      <c r="I182" s="24">
        <v>70.99794338454832</v>
      </c>
      <c r="J182" s="24" t="s">
        <v>62</v>
      </c>
      <c r="K182" s="24">
        <v>0.45512338563796667</v>
      </c>
      <c r="L182" s="24">
        <v>0.30489814283615146</v>
      </c>
      <c r="M182" s="24">
        <v>0.10774379969209869</v>
      </c>
      <c r="N182" s="24">
        <v>0.08967463837104735</v>
      </c>
      <c r="O182" s="24">
        <v>0.018278437038995454</v>
      </c>
      <c r="P182" s="24">
        <v>0.008746459608197312</v>
      </c>
      <c r="Q182" s="24">
        <v>0.002224945539660277</v>
      </c>
      <c r="R182" s="24">
        <v>0.0013803334523164222</v>
      </c>
      <c r="S182" s="24">
        <v>0.00023982122150876248</v>
      </c>
      <c r="T182" s="24">
        <v>0.00012869836430852555</v>
      </c>
      <c r="U182" s="24">
        <v>4.868233828219757E-05</v>
      </c>
      <c r="V182" s="24">
        <v>5.1225476833988715E-05</v>
      </c>
      <c r="W182" s="24">
        <v>1.495306212279599E-05</v>
      </c>
      <c r="X182" s="24">
        <v>67.5</v>
      </c>
    </row>
    <row r="183" spans="1:24" ht="12.75" hidden="1">
      <c r="A183" s="24">
        <v>1403</v>
      </c>
      <c r="B183" s="24">
        <v>102.12000274658203</v>
      </c>
      <c r="C183" s="24">
        <v>111.5199966430664</v>
      </c>
      <c r="D183" s="24">
        <v>9.019371032714844</v>
      </c>
      <c r="E183" s="24">
        <v>9.66340446472168</v>
      </c>
      <c r="F183" s="24">
        <v>15.11746550652274</v>
      </c>
      <c r="G183" s="24" t="s">
        <v>57</v>
      </c>
      <c r="H183" s="24">
        <v>5.238114031022619</v>
      </c>
      <c r="I183" s="24">
        <v>39.85811677760465</v>
      </c>
      <c r="J183" s="24" t="s">
        <v>60</v>
      </c>
      <c r="K183" s="24">
        <v>0.33703403025843165</v>
      </c>
      <c r="L183" s="24">
        <v>0.0016600519931837406</v>
      </c>
      <c r="M183" s="24">
        <v>-0.08060569021467401</v>
      </c>
      <c r="N183" s="24">
        <v>-0.0009272937726112827</v>
      </c>
      <c r="O183" s="24">
        <v>0.01340250113790263</v>
      </c>
      <c r="P183" s="24">
        <v>0.0001898117082862633</v>
      </c>
      <c r="Q183" s="24">
        <v>-0.0017026540772022078</v>
      </c>
      <c r="R183" s="24">
        <v>-7.452998933005728E-05</v>
      </c>
      <c r="S183" s="24">
        <v>0.0001644481379889491</v>
      </c>
      <c r="T183" s="24">
        <v>1.3507408381889269E-05</v>
      </c>
      <c r="U183" s="24">
        <v>-3.9619839108241706E-05</v>
      </c>
      <c r="V183" s="24">
        <v>-5.877501660198444E-06</v>
      </c>
      <c r="W183" s="24">
        <v>9.890568270193062E-06</v>
      </c>
      <c r="X183" s="24">
        <v>67.5</v>
      </c>
    </row>
    <row r="184" spans="1:24" ht="12.75" hidden="1">
      <c r="A184" s="24">
        <v>1401</v>
      </c>
      <c r="B184" s="24">
        <v>122.44000244140625</v>
      </c>
      <c r="C184" s="24">
        <v>150.13999938964844</v>
      </c>
      <c r="D184" s="24">
        <v>8.445134162902832</v>
      </c>
      <c r="E184" s="24">
        <v>8.648070335388184</v>
      </c>
      <c r="F184" s="24">
        <v>18.742216108055278</v>
      </c>
      <c r="G184" s="24" t="s">
        <v>58</v>
      </c>
      <c r="H184" s="24">
        <v>-2.119883614634105</v>
      </c>
      <c r="I184" s="24">
        <v>52.820118826772145</v>
      </c>
      <c r="J184" s="24" t="s">
        <v>61</v>
      </c>
      <c r="K184" s="24">
        <v>-0.3058518572811417</v>
      </c>
      <c r="L184" s="24">
        <v>0.3048936236334144</v>
      </c>
      <c r="M184" s="24">
        <v>-0.07149439892122383</v>
      </c>
      <c r="N184" s="24">
        <v>-0.08966984383413074</v>
      </c>
      <c r="O184" s="24">
        <v>-0.012428765982069163</v>
      </c>
      <c r="P184" s="24">
        <v>0.008744399761746059</v>
      </c>
      <c r="Q184" s="24">
        <v>-0.0014322540793591263</v>
      </c>
      <c r="R184" s="24">
        <v>-0.0013783198904007133</v>
      </c>
      <c r="S184" s="24">
        <v>-0.0001745595262308032</v>
      </c>
      <c r="T184" s="24">
        <v>0.0001279875732033967</v>
      </c>
      <c r="U184" s="24">
        <v>-2.8288485460684524E-05</v>
      </c>
      <c r="V184" s="24">
        <v>-5.0887173738613925E-05</v>
      </c>
      <c r="W184" s="24">
        <v>-1.1214754840871305E-05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1402</v>
      </c>
      <c r="B186" s="24">
        <v>121.9</v>
      </c>
      <c r="C186" s="24">
        <v>141.8</v>
      </c>
      <c r="D186" s="24">
        <v>8.660102646901574</v>
      </c>
      <c r="E186" s="24">
        <v>8.968860824358849</v>
      </c>
      <c r="F186" s="24">
        <v>18.890451543050023</v>
      </c>
      <c r="G186" s="24" t="s">
        <v>59</v>
      </c>
      <c r="H186" s="24">
        <v>-2.4848119230674968</v>
      </c>
      <c r="I186" s="24">
        <v>51.91518807693251</v>
      </c>
      <c r="J186" s="24" t="s">
        <v>73</v>
      </c>
      <c r="K186" s="24">
        <v>0.9019751296736165</v>
      </c>
      <c r="M186" s="24" t="s">
        <v>68</v>
      </c>
      <c r="N186" s="24">
        <v>0.6660129287628019</v>
      </c>
      <c r="X186" s="24">
        <v>67.5</v>
      </c>
    </row>
    <row r="187" spans="1:24" ht="12.75" hidden="1">
      <c r="A187" s="24">
        <v>1404</v>
      </c>
      <c r="B187" s="24">
        <v>132.6999969482422</v>
      </c>
      <c r="C187" s="24">
        <v>111.30000305175781</v>
      </c>
      <c r="D187" s="24">
        <v>8.650259971618652</v>
      </c>
      <c r="E187" s="24">
        <v>9.326148986816406</v>
      </c>
      <c r="F187" s="24">
        <v>25.793053870962208</v>
      </c>
      <c r="G187" s="24" t="s">
        <v>56</v>
      </c>
      <c r="H187" s="24">
        <v>5.797946436306134</v>
      </c>
      <c r="I187" s="24">
        <v>70.99794338454832</v>
      </c>
      <c r="J187" s="24" t="s">
        <v>62</v>
      </c>
      <c r="K187" s="24">
        <v>0.6512554133064655</v>
      </c>
      <c r="L187" s="24">
        <v>0.6670727380166305</v>
      </c>
      <c r="M187" s="24">
        <v>0.15417592951299472</v>
      </c>
      <c r="N187" s="24">
        <v>0.08956955222878493</v>
      </c>
      <c r="O187" s="24">
        <v>0.02615569047962846</v>
      </c>
      <c r="P187" s="24">
        <v>0.01913621355306005</v>
      </c>
      <c r="Q187" s="24">
        <v>0.003183700083161434</v>
      </c>
      <c r="R187" s="24">
        <v>0.0013787174111628748</v>
      </c>
      <c r="S187" s="24">
        <v>0.0003431392549515701</v>
      </c>
      <c r="T187" s="24">
        <v>0.0002815811704196816</v>
      </c>
      <c r="U187" s="24">
        <v>6.963653784031931E-05</v>
      </c>
      <c r="V187" s="24">
        <v>5.1174115265329516E-05</v>
      </c>
      <c r="W187" s="24">
        <v>2.139862125031166E-05</v>
      </c>
      <c r="X187" s="24">
        <v>67.5</v>
      </c>
    </row>
    <row r="188" spans="1:24" ht="12.75" hidden="1">
      <c r="A188" s="24">
        <v>1401</v>
      </c>
      <c r="B188" s="24">
        <v>122.44000244140625</v>
      </c>
      <c r="C188" s="24">
        <v>150.13999938964844</v>
      </c>
      <c r="D188" s="24">
        <v>8.445134162902832</v>
      </c>
      <c r="E188" s="24">
        <v>8.648070335388184</v>
      </c>
      <c r="F188" s="24">
        <v>18.390557151374253</v>
      </c>
      <c r="G188" s="24" t="s">
        <v>57</v>
      </c>
      <c r="H188" s="24">
        <v>-3.1109439978513933</v>
      </c>
      <c r="I188" s="24">
        <v>51.82905844355486</v>
      </c>
      <c r="J188" s="24" t="s">
        <v>60</v>
      </c>
      <c r="K188" s="24">
        <v>0.026614565697788764</v>
      </c>
      <c r="L188" s="24">
        <v>-0.0036287814580689332</v>
      </c>
      <c r="M188" s="24">
        <v>-0.004549247390953121</v>
      </c>
      <c r="N188" s="24">
        <v>-0.0009261630438581019</v>
      </c>
      <c r="O188" s="24">
        <v>0.0013508411346518639</v>
      </c>
      <c r="P188" s="24">
        <v>-0.00041527690191739755</v>
      </c>
      <c r="Q188" s="24">
        <v>-1.0388380281893678E-05</v>
      </c>
      <c r="R188" s="24">
        <v>-7.447424711022554E-05</v>
      </c>
      <c r="S188" s="24">
        <v>4.082267940621061E-05</v>
      </c>
      <c r="T188" s="24">
        <v>-2.957716814046732E-05</v>
      </c>
      <c r="U188" s="24">
        <v>5.30100838985698E-06</v>
      </c>
      <c r="V188" s="24">
        <v>-5.876278765960296E-06</v>
      </c>
      <c r="W188" s="24">
        <v>3.247850252686798E-06</v>
      </c>
      <c r="X188" s="24">
        <v>67.5</v>
      </c>
    </row>
    <row r="189" spans="1:24" ht="12.75" hidden="1">
      <c r="A189" s="24">
        <v>1403</v>
      </c>
      <c r="B189" s="24">
        <v>102.12000274658203</v>
      </c>
      <c r="C189" s="24">
        <v>111.5199966430664</v>
      </c>
      <c r="D189" s="24">
        <v>9.019371032714844</v>
      </c>
      <c r="E189" s="24">
        <v>9.66340446472168</v>
      </c>
      <c r="F189" s="24">
        <v>21.747542374732014</v>
      </c>
      <c r="G189" s="24" t="s">
        <v>58</v>
      </c>
      <c r="H189" s="24">
        <v>22.718714727188207</v>
      </c>
      <c r="I189" s="24">
        <v>57.33871747377024</v>
      </c>
      <c r="J189" s="24" t="s">
        <v>61</v>
      </c>
      <c r="K189" s="24">
        <v>0.6507113632430997</v>
      </c>
      <c r="L189" s="24">
        <v>-0.6670628679143621</v>
      </c>
      <c r="M189" s="24">
        <v>0.15410879789736803</v>
      </c>
      <c r="N189" s="24">
        <v>-0.0895647637661219</v>
      </c>
      <c r="O189" s="24">
        <v>0.026120784304745893</v>
      </c>
      <c r="P189" s="24">
        <v>-0.019131707039442482</v>
      </c>
      <c r="Q189" s="24">
        <v>0.003183683134527876</v>
      </c>
      <c r="R189" s="24">
        <v>-0.0013767045021939256</v>
      </c>
      <c r="S189" s="24">
        <v>0.0003407022998672248</v>
      </c>
      <c r="T189" s="24">
        <v>-0.00028002347519397067</v>
      </c>
      <c r="U189" s="24">
        <v>6.943447783656826E-05</v>
      </c>
      <c r="V189" s="24">
        <v>-5.083561174072714E-05</v>
      </c>
      <c r="W189" s="24">
        <v>2.1150708265928402E-05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1402</v>
      </c>
      <c r="B191" s="24">
        <v>121.9</v>
      </c>
      <c r="C191" s="24">
        <v>141.8</v>
      </c>
      <c r="D191" s="24">
        <v>8.660102646901574</v>
      </c>
      <c r="E191" s="24">
        <v>8.968860824358849</v>
      </c>
      <c r="F191" s="24">
        <v>18.531656191789644</v>
      </c>
      <c r="G191" s="24" t="s">
        <v>59</v>
      </c>
      <c r="H191" s="24">
        <v>-3.470861838251494</v>
      </c>
      <c r="I191" s="24">
        <v>50.92913816174852</v>
      </c>
      <c r="J191" s="24" t="s">
        <v>73</v>
      </c>
      <c r="K191" s="24">
        <v>1.7431646997709216</v>
      </c>
      <c r="M191" s="24" t="s">
        <v>68</v>
      </c>
      <c r="N191" s="24">
        <v>0.9489813016411759</v>
      </c>
      <c r="X191" s="24">
        <v>67.5</v>
      </c>
    </row>
    <row r="192" spans="1:24" ht="12.75" hidden="1">
      <c r="A192" s="24">
        <v>1401</v>
      </c>
      <c r="B192" s="24">
        <v>122.44000244140625</v>
      </c>
      <c r="C192" s="24">
        <v>150.13999938964844</v>
      </c>
      <c r="D192" s="24">
        <v>8.445134162902832</v>
      </c>
      <c r="E192" s="24">
        <v>8.648070335388184</v>
      </c>
      <c r="F192" s="24">
        <v>23.609462860835123</v>
      </c>
      <c r="G192" s="24" t="s">
        <v>56</v>
      </c>
      <c r="H192" s="24">
        <v>11.597200339517798</v>
      </c>
      <c r="I192" s="24">
        <v>66.53720278092405</v>
      </c>
      <c r="J192" s="24" t="s">
        <v>62</v>
      </c>
      <c r="K192" s="24">
        <v>1.2476817585632252</v>
      </c>
      <c r="L192" s="24">
        <v>0.29714684033698086</v>
      </c>
      <c r="M192" s="24">
        <v>0.29537254578372185</v>
      </c>
      <c r="N192" s="24">
        <v>0.09105234040142762</v>
      </c>
      <c r="O192" s="24">
        <v>0.05010904267362094</v>
      </c>
      <c r="P192" s="24">
        <v>0.008524097069713573</v>
      </c>
      <c r="Q192" s="24">
        <v>0.006099520633673745</v>
      </c>
      <c r="R192" s="24">
        <v>0.0014015297349995897</v>
      </c>
      <c r="S192" s="24">
        <v>0.0006574016787296399</v>
      </c>
      <c r="T192" s="24">
        <v>0.00012538257342188035</v>
      </c>
      <c r="U192" s="24">
        <v>0.0001333971985896916</v>
      </c>
      <c r="V192" s="24">
        <v>5.199571073997765E-05</v>
      </c>
      <c r="W192" s="24">
        <v>4.0984281286549655E-05</v>
      </c>
      <c r="X192" s="24">
        <v>67.5</v>
      </c>
    </row>
    <row r="193" spans="1:24" ht="12.75" hidden="1">
      <c r="A193" s="24">
        <v>1403</v>
      </c>
      <c r="B193" s="24">
        <v>102.12000274658203</v>
      </c>
      <c r="C193" s="24">
        <v>111.5199966430664</v>
      </c>
      <c r="D193" s="24">
        <v>9.019371032714844</v>
      </c>
      <c r="E193" s="24">
        <v>9.66340446472168</v>
      </c>
      <c r="F193" s="24">
        <v>21.747542374732014</v>
      </c>
      <c r="G193" s="24" t="s">
        <v>57</v>
      </c>
      <c r="H193" s="24">
        <v>22.718714727188207</v>
      </c>
      <c r="I193" s="24">
        <v>57.33871747377024</v>
      </c>
      <c r="J193" s="24" t="s">
        <v>60</v>
      </c>
      <c r="K193" s="24">
        <v>-1.0101626542384667</v>
      </c>
      <c r="L193" s="24">
        <v>0.0016177991770822957</v>
      </c>
      <c r="M193" s="24">
        <v>0.2371567442630755</v>
      </c>
      <c r="N193" s="24">
        <v>-0.0009420069346136857</v>
      </c>
      <c r="O193" s="24">
        <v>-0.040884806381015826</v>
      </c>
      <c r="P193" s="24">
        <v>0.0001852139684476351</v>
      </c>
      <c r="Q193" s="24">
        <v>0.004800182359096666</v>
      </c>
      <c r="R193" s="24">
        <v>-7.573125462309017E-05</v>
      </c>
      <c r="S193" s="24">
        <v>-0.0005608132127087391</v>
      </c>
      <c r="T193" s="24">
        <v>1.3192961865917229E-05</v>
      </c>
      <c r="U193" s="24">
        <v>9.810835569583339E-05</v>
      </c>
      <c r="V193" s="24">
        <v>-5.9848882442829E-06</v>
      </c>
      <c r="W193" s="24">
        <v>-3.565406122510733E-05</v>
      </c>
      <c r="X193" s="24">
        <v>67.5</v>
      </c>
    </row>
    <row r="194" spans="1:24" ht="12.75" hidden="1">
      <c r="A194" s="24">
        <v>1404</v>
      </c>
      <c r="B194" s="24">
        <v>132.6999969482422</v>
      </c>
      <c r="C194" s="24">
        <v>111.30000305175781</v>
      </c>
      <c r="D194" s="24">
        <v>8.650259971618652</v>
      </c>
      <c r="E194" s="24">
        <v>9.326148986816406</v>
      </c>
      <c r="F194" s="24">
        <v>20.945780934306473</v>
      </c>
      <c r="G194" s="24" t="s">
        <v>58</v>
      </c>
      <c r="H194" s="24">
        <v>-7.5446539105871295</v>
      </c>
      <c r="I194" s="24">
        <v>57.65534303765505</v>
      </c>
      <c r="J194" s="24" t="s">
        <v>61</v>
      </c>
      <c r="K194" s="24">
        <v>-0.732312216635308</v>
      </c>
      <c r="L194" s="24">
        <v>0.29714243629625475</v>
      </c>
      <c r="M194" s="24">
        <v>-0.1760727674948487</v>
      </c>
      <c r="N194" s="24">
        <v>-0.09104746737560902</v>
      </c>
      <c r="O194" s="24">
        <v>-0.02897151644035244</v>
      </c>
      <c r="P194" s="24">
        <v>0.008522084641670218</v>
      </c>
      <c r="Q194" s="24">
        <v>-0.003763296597403523</v>
      </c>
      <c r="R194" s="24">
        <v>-0.0013994821810802854</v>
      </c>
      <c r="S194" s="24">
        <v>-0.00034302406278255654</v>
      </c>
      <c r="T194" s="24">
        <v>0.00012468654889400728</v>
      </c>
      <c r="U194" s="24">
        <v>-9.038563566318186E-05</v>
      </c>
      <c r="V194" s="24">
        <v>-5.1650121471869464E-05</v>
      </c>
      <c r="W194" s="24">
        <v>-2.0211363900818828E-05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1402</v>
      </c>
      <c r="B196" s="100">
        <v>121.9</v>
      </c>
      <c r="C196" s="100">
        <v>141.8</v>
      </c>
      <c r="D196" s="100">
        <v>8.660102646901574</v>
      </c>
      <c r="E196" s="100">
        <v>8.968860824358849</v>
      </c>
      <c r="F196" s="100">
        <v>18.890451543050023</v>
      </c>
      <c r="G196" s="100" t="s">
        <v>59</v>
      </c>
      <c r="H196" s="100">
        <v>-2.4848119230674968</v>
      </c>
      <c r="I196" s="100">
        <v>51.91518807693251</v>
      </c>
      <c r="J196" s="100" t="s">
        <v>73</v>
      </c>
      <c r="K196" s="100">
        <v>0.30983993781506347</v>
      </c>
      <c r="M196" s="100" t="s">
        <v>68</v>
      </c>
      <c r="N196" s="100">
        <v>0.18879884809589312</v>
      </c>
      <c r="X196" s="100">
        <v>67.5</v>
      </c>
    </row>
    <row r="197" spans="1:24" s="100" customFormat="1" ht="12.75">
      <c r="A197" s="100">
        <v>1401</v>
      </c>
      <c r="B197" s="100">
        <v>122.44000244140625</v>
      </c>
      <c r="C197" s="100">
        <v>150.13999938964844</v>
      </c>
      <c r="D197" s="100">
        <v>8.445134162902832</v>
      </c>
      <c r="E197" s="100">
        <v>8.648070335388184</v>
      </c>
      <c r="F197" s="100">
        <v>23.609462860835123</v>
      </c>
      <c r="G197" s="100" t="s">
        <v>56</v>
      </c>
      <c r="H197" s="100">
        <v>11.597200339517798</v>
      </c>
      <c r="I197" s="100">
        <v>66.53720278092405</v>
      </c>
      <c r="J197" s="100" t="s">
        <v>62</v>
      </c>
      <c r="K197" s="100">
        <v>0.4943103645095711</v>
      </c>
      <c r="L197" s="100">
        <v>0.2079986898866876</v>
      </c>
      <c r="M197" s="100">
        <v>0.11702166698674198</v>
      </c>
      <c r="N197" s="100">
        <v>0.0900117643957183</v>
      </c>
      <c r="O197" s="100">
        <v>0.019852291535957977</v>
      </c>
      <c r="P197" s="100">
        <v>0.005966905790899227</v>
      </c>
      <c r="Q197" s="100">
        <v>0.002416546772539907</v>
      </c>
      <c r="R197" s="100">
        <v>0.001385529887640057</v>
      </c>
      <c r="S197" s="100">
        <v>0.0002604539317652162</v>
      </c>
      <c r="T197" s="100">
        <v>8.782371074346471E-05</v>
      </c>
      <c r="U197" s="100">
        <v>5.285079389839762E-05</v>
      </c>
      <c r="V197" s="100">
        <v>5.1414652330585666E-05</v>
      </c>
      <c r="W197" s="100">
        <v>1.6237810471063682E-05</v>
      </c>
      <c r="X197" s="100">
        <v>67.5</v>
      </c>
    </row>
    <row r="198" spans="1:24" s="100" customFormat="1" ht="12.75">
      <c r="A198" s="100">
        <v>1404</v>
      </c>
      <c r="B198" s="100">
        <v>132.6999969482422</v>
      </c>
      <c r="C198" s="100">
        <v>111.30000305175781</v>
      </c>
      <c r="D198" s="100">
        <v>8.650259971618652</v>
      </c>
      <c r="E198" s="100">
        <v>9.326148986816406</v>
      </c>
      <c r="F198" s="100">
        <v>26.841385411058212</v>
      </c>
      <c r="G198" s="100" t="s">
        <v>57</v>
      </c>
      <c r="H198" s="100">
        <v>8.683583154793538</v>
      </c>
      <c r="I198" s="100">
        <v>73.88358010303573</v>
      </c>
      <c r="J198" s="100" t="s">
        <v>60</v>
      </c>
      <c r="K198" s="100">
        <v>-0.430507894891451</v>
      </c>
      <c r="L198" s="100">
        <v>-0.0011307501590450985</v>
      </c>
      <c r="M198" s="100">
        <v>0.10125694322341335</v>
      </c>
      <c r="N198" s="100">
        <v>-0.0009309228149138486</v>
      </c>
      <c r="O198" s="100">
        <v>-0.017394114289424813</v>
      </c>
      <c r="P198" s="100">
        <v>-0.00012936950720761456</v>
      </c>
      <c r="Q198" s="100">
        <v>0.002058450519983417</v>
      </c>
      <c r="R198" s="100">
        <v>-7.484785598779479E-05</v>
      </c>
      <c r="S198" s="100">
        <v>-0.0002361499650166744</v>
      </c>
      <c r="T198" s="100">
        <v>-9.214348490854931E-06</v>
      </c>
      <c r="U198" s="100">
        <v>4.2677465930103274E-05</v>
      </c>
      <c r="V198" s="100">
        <v>-5.910212944943899E-06</v>
      </c>
      <c r="W198" s="100">
        <v>-1.4942807519599088E-05</v>
      </c>
      <c r="X198" s="100">
        <v>67.5</v>
      </c>
    </row>
    <row r="199" spans="1:24" s="100" customFormat="1" ht="12.75">
      <c r="A199" s="100">
        <v>1403</v>
      </c>
      <c r="B199" s="100">
        <v>102.12000274658203</v>
      </c>
      <c r="C199" s="100">
        <v>111.5199966430664</v>
      </c>
      <c r="D199" s="100">
        <v>9.019371032714844</v>
      </c>
      <c r="E199" s="100">
        <v>9.66340446472168</v>
      </c>
      <c r="F199" s="100">
        <v>15.11746550652274</v>
      </c>
      <c r="G199" s="100" t="s">
        <v>58</v>
      </c>
      <c r="H199" s="100">
        <v>5.238114031022619</v>
      </c>
      <c r="I199" s="100">
        <v>39.85811677760465</v>
      </c>
      <c r="J199" s="100" t="s">
        <v>61</v>
      </c>
      <c r="K199" s="100">
        <v>-0.24291086615817828</v>
      </c>
      <c r="L199" s="100">
        <v>-0.20799561629672933</v>
      </c>
      <c r="M199" s="100">
        <v>-0.05866090685802924</v>
      </c>
      <c r="N199" s="100">
        <v>-0.09000695035575293</v>
      </c>
      <c r="O199" s="100">
        <v>-0.009568608431485546</v>
      </c>
      <c r="P199" s="100">
        <v>-0.005965503184817823</v>
      </c>
      <c r="Q199" s="100">
        <v>-0.0012658908960305549</v>
      </c>
      <c r="R199" s="100">
        <v>-0.0013835067285697961</v>
      </c>
      <c r="S199" s="100">
        <v>-0.00010986102400115952</v>
      </c>
      <c r="T199" s="100">
        <v>-8.733899444486888E-05</v>
      </c>
      <c r="U199" s="100">
        <v>-3.1174353521376794E-05</v>
      </c>
      <c r="V199" s="100">
        <v>-5.1073827516844826E-05</v>
      </c>
      <c r="W199" s="100">
        <v>-6.35444665776638E-06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1402</v>
      </c>
      <c r="B201" s="24">
        <v>118.56</v>
      </c>
      <c r="C201" s="24">
        <v>136.66</v>
      </c>
      <c r="D201" s="24">
        <v>8.736675750875696</v>
      </c>
      <c r="E201" s="24">
        <v>9.047115377011428</v>
      </c>
      <c r="F201" s="24">
        <v>21.18924211009092</v>
      </c>
      <c r="G201" s="24" t="s">
        <v>59</v>
      </c>
      <c r="H201" s="24">
        <v>6.654293812124706</v>
      </c>
      <c r="I201" s="24">
        <v>57.71429381212471</v>
      </c>
      <c r="J201" s="24" t="s">
        <v>73</v>
      </c>
      <c r="K201" s="24">
        <v>0.3211507843069741</v>
      </c>
      <c r="M201" s="24" t="s">
        <v>68</v>
      </c>
      <c r="N201" s="24">
        <v>0.23837736910754295</v>
      </c>
      <c r="X201" s="24">
        <v>67.5</v>
      </c>
    </row>
    <row r="202" spans="1:24" ht="12.75" hidden="1">
      <c r="A202" s="24">
        <v>1403</v>
      </c>
      <c r="B202" s="24">
        <v>109.16000366210938</v>
      </c>
      <c r="C202" s="24">
        <v>120.16000366210938</v>
      </c>
      <c r="D202" s="24">
        <v>9.226349830627441</v>
      </c>
      <c r="E202" s="24">
        <v>9.873007774353027</v>
      </c>
      <c r="F202" s="24">
        <v>21.268716031664795</v>
      </c>
      <c r="G202" s="24" t="s">
        <v>56</v>
      </c>
      <c r="H202" s="24">
        <v>13.174504090699138</v>
      </c>
      <c r="I202" s="24">
        <v>54.83450775280851</v>
      </c>
      <c r="J202" s="24" t="s">
        <v>62</v>
      </c>
      <c r="K202" s="24">
        <v>0.40285572226405925</v>
      </c>
      <c r="L202" s="24">
        <v>0.37277078167556643</v>
      </c>
      <c r="M202" s="24">
        <v>0.09537026733723972</v>
      </c>
      <c r="N202" s="24">
        <v>0.10208797051753962</v>
      </c>
      <c r="O202" s="24">
        <v>0.016179464845444923</v>
      </c>
      <c r="P202" s="24">
        <v>0.010693725170621228</v>
      </c>
      <c r="Q202" s="24">
        <v>0.001969402890411137</v>
      </c>
      <c r="R202" s="24">
        <v>0.0015714363936290118</v>
      </c>
      <c r="S202" s="24">
        <v>0.0002122862887830683</v>
      </c>
      <c r="T202" s="24">
        <v>0.00015735333767697506</v>
      </c>
      <c r="U202" s="24">
        <v>4.30748116380005E-05</v>
      </c>
      <c r="V202" s="24">
        <v>5.832464156879128E-05</v>
      </c>
      <c r="W202" s="24">
        <v>1.3234785379196282E-05</v>
      </c>
      <c r="X202" s="24">
        <v>67.5</v>
      </c>
    </row>
    <row r="203" spans="1:24" ht="12.75" hidden="1">
      <c r="A203" s="24">
        <v>1404</v>
      </c>
      <c r="B203" s="24">
        <v>135.05999755859375</v>
      </c>
      <c r="C203" s="24">
        <v>138.75999450683594</v>
      </c>
      <c r="D203" s="24">
        <v>8.552495956420898</v>
      </c>
      <c r="E203" s="24">
        <v>9.010506629943848</v>
      </c>
      <c r="F203" s="24">
        <v>23.142520649669528</v>
      </c>
      <c r="G203" s="24" t="s">
        <v>57</v>
      </c>
      <c r="H203" s="24">
        <v>-3.123342395772184</v>
      </c>
      <c r="I203" s="24">
        <v>64.43665516282157</v>
      </c>
      <c r="J203" s="24" t="s">
        <v>60</v>
      </c>
      <c r="K203" s="24">
        <v>0.3755040574512496</v>
      </c>
      <c r="L203" s="24">
        <v>-0.0020270292589605766</v>
      </c>
      <c r="M203" s="24">
        <v>-0.08928209373721069</v>
      </c>
      <c r="N203" s="24">
        <v>-0.0010554448618177554</v>
      </c>
      <c r="O203" s="24">
        <v>0.015016880624779422</v>
      </c>
      <c r="P203" s="24">
        <v>-0.0002320666416626178</v>
      </c>
      <c r="Q203" s="24">
        <v>-0.0018611906620079224</v>
      </c>
      <c r="R203" s="24">
        <v>-8.48516033654842E-05</v>
      </c>
      <c r="S203" s="24">
        <v>0.00019124080541102598</v>
      </c>
      <c r="T203" s="24">
        <v>-1.6536737855300563E-05</v>
      </c>
      <c r="U203" s="24">
        <v>-4.169475926566187E-05</v>
      </c>
      <c r="V203" s="24">
        <v>-6.692472103265524E-06</v>
      </c>
      <c r="W203" s="24">
        <v>1.1726144955146828E-05</v>
      </c>
      <c r="X203" s="24">
        <v>67.5</v>
      </c>
    </row>
    <row r="204" spans="1:24" ht="12.75" hidden="1">
      <c r="A204" s="24">
        <v>1401</v>
      </c>
      <c r="B204" s="24">
        <v>123.68000030517578</v>
      </c>
      <c r="C204" s="24">
        <v>129.3800048828125</v>
      </c>
      <c r="D204" s="24">
        <v>8.488947868347168</v>
      </c>
      <c r="E204" s="24">
        <v>9.134519577026367</v>
      </c>
      <c r="F204" s="24">
        <v>23.396087803032493</v>
      </c>
      <c r="G204" s="24" t="s">
        <v>58</v>
      </c>
      <c r="H204" s="24">
        <v>9.418964817842053</v>
      </c>
      <c r="I204" s="24">
        <v>65.59896512301783</v>
      </c>
      <c r="J204" s="24" t="s">
        <v>61</v>
      </c>
      <c r="K204" s="24">
        <v>-0.14590899834672807</v>
      </c>
      <c r="L204" s="24">
        <v>-0.3727652704094041</v>
      </c>
      <c r="M204" s="24">
        <v>-0.03352902667654544</v>
      </c>
      <c r="N204" s="24">
        <v>-0.10208251447007809</v>
      </c>
      <c r="O204" s="24">
        <v>-0.006022323387706156</v>
      </c>
      <c r="P204" s="24">
        <v>-0.010691206812077178</v>
      </c>
      <c r="Q204" s="24">
        <v>-0.0006438299965163572</v>
      </c>
      <c r="R204" s="24">
        <v>-0.0015691438890771175</v>
      </c>
      <c r="S204" s="24">
        <v>-9.215434200855848E-05</v>
      </c>
      <c r="T204" s="24">
        <v>-0.00015648197717050102</v>
      </c>
      <c r="U204" s="24">
        <v>-1.081602734037445E-05</v>
      </c>
      <c r="V204" s="24">
        <v>-5.7939404823271946E-05</v>
      </c>
      <c r="W204" s="24">
        <v>-6.136535547381134E-06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1402</v>
      </c>
      <c r="B206" s="24">
        <v>118.56</v>
      </c>
      <c r="C206" s="24">
        <v>136.66</v>
      </c>
      <c r="D206" s="24">
        <v>8.736675750875696</v>
      </c>
      <c r="E206" s="24">
        <v>9.047115377011428</v>
      </c>
      <c r="F206" s="24">
        <v>22.791234115018366</v>
      </c>
      <c r="G206" s="24" t="s">
        <v>59</v>
      </c>
      <c r="H206" s="24">
        <v>11.017726764406959</v>
      </c>
      <c r="I206" s="24">
        <v>62.07772676440696</v>
      </c>
      <c r="J206" s="24" t="s">
        <v>73</v>
      </c>
      <c r="K206" s="24">
        <v>0.42947475657577056</v>
      </c>
      <c r="M206" s="24" t="s">
        <v>68</v>
      </c>
      <c r="N206" s="24">
        <v>0.2349462698708537</v>
      </c>
      <c r="X206" s="24">
        <v>67.5</v>
      </c>
    </row>
    <row r="207" spans="1:24" ht="12.75" hidden="1">
      <c r="A207" s="24">
        <v>1403</v>
      </c>
      <c r="B207" s="24">
        <v>109.16000366210938</v>
      </c>
      <c r="C207" s="24">
        <v>120.16000366210938</v>
      </c>
      <c r="D207" s="24">
        <v>9.226349830627441</v>
      </c>
      <c r="E207" s="24">
        <v>9.873007774353027</v>
      </c>
      <c r="F207" s="24">
        <v>21.268716031664795</v>
      </c>
      <c r="G207" s="24" t="s">
        <v>56</v>
      </c>
      <c r="H207" s="24">
        <v>13.174504090699138</v>
      </c>
      <c r="I207" s="24">
        <v>54.83450775280851</v>
      </c>
      <c r="J207" s="24" t="s">
        <v>62</v>
      </c>
      <c r="K207" s="24">
        <v>0.6293856237407133</v>
      </c>
      <c r="L207" s="24">
        <v>0.017437614052728288</v>
      </c>
      <c r="M207" s="24">
        <v>0.1489980657169083</v>
      </c>
      <c r="N207" s="24">
        <v>0.10095944160428896</v>
      </c>
      <c r="O207" s="24">
        <v>0.025277255913608944</v>
      </c>
      <c r="P207" s="24">
        <v>0.0005000866143729923</v>
      </c>
      <c r="Q207" s="24">
        <v>0.003076880505067465</v>
      </c>
      <c r="R207" s="24">
        <v>0.0015540612936943369</v>
      </c>
      <c r="S207" s="24">
        <v>0.00033165029264525716</v>
      </c>
      <c r="T207" s="24">
        <v>7.353138087373344E-06</v>
      </c>
      <c r="U207" s="24">
        <v>6.731138140264286E-05</v>
      </c>
      <c r="V207" s="24">
        <v>5.7674479233971216E-05</v>
      </c>
      <c r="W207" s="24">
        <v>2.067748078383393E-05</v>
      </c>
      <c r="X207" s="24">
        <v>67.5</v>
      </c>
    </row>
    <row r="208" spans="1:24" ht="12.75" hidden="1">
      <c r="A208" s="24">
        <v>1401</v>
      </c>
      <c r="B208" s="24">
        <v>123.68000030517578</v>
      </c>
      <c r="C208" s="24">
        <v>129.3800048828125</v>
      </c>
      <c r="D208" s="24">
        <v>8.488947868347168</v>
      </c>
      <c r="E208" s="24">
        <v>9.134519577026367</v>
      </c>
      <c r="F208" s="24">
        <v>20.87348876465691</v>
      </c>
      <c r="G208" s="24" t="s">
        <v>57</v>
      </c>
      <c r="H208" s="24">
        <v>2.345992287951404</v>
      </c>
      <c r="I208" s="24">
        <v>58.525992593127185</v>
      </c>
      <c r="J208" s="24" t="s">
        <v>60</v>
      </c>
      <c r="K208" s="24">
        <v>0.33145439782582264</v>
      </c>
      <c r="L208" s="24">
        <v>9.619039713264654E-05</v>
      </c>
      <c r="M208" s="24">
        <v>-0.0799015499654947</v>
      </c>
      <c r="N208" s="24">
        <v>-0.0010438588397749563</v>
      </c>
      <c r="O208" s="24">
        <v>0.013079219962826</v>
      </c>
      <c r="P208" s="24">
        <v>1.0877991492964255E-05</v>
      </c>
      <c r="Q208" s="24">
        <v>-0.0017175284583658907</v>
      </c>
      <c r="R208" s="24">
        <v>-8.390849993691298E-05</v>
      </c>
      <c r="S208" s="24">
        <v>0.00015205943859084362</v>
      </c>
      <c r="T208" s="24">
        <v>7.636676629597621E-07</v>
      </c>
      <c r="U208" s="24">
        <v>-4.188222112728375E-05</v>
      </c>
      <c r="V208" s="24">
        <v>-6.618299814379311E-06</v>
      </c>
      <c r="W208" s="24">
        <v>8.867374438276427E-06</v>
      </c>
      <c r="X208" s="24">
        <v>67.5</v>
      </c>
    </row>
    <row r="209" spans="1:24" ht="12.75" hidden="1">
      <c r="A209" s="24">
        <v>1404</v>
      </c>
      <c r="B209" s="24">
        <v>135.05999755859375</v>
      </c>
      <c r="C209" s="24">
        <v>138.75999450683594</v>
      </c>
      <c r="D209" s="24">
        <v>8.552495956420898</v>
      </c>
      <c r="E209" s="24">
        <v>9.010506629943848</v>
      </c>
      <c r="F209" s="24">
        <v>24.01195002699604</v>
      </c>
      <c r="G209" s="24" t="s">
        <v>58</v>
      </c>
      <c r="H209" s="24">
        <v>-0.7025550570336634</v>
      </c>
      <c r="I209" s="24">
        <v>66.85744250156009</v>
      </c>
      <c r="J209" s="24" t="s">
        <v>61</v>
      </c>
      <c r="K209" s="24">
        <v>-0.5350366768114201</v>
      </c>
      <c r="L209" s="24">
        <v>0.017437348745133432</v>
      </c>
      <c r="M209" s="24">
        <v>-0.12576233895921177</v>
      </c>
      <c r="N209" s="24">
        <v>-0.10095404502927288</v>
      </c>
      <c r="O209" s="24">
        <v>-0.021630387691534615</v>
      </c>
      <c r="P209" s="24">
        <v>0.0004999682901706076</v>
      </c>
      <c r="Q209" s="24">
        <v>-0.0025528982817902292</v>
      </c>
      <c r="R209" s="24">
        <v>-0.0015517944026826663</v>
      </c>
      <c r="S209" s="24">
        <v>-0.00029473690598077833</v>
      </c>
      <c r="T209" s="24">
        <v>7.313374831945242E-06</v>
      </c>
      <c r="U209" s="24">
        <v>-5.269441734925401E-05</v>
      </c>
      <c r="V209" s="24">
        <v>-5.729348708602719E-05</v>
      </c>
      <c r="W209" s="24">
        <v>-1.8679611402200615E-05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1402</v>
      </c>
      <c r="B211" s="24">
        <v>118.56</v>
      </c>
      <c r="C211" s="24">
        <v>136.66</v>
      </c>
      <c r="D211" s="24">
        <v>8.736675750875696</v>
      </c>
      <c r="E211" s="24">
        <v>9.047115377011428</v>
      </c>
      <c r="F211" s="24">
        <v>21.18924211009092</v>
      </c>
      <c r="G211" s="24" t="s">
        <v>59</v>
      </c>
      <c r="H211" s="24">
        <v>6.654293812124706</v>
      </c>
      <c r="I211" s="24">
        <v>57.71429381212471</v>
      </c>
      <c r="J211" s="24" t="s">
        <v>73</v>
      </c>
      <c r="K211" s="24">
        <v>0.19123034629695543</v>
      </c>
      <c r="M211" s="24" t="s">
        <v>68</v>
      </c>
      <c r="N211" s="24">
        <v>0.15179364728257186</v>
      </c>
      <c r="X211" s="24">
        <v>67.5</v>
      </c>
    </row>
    <row r="212" spans="1:24" ht="12.75" hidden="1">
      <c r="A212" s="24">
        <v>1404</v>
      </c>
      <c r="B212" s="24">
        <v>135.05999755859375</v>
      </c>
      <c r="C212" s="24">
        <v>138.75999450683594</v>
      </c>
      <c r="D212" s="24">
        <v>8.552495956420898</v>
      </c>
      <c r="E212" s="24">
        <v>9.010506629943848</v>
      </c>
      <c r="F212" s="24">
        <v>25.240769174690755</v>
      </c>
      <c r="G212" s="24" t="s">
        <v>56</v>
      </c>
      <c r="H212" s="24">
        <v>2.7188957380683547</v>
      </c>
      <c r="I212" s="24">
        <v>70.2788932966621</v>
      </c>
      <c r="J212" s="24" t="s">
        <v>62</v>
      </c>
      <c r="K212" s="24">
        <v>0.28660801294083055</v>
      </c>
      <c r="L212" s="24">
        <v>0.3067424824359333</v>
      </c>
      <c r="M212" s="24">
        <v>0.06785091447026265</v>
      </c>
      <c r="N212" s="24">
        <v>0.10088186466985131</v>
      </c>
      <c r="O212" s="24">
        <v>0.011510753159101456</v>
      </c>
      <c r="P212" s="24">
        <v>0.008799414181573484</v>
      </c>
      <c r="Q212" s="24">
        <v>0.0014011427653387164</v>
      </c>
      <c r="R212" s="24">
        <v>0.0015528153992500084</v>
      </c>
      <c r="S212" s="24">
        <v>0.0001509913905143508</v>
      </c>
      <c r="T212" s="24">
        <v>0.0001294615233143066</v>
      </c>
      <c r="U212" s="24">
        <v>3.062849123006695E-05</v>
      </c>
      <c r="V212" s="24">
        <v>5.762046282410374E-05</v>
      </c>
      <c r="W212" s="24">
        <v>9.409480609079755E-06</v>
      </c>
      <c r="X212" s="24">
        <v>67.5</v>
      </c>
    </row>
    <row r="213" spans="1:24" ht="12.75" hidden="1">
      <c r="A213" s="24">
        <v>1403</v>
      </c>
      <c r="B213" s="24">
        <v>109.16000366210938</v>
      </c>
      <c r="C213" s="24">
        <v>120.16000366210938</v>
      </c>
      <c r="D213" s="24">
        <v>9.226349830627441</v>
      </c>
      <c r="E213" s="24">
        <v>9.873007774353027</v>
      </c>
      <c r="F213" s="24">
        <v>21.626393135105097</v>
      </c>
      <c r="G213" s="24" t="s">
        <v>57</v>
      </c>
      <c r="H213" s="24">
        <v>14.096658858876005</v>
      </c>
      <c r="I213" s="24">
        <v>55.75666252098538</v>
      </c>
      <c r="J213" s="24" t="s">
        <v>60</v>
      </c>
      <c r="K213" s="24">
        <v>-0.2863025350264136</v>
      </c>
      <c r="L213" s="24">
        <v>0.0016699939428603328</v>
      </c>
      <c r="M213" s="24">
        <v>0.06773861112396355</v>
      </c>
      <c r="N213" s="24">
        <v>-0.001043497502598137</v>
      </c>
      <c r="O213" s="24">
        <v>-0.01150355478231417</v>
      </c>
      <c r="P213" s="24">
        <v>0.00019104117801244973</v>
      </c>
      <c r="Q213" s="24">
        <v>0.0013962197411442724</v>
      </c>
      <c r="R213" s="24">
        <v>-8.388109454438296E-05</v>
      </c>
      <c r="S213" s="24">
        <v>-0.00015091286503692548</v>
      </c>
      <c r="T213" s="24">
        <v>1.3601678853811944E-05</v>
      </c>
      <c r="U213" s="24">
        <v>3.0219077533376495E-05</v>
      </c>
      <c r="V213" s="24">
        <v>-6.620542796215873E-06</v>
      </c>
      <c r="W213" s="24">
        <v>-9.388910259615657E-06</v>
      </c>
      <c r="X213" s="24">
        <v>67.5</v>
      </c>
    </row>
    <row r="214" spans="1:24" ht="12.75" hidden="1">
      <c r="A214" s="24">
        <v>1401</v>
      </c>
      <c r="B214" s="24">
        <v>123.68000030517578</v>
      </c>
      <c r="C214" s="24">
        <v>129.3800048828125</v>
      </c>
      <c r="D214" s="24">
        <v>8.488947868347168</v>
      </c>
      <c r="E214" s="24">
        <v>9.134519577026367</v>
      </c>
      <c r="F214" s="24">
        <v>20.87348876465691</v>
      </c>
      <c r="G214" s="24" t="s">
        <v>58</v>
      </c>
      <c r="H214" s="24">
        <v>2.345992287951404</v>
      </c>
      <c r="I214" s="24">
        <v>58.525992593127185</v>
      </c>
      <c r="J214" s="24" t="s">
        <v>61</v>
      </c>
      <c r="K214" s="24">
        <v>-0.013229191938304286</v>
      </c>
      <c r="L214" s="24">
        <v>0.30673793643954383</v>
      </c>
      <c r="M214" s="24">
        <v>-0.0039021990527571384</v>
      </c>
      <c r="N214" s="24">
        <v>-0.10087646768314336</v>
      </c>
      <c r="O214" s="24">
        <v>-0.0004070204663908059</v>
      </c>
      <c r="P214" s="24">
        <v>0.008797340121149128</v>
      </c>
      <c r="Q214" s="24">
        <v>-0.00011735196334125194</v>
      </c>
      <c r="R214" s="24">
        <v>-0.0015505481695600428</v>
      </c>
      <c r="S214" s="24">
        <v>4.869001520218994E-06</v>
      </c>
      <c r="T214" s="24">
        <v>0.0001287450206851454</v>
      </c>
      <c r="U214" s="24">
        <v>-4.991175018176387E-06</v>
      </c>
      <c r="V214" s="24">
        <v>-5.723885174553553E-05</v>
      </c>
      <c r="W214" s="24">
        <v>6.218436053637438E-07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1402</v>
      </c>
      <c r="B216" s="24">
        <v>118.56</v>
      </c>
      <c r="C216" s="24">
        <v>136.66</v>
      </c>
      <c r="D216" s="24">
        <v>8.736675750875696</v>
      </c>
      <c r="E216" s="24">
        <v>9.047115377011428</v>
      </c>
      <c r="F216" s="24">
        <v>20.20185936803732</v>
      </c>
      <c r="G216" s="24" t="s">
        <v>59</v>
      </c>
      <c r="H216" s="24">
        <v>3.9649056129703624</v>
      </c>
      <c r="I216" s="24">
        <v>55.024905612970365</v>
      </c>
      <c r="J216" s="24" t="s">
        <v>73</v>
      </c>
      <c r="K216" s="24">
        <v>0.13618376265337714</v>
      </c>
      <c r="M216" s="24" t="s">
        <v>68</v>
      </c>
      <c r="N216" s="24">
        <v>0.08345391676873981</v>
      </c>
      <c r="X216" s="24">
        <v>67.5</v>
      </c>
    </row>
    <row r="217" spans="1:24" ht="12.75" hidden="1">
      <c r="A217" s="24">
        <v>1404</v>
      </c>
      <c r="B217" s="24">
        <v>135.05999755859375</v>
      </c>
      <c r="C217" s="24">
        <v>138.75999450683594</v>
      </c>
      <c r="D217" s="24">
        <v>8.552495956420898</v>
      </c>
      <c r="E217" s="24">
        <v>9.010506629943848</v>
      </c>
      <c r="F217" s="24">
        <v>25.240769174690755</v>
      </c>
      <c r="G217" s="24" t="s">
        <v>56</v>
      </c>
      <c r="H217" s="24">
        <v>2.7188957380683547</v>
      </c>
      <c r="I217" s="24">
        <v>70.2788932966621</v>
      </c>
      <c r="J217" s="24" t="s">
        <v>62</v>
      </c>
      <c r="K217" s="24">
        <v>0.3446635154094055</v>
      </c>
      <c r="L217" s="24">
        <v>0.016345550566417774</v>
      </c>
      <c r="M217" s="24">
        <v>0.08159447069813046</v>
      </c>
      <c r="N217" s="24">
        <v>0.10133531069051199</v>
      </c>
      <c r="O217" s="24">
        <v>0.013842487147351895</v>
      </c>
      <c r="P217" s="24">
        <v>0.00046886768114839976</v>
      </c>
      <c r="Q217" s="24">
        <v>0.001684877355653819</v>
      </c>
      <c r="R217" s="24">
        <v>0.001559799230278288</v>
      </c>
      <c r="S217" s="24">
        <v>0.00018159971502251326</v>
      </c>
      <c r="T217" s="24">
        <v>6.886640111420328E-06</v>
      </c>
      <c r="U217" s="24">
        <v>3.683795073833341E-05</v>
      </c>
      <c r="V217" s="24">
        <v>5.7884117846881745E-05</v>
      </c>
      <c r="W217" s="24">
        <v>1.1326086278350205E-05</v>
      </c>
      <c r="X217" s="24">
        <v>67.5</v>
      </c>
    </row>
    <row r="218" spans="1:24" ht="12.75" hidden="1">
      <c r="A218" s="24">
        <v>1401</v>
      </c>
      <c r="B218" s="24">
        <v>123.68000030517578</v>
      </c>
      <c r="C218" s="24">
        <v>129.3800048828125</v>
      </c>
      <c r="D218" s="24">
        <v>8.488947868347168</v>
      </c>
      <c r="E218" s="24">
        <v>9.134519577026367</v>
      </c>
      <c r="F218" s="24">
        <v>23.396087803032493</v>
      </c>
      <c r="G218" s="24" t="s">
        <v>57</v>
      </c>
      <c r="H218" s="24">
        <v>9.418964817842053</v>
      </c>
      <c r="I218" s="24">
        <v>65.59896512301783</v>
      </c>
      <c r="J218" s="24" t="s">
        <v>60</v>
      </c>
      <c r="K218" s="24">
        <v>-0.20870885478996315</v>
      </c>
      <c r="L218" s="24">
        <v>8.987755795581062E-05</v>
      </c>
      <c r="M218" s="24">
        <v>0.05014410542441714</v>
      </c>
      <c r="N218" s="24">
        <v>-0.0010481053495048416</v>
      </c>
      <c r="O218" s="24">
        <v>-0.008262826342275164</v>
      </c>
      <c r="P218" s="24">
        <v>1.0232617539269325E-05</v>
      </c>
      <c r="Q218" s="24">
        <v>0.0010700132540775373</v>
      </c>
      <c r="R218" s="24">
        <v>-8.425958543601363E-05</v>
      </c>
      <c r="S218" s="24">
        <v>-9.830032708844639E-05</v>
      </c>
      <c r="T218" s="24">
        <v>7.256086109560774E-07</v>
      </c>
      <c r="U218" s="24">
        <v>2.557446777899872E-05</v>
      </c>
      <c r="V218" s="24">
        <v>-6.649828715187482E-06</v>
      </c>
      <c r="W218" s="24">
        <v>-5.805976471349079E-06</v>
      </c>
      <c r="X218" s="24">
        <v>67.5</v>
      </c>
    </row>
    <row r="219" spans="1:24" ht="12.75" hidden="1">
      <c r="A219" s="24">
        <v>1403</v>
      </c>
      <c r="B219" s="24">
        <v>109.16000366210938</v>
      </c>
      <c r="C219" s="24">
        <v>120.16000366210938</v>
      </c>
      <c r="D219" s="24">
        <v>9.226349830627441</v>
      </c>
      <c r="E219" s="24">
        <v>9.873007774353027</v>
      </c>
      <c r="F219" s="24">
        <v>19.971124647662855</v>
      </c>
      <c r="G219" s="24" t="s">
        <v>58</v>
      </c>
      <c r="H219" s="24">
        <v>9.82908424024366</v>
      </c>
      <c r="I219" s="24">
        <v>51.489087902353035</v>
      </c>
      <c r="J219" s="24" t="s">
        <v>61</v>
      </c>
      <c r="K219" s="24">
        <v>0.27428735440525065</v>
      </c>
      <c r="L219" s="24">
        <v>0.016345303464417427</v>
      </c>
      <c r="M219" s="24">
        <v>0.06436789836318264</v>
      </c>
      <c r="N219" s="24">
        <v>-0.1013298902985636</v>
      </c>
      <c r="O219" s="24">
        <v>0.011105861122038492</v>
      </c>
      <c r="P219" s="24">
        <v>0.00046875600898950887</v>
      </c>
      <c r="Q219" s="24">
        <v>0.0013014927351673563</v>
      </c>
      <c r="R219" s="24">
        <v>-0.001557521736939453</v>
      </c>
      <c r="S219" s="24">
        <v>0.00015269414589486554</v>
      </c>
      <c r="T219" s="24">
        <v>6.848306664273277E-06</v>
      </c>
      <c r="U219" s="24">
        <v>2.6513792871274297E-05</v>
      </c>
      <c r="V219" s="24">
        <v>-5.750087718435573E-05</v>
      </c>
      <c r="W219" s="24">
        <v>9.724755400459885E-06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1402</v>
      </c>
      <c r="B221" s="24">
        <v>118.56</v>
      </c>
      <c r="C221" s="24">
        <v>136.66</v>
      </c>
      <c r="D221" s="24">
        <v>8.736675750875696</v>
      </c>
      <c r="E221" s="24">
        <v>9.047115377011428</v>
      </c>
      <c r="F221" s="24">
        <v>22.791234115018366</v>
      </c>
      <c r="G221" s="24" t="s">
        <v>59</v>
      </c>
      <c r="H221" s="24">
        <v>11.017726764406959</v>
      </c>
      <c r="I221" s="24">
        <v>62.07772676440696</v>
      </c>
      <c r="J221" s="24" t="s">
        <v>73</v>
      </c>
      <c r="K221" s="24">
        <v>0.3148826298083319</v>
      </c>
      <c r="M221" s="24" t="s">
        <v>68</v>
      </c>
      <c r="N221" s="24">
        <v>0.2151392636395626</v>
      </c>
      <c r="X221" s="24">
        <v>67.5</v>
      </c>
    </row>
    <row r="222" spans="1:24" ht="12.75" hidden="1">
      <c r="A222" s="24">
        <v>1401</v>
      </c>
      <c r="B222" s="24">
        <v>123.68000030517578</v>
      </c>
      <c r="C222" s="24">
        <v>129.3800048828125</v>
      </c>
      <c r="D222" s="24">
        <v>8.488947868347168</v>
      </c>
      <c r="E222" s="24">
        <v>9.134519577026367</v>
      </c>
      <c r="F222" s="24">
        <v>23.056816170992608</v>
      </c>
      <c r="G222" s="24" t="s">
        <v>56</v>
      </c>
      <c r="H222" s="24">
        <v>8.467700309656664</v>
      </c>
      <c r="I222" s="24">
        <v>64.64770061483244</v>
      </c>
      <c r="J222" s="24" t="s">
        <v>62</v>
      </c>
      <c r="K222" s="24">
        <v>0.44815571868490617</v>
      </c>
      <c r="L222" s="24">
        <v>0.30315151160801956</v>
      </c>
      <c r="M222" s="24">
        <v>0.10609467895549511</v>
      </c>
      <c r="N222" s="24">
        <v>0.10234854377552323</v>
      </c>
      <c r="O222" s="24">
        <v>0.017998630166499476</v>
      </c>
      <c r="P222" s="24">
        <v>0.008696339628871626</v>
      </c>
      <c r="Q222" s="24">
        <v>0.0021909573976732566</v>
      </c>
      <c r="R222" s="24">
        <v>0.001575418065517575</v>
      </c>
      <c r="S222" s="24">
        <v>0.00023613917249048016</v>
      </c>
      <c r="T222" s="24">
        <v>0.00012794968683946364</v>
      </c>
      <c r="U222" s="24">
        <v>4.7937730920054135E-05</v>
      </c>
      <c r="V222" s="24">
        <v>5.8461535583915605E-05</v>
      </c>
      <c r="W222" s="24">
        <v>1.4719413457765115E-05</v>
      </c>
      <c r="X222" s="24">
        <v>67.5</v>
      </c>
    </row>
    <row r="223" spans="1:24" ht="12.75" hidden="1">
      <c r="A223" s="24">
        <v>1403</v>
      </c>
      <c r="B223" s="24">
        <v>109.16000366210938</v>
      </c>
      <c r="C223" s="24">
        <v>120.16000366210938</v>
      </c>
      <c r="D223" s="24">
        <v>9.226349830627441</v>
      </c>
      <c r="E223" s="24">
        <v>9.873007774353027</v>
      </c>
      <c r="F223" s="24">
        <v>19.971124647662855</v>
      </c>
      <c r="G223" s="24" t="s">
        <v>57</v>
      </c>
      <c r="H223" s="24">
        <v>9.82908424024366</v>
      </c>
      <c r="I223" s="24">
        <v>51.489087902353035</v>
      </c>
      <c r="J223" s="24" t="s">
        <v>60</v>
      </c>
      <c r="K223" s="24">
        <v>0.04398306426562734</v>
      </c>
      <c r="L223" s="24">
        <v>0.001650679059347518</v>
      </c>
      <c r="M223" s="24">
        <v>-0.011611373598103249</v>
      </c>
      <c r="N223" s="24">
        <v>-0.0010584549337295085</v>
      </c>
      <c r="O223" s="24">
        <v>0.0015730507296478097</v>
      </c>
      <c r="P223" s="24">
        <v>0.00018878172135102666</v>
      </c>
      <c r="Q223" s="24">
        <v>-0.00029682069111471515</v>
      </c>
      <c r="R223" s="24">
        <v>-8.507784703995194E-05</v>
      </c>
      <c r="S223" s="24">
        <v>4.732730721180426E-06</v>
      </c>
      <c r="T223" s="24">
        <v>1.3436013344967062E-05</v>
      </c>
      <c r="U223" s="24">
        <v>-1.0252705635359744E-05</v>
      </c>
      <c r="V223" s="24">
        <v>-6.712559422733947E-06</v>
      </c>
      <c r="W223" s="24">
        <v>-1.894946415075732E-07</v>
      </c>
      <c r="X223" s="24">
        <v>67.5</v>
      </c>
    </row>
    <row r="224" spans="1:24" ht="12.75" hidden="1">
      <c r="A224" s="24">
        <v>1404</v>
      </c>
      <c r="B224" s="24">
        <v>135.05999755859375</v>
      </c>
      <c r="C224" s="24">
        <v>138.75999450683594</v>
      </c>
      <c r="D224" s="24">
        <v>8.552495956420898</v>
      </c>
      <c r="E224" s="24">
        <v>9.010506629943848</v>
      </c>
      <c r="F224" s="24">
        <v>23.142520649669528</v>
      </c>
      <c r="G224" s="24" t="s">
        <v>58</v>
      </c>
      <c r="H224" s="24">
        <v>-3.123342395772184</v>
      </c>
      <c r="I224" s="24">
        <v>64.43665516282157</v>
      </c>
      <c r="J224" s="24" t="s">
        <v>61</v>
      </c>
      <c r="K224" s="24">
        <v>-0.44599219527676764</v>
      </c>
      <c r="L224" s="24">
        <v>0.3031470175490273</v>
      </c>
      <c r="M224" s="24">
        <v>-0.10545737008779826</v>
      </c>
      <c r="N224" s="24">
        <v>-0.10234307053300414</v>
      </c>
      <c r="O224" s="24">
        <v>-0.017929757367917153</v>
      </c>
      <c r="P224" s="24">
        <v>0.008694290333452571</v>
      </c>
      <c r="Q224" s="24">
        <v>-0.0021707583457735114</v>
      </c>
      <c r="R224" s="24">
        <v>-0.0015731191439627783</v>
      </c>
      <c r="S224" s="24">
        <v>-0.00023609174073738697</v>
      </c>
      <c r="T224" s="24">
        <v>0.00012724227248721504</v>
      </c>
      <c r="U224" s="24">
        <v>-4.6828496376866266E-05</v>
      </c>
      <c r="V224" s="24">
        <v>-5.807488862516825E-05</v>
      </c>
      <c r="W224" s="24">
        <v>-1.4718193650087523E-05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1402</v>
      </c>
      <c r="B226" s="100">
        <v>118.56</v>
      </c>
      <c r="C226" s="100">
        <v>136.66</v>
      </c>
      <c r="D226" s="100">
        <v>8.736675750875696</v>
      </c>
      <c r="E226" s="100">
        <v>9.047115377011428</v>
      </c>
      <c r="F226" s="100">
        <v>20.20185936803732</v>
      </c>
      <c r="G226" s="100" t="s">
        <v>59</v>
      </c>
      <c r="H226" s="100">
        <v>3.9649056129703624</v>
      </c>
      <c r="I226" s="100">
        <v>55.024905612970365</v>
      </c>
      <c r="J226" s="100" t="s">
        <v>73</v>
      </c>
      <c r="K226" s="100">
        <v>0.23644014290489834</v>
      </c>
      <c r="M226" s="100" t="s">
        <v>68</v>
      </c>
      <c r="N226" s="100">
        <v>0.19579895698665248</v>
      </c>
      <c r="X226" s="100">
        <v>67.5</v>
      </c>
    </row>
    <row r="227" spans="1:24" s="100" customFormat="1" ht="12.75" hidden="1">
      <c r="A227" s="100">
        <v>1401</v>
      </c>
      <c r="B227" s="100">
        <v>123.68000030517578</v>
      </c>
      <c r="C227" s="100">
        <v>129.3800048828125</v>
      </c>
      <c r="D227" s="100">
        <v>8.488947868347168</v>
      </c>
      <c r="E227" s="100">
        <v>9.134519577026367</v>
      </c>
      <c r="F227" s="100">
        <v>23.056816170992608</v>
      </c>
      <c r="G227" s="100" t="s">
        <v>56</v>
      </c>
      <c r="H227" s="100">
        <v>8.467700309656664</v>
      </c>
      <c r="I227" s="100">
        <v>64.64770061483244</v>
      </c>
      <c r="J227" s="100" t="s">
        <v>62</v>
      </c>
      <c r="K227" s="100">
        <v>0.28124840842934545</v>
      </c>
      <c r="L227" s="100">
        <v>0.37745381609903506</v>
      </c>
      <c r="M227" s="100">
        <v>0.06658174872364522</v>
      </c>
      <c r="N227" s="100">
        <v>0.10092459009967547</v>
      </c>
      <c r="O227" s="100">
        <v>0.011295528383170888</v>
      </c>
      <c r="P227" s="100">
        <v>0.010828018676954081</v>
      </c>
      <c r="Q227" s="100">
        <v>0.0013748537478270068</v>
      </c>
      <c r="R227" s="100">
        <v>0.0015535088347006737</v>
      </c>
      <c r="S227" s="100">
        <v>0.00014819053792218043</v>
      </c>
      <c r="T227" s="100">
        <v>0.00015933111876009147</v>
      </c>
      <c r="U227" s="100">
        <v>3.0067262126778513E-05</v>
      </c>
      <c r="V227" s="100">
        <v>5.76584108241051E-05</v>
      </c>
      <c r="W227" s="100">
        <v>9.242493231236684E-06</v>
      </c>
      <c r="X227" s="100">
        <v>67.5</v>
      </c>
    </row>
    <row r="228" spans="1:24" s="100" customFormat="1" ht="12.75" hidden="1">
      <c r="A228" s="100">
        <v>1404</v>
      </c>
      <c r="B228" s="100">
        <v>135.05999755859375</v>
      </c>
      <c r="C228" s="100">
        <v>138.75999450683594</v>
      </c>
      <c r="D228" s="100">
        <v>8.552495956420898</v>
      </c>
      <c r="E228" s="100">
        <v>9.010506629943848</v>
      </c>
      <c r="F228" s="100">
        <v>24.01195002699604</v>
      </c>
      <c r="G228" s="100" t="s">
        <v>57</v>
      </c>
      <c r="H228" s="100">
        <v>-0.7025550570336634</v>
      </c>
      <c r="I228" s="100">
        <v>66.85744250156009</v>
      </c>
      <c r="J228" s="100" t="s">
        <v>60</v>
      </c>
      <c r="K228" s="100">
        <v>0.18036166622726277</v>
      </c>
      <c r="L228" s="100">
        <v>-0.002052681096733124</v>
      </c>
      <c r="M228" s="100">
        <v>-0.04211453682315344</v>
      </c>
      <c r="N228" s="100">
        <v>-0.0010435541994147169</v>
      </c>
      <c r="O228" s="100">
        <v>0.007336766566340207</v>
      </c>
      <c r="P228" s="100">
        <v>-0.00023497405955305716</v>
      </c>
      <c r="Q228" s="100">
        <v>-0.0008414035885672935</v>
      </c>
      <c r="R228" s="100">
        <v>-8.389952248430543E-05</v>
      </c>
      <c r="S228" s="100">
        <v>0.00010365384097090761</v>
      </c>
      <c r="T228" s="100">
        <v>-1.6740663579016872E-05</v>
      </c>
      <c r="U228" s="100">
        <v>-1.6459540313648616E-05</v>
      </c>
      <c r="V228" s="100">
        <v>-6.618653298397895E-06</v>
      </c>
      <c r="W228" s="100">
        <v>6.678821531414799E-06</v>
      </c>
      <c r="X228" s="100">
        <v>67.5</v>
      </c>
    </row>
    <row r="229" spans="1:24" s="100" customFormat="1" ht="12.75" hidden="1">
      <c r="A229" s="100">
        <v>1403</v>
      </c>
      <c r="B229" s="100">
        <v>109.16000366210938</v>
      </c>
      <c r="C229" s="100">
        <v>120.16000366210938</v>
      </c>
      <c r="D229" s="100">
        <v>9.226349830627441</v>
      </c>
      <c r="E229" s="100">
        <v>9.873007774353027</v>
      </c>
      <c r="F229" s="100">
        <v>21.626393135105097</v>
      </c>
      <c r="G229" s="100" t="s">
        <v>58</v>
      </c>
      <c r="H229" s="100">
        <v>14.096658858876005</v>
      </c>
      <c r="I229" s="100">
        <v>55.75666252098538</v>
      </c>
      <c r="J229" s="100" t="s">
        <v>61</v>
      </c>
      <c r="K229" s="100">
        <v>0.21580161398786013</v>
      </c>
      <c r="L229" s="100">
        <v>-0.37744823458063664</v>
      </c>
      <c r="M229" s="100">
        <v>0.05157029233260062</v>
      </c>
      <c r="N229" s="100">
        <v>-0.10091919481159367</v>
      </c>
      <c r="O229" s="100">
        <v>0.008588411832582998</v>
      </c>
      <c r="P229" s="100">
        <v>-0.010825468842493777</v>
      </c>
      <c r="Q229" s="100">
        <v>0.001087319101763621</v>
      </c>
      <c r="R229" s="100">
        <v>-0.0015512416219338463</v>
      </c>
      <c r="S229" s="100">
        <v>0.00010590711393312063</v>
      </c>
      <c r="T229" s="100">
        <v>-0.0001584492208509608</v>
      </c>
      <c r="U229" s="100">
        <v>2.51619511259319E-05</v>
      </c>
      <c r="V229" s="100">
        <v>-5.727727094822943E-05</v>
      </c>
      <c r="W229" s="100">
        <v>6.388820241716462E-06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2004-08-06T09:22:35Z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