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<sst xmlns="http://schemas.openxmlformats.org/spreadsheetml/2006/main" count="625" uniqueCount="145">
  <si>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</si>
  <si>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</si>
  <si>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</si>
  <si>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</si>
  <si>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</si>
  <si>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</si>
  <si>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</si>
  <si>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</si>
  <si>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</si>
  <si>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</si>
  <si>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</si>
  <si>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</si>
  <si>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</si>
  <si>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</si>
  <si>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</si>
  <si>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</si>
  <si>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</si>
  <si>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</si>
  <si>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</si>
  <si>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</si>
  <si>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</si>
  <si>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</si>
  <si>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</si>
  <si>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</si>
  <si>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</si>
  <si>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</si>
  <si>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</si>
  <si>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</si>
  <si>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</si>
  <si>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</si>
  <si>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</si>
  <si>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</si>
  <si>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</si>
  <si>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</si>
  <si>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</si>
  <si>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</si>
  <si>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</si>
  <si>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</si>
  <si>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</si>
  <si>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</si>
  <si>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</si>
  <si>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</si>
  <si>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</si>
  <si>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</si>
  <si>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</si>
  <si>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</si>
  <si>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</si>
  <si>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</si>
  <si>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</si>
  <si>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</si>
  <si>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</si>
  <si>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</si>
  <si>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</si>
  <si>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</si>
  <si>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</si>
  <si>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</si>
  <si>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</si>
  <si>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</si>
  <si>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</si>
  <si>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</si>
  <si>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</si>
  <si>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</si>
  <si>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</si>
  <si>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</si>
  <si>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</si>
  <si>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</si>
  <si>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</si>
  <si>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</si>
  <si>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</si>
  <si>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</si>
  <si>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</si>
  <si>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</si>
  <si>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</si>
  <si>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</si>
  <si>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</si>
  <si>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</si>
  <si>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</si>
  <si>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</si>
  <si>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</si>
  <si>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</si>
  <si>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</si>
  <si>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</si>
  <si>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</si>
  <si>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</si>
  <si>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</si>
  <si>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</si>
  <si>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</si>
  <si>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</si>
  <si>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</si>
  <si>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</si>
  <si>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</si>
  <si>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</si>
  <si>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</si>
  <si>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</si>
  <si>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</si>
  <si>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</si>
  <si>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</si>
  <si>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</si>
  <si>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</si>
  <si>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</si>
  <si>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</si>
  <si>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</si>
  <si>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</si>
  <si>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</si>
  <si>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</si>
  <si>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</si>
  <si>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</si>
  <si>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</si>
  <si>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</si>
  <si>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</si>
  <si>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</si>
  <si>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</si>
  <si>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</si>
  <si>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</si>
  <si>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</si>
  <si>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</si>
  <si>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</si>
  <si>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</si>
  <si>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</si>
  <si>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</si>
  <si>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</si>
  <si>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</si>
  <si>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</si>
  <si>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</si>
  <si>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</si>
  <si>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</si>
  <si>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</si>
  <si>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</si>
  <si>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</si>
  <si>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</si>
  <si>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</si>
  <si>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</si>
  <si>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</si>
  <si>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</si>
  <si>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</si>
  <si>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</si>
  <si>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</si>
  <si>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</si>
  <si>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</si>
  <si>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</si>
  <si>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</si>
  <si>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</si>
  <si>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</si>
  <si>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  322</t>
  </si>
  <si>
    <t>W.F.M  Messrohr geht stramm !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</si>
</sst>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86.47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90.60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11.19987135837718</v>
      </c>
      <c r="C41" s="77">
        <f aca="true" t="shared" si="0" ref="C41:C55">($B$41*H41+$B$42*J41+$B$43*L41+$B$44*N41+$B$45*P41+$B$46*R41+$B$47*T41+$B$48*V41)/100</f>
        <v>-5.1293042318235554E-08</v>
      </c>
      <c r="D41" s="77">
        <f aca="true" t="shared" si="1" ref="D41:D55">($B$41*I41+$B$42*K41+$B$43*M41+$B$44*O41+$B$45*Q41+$B$46*S41+$B$47*U41+$B$48*W41)/100</f>
        <v>-3.691219841783645E-08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-6.106757348843644</v>
      </c>
      <c r="C42" s="77">
        <f t="shared" si="0"/>
        <v>-8.529983057663821E-11</v>
      </c>
      <c r="D42" s="77">
        <f t="shared" si="1"/>
        <v>-3.179352909774806E-08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-0.3838304082091639</v>
      </c>
      <c r="C43" s="77">
        <f t="shared" si="0"/>
        <v>0.6155780192207142</v>
      </c>
      <c r="D43" s="77">
        <f t="shared" si="1"/>
        <v>-0.44793397246176175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9.943217906295324</v>
      </c>
      <c r="C44" s="77">
        <f t="shared" si="0"/>
        <v>-0.0007417521650610815</v>
      </c>
      <c r="D44" s="77">
        <f t="shared" si="1"/>
        <v>-0.13648562939776518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11.19987135837718</v>
      </c>
      <c r="C45" s="77">
        <f t="shared" si="0"/>
        <v>-0.14692540158957723</v>
      </c>
      <c r="D45" s="77">
        <f t="shared" si="1"/>
        <v>-0.10437854960981292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-6.106757348843644</v>
      </c>
      <c r="C46" s="77">
        <f t="shared" si="0"/>
        <v>-0.0005917682391591282</v>
      </c>
      <c r="D46" s="77">
        <f t="shared" si="1"/>
        <v>-0.057255333543634865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-0.3838304082091639</v>
      </c>
      <c r="C47" s="77">
        <f t="shared" si="0"/>
        <v>0.024527223202903424</v>
      </c>
      <c r="D47" s="77">
        <f t="shared" si="1"/>
        <v>-0.01825557797089666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9.943217906295324</v>
      </c>
      <c r="C48" s="77">
        <f t="shared" si="0"/>
        <v>-8.501056564808585E-05</v>
      </c>
      <c r="D48" s="77">
        <f t="shared" si="1"/>
        <v>-0.003914591273239516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-0.0030895093314322686</v>
      </c>
      <c r="D49" s="77">
        <f t="shared" si="1"/>
        <v>-0.002075107931585973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-4.756591189470866E-05</v>
      </c>
      <c r="D50" s="77">
        <f t="shared" si="1"/>
        <v>-0.0008801132285813272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0.00030488862562998365</v>
      </c>
      <c r="D51" s="77">
        <f t="shared" si="1"/>
        <v>-0.00026070393637605464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-6.0650462855550146E-06</v>
      </c>
      <c r="D52" s="77">
        <f t="shared" si="1"/>
        <v>-5.728700666866752E-05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-7.095687944994945E-05</v>
      </c>
      <c r="D53" s="77">
        <f t="shared" si="1"/>
        <v>-3.989309063085244E-05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-3.748362570690593E-06</v>
      </c>
      <c r="D54" s="77">
        <f t="shared" si="1"/>
        <v>-3.250070043826714E-05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1.8459191985794962E-05</v>
      </c>
      <c r="D55" s="77">
        <f t="shared" si="1"/>
        <v>-1.6877754863829E-05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4">
      <selection activeCell="D14" sqref="D14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1405</v>
      </c>
      <c r="B3" s="11">
        <v>106.81333333333333</v>
      </c>
      <c r="C3" s="11">
        <v>111.66333333333334</v>
      </c>
      <c r="D3" s="11">
        <v>8.49715923403828</v>
      </c>
      <c r="E3" s="11">
        <v>9.053762741737545</v>
      </c>
      <c r="F3" s="12" t="s">
        <v>69</v>
      </c>
      <c r="H3" s="102">
        <v>0.0625</v>
      </c>
    </row>
    <row r="4" spans="1:9" ht="16.5" customHeight="1">
      <c r="A4" s="13">
        <v>1406</v>
      </c>
      <c r="B4" s="14">
        <v>90.60666666666667</v>
      </c>
      <c r="C4" s="14">
        <v>86.47333333333334</v>
      </c>
      <c r="D4" s="14">
        <v>8.691614582714205</v>
      </c>
      <c r="E4" s="14">
        <v>9.20715092807614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1408</v>
      </c>
      <c r="B5" s="26">
        <v>100.27</v>
      </c>
      <c r="C5" s="26">
        <v>117.50333333333333</v>
      </c>
      <c r="D5" s="26">
        <v>8.665496675388953</v>
      </c>
      <c r="E5" s="26">
        <v>9.196316410661984</v>
      </c>
      <c r="F5" s="15" t="s">
        <v>71</v>
      </c>
      <c r="I5" s="75"/>
    </row>
    <row r="6" spans="1:6" s="2" customFormat="1" ht="13.5" thickBot="1">
      <c r="A6" s="16">
        <v>1407</v>
      </c>
      <c r="B6" s="17">
        <v>122.38666666666667</v>
      </c>
      <c r="C6" s="17">
        <v>123.92</v>
      </c>
      <c r="D6" s="17">
        <v>8.503619758095951</v>
      </c>
      <c r="E6" s="17">
        <v>9.011849915497562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/>
      <c r="K15" s="75"/>
    </row>
    <row r="16" ht="12.75">
      <c r="A16" s="104" t="s">
        <v>142</v>
      </c>
    </row>
    <row r="17" spans="1:3" s="2" customFormat="1" ht="13.5" thickBot="1">
      <c r="A17" s="110" t="s">
        <v>144</v>
      </c>
      <c r="B17" s="110"/>
      <c r="C17" s="110"/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11.19987135837718</v>
      </c>
      <c r="C19" s="34">
        <v>34.30653802504385</v>
      </c>
      <c r="D19" s="35">
        <v>12.54508564017259</v>
      </c>
      <c r="K19" s="97" t="s">
        <v>131</v>
      </c>
    </row>
    <row r="20" spans="1:11" ht="12.75">
      <c r="A20" s="33" t="s">
        <v>57</v>
      </c>
      <c r="B20" s="34">
        <v>-6.106757348843644</v>
      </c>
      <c r="C20" s="34">
        <v>26.66324265115636</v>
      </c>
      <c r="D20" s="35">
        <v>9.716865043112236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-0.3838304082091639</v>
      </c>
      <c r="C21" s="34">
        <v>54.502836258457506</v>
      </c>
      <c r="D21" s="35">
        <v>19.473271664480844</v>
      </c>
      <c r="F21" s="24" t="s">
        <v>134</v>
      </c>
    </row>
    <row r="22" spans="1:11" ht="16.5" thickBot="1">
      <c r="A22" s="36" t="s">
        <v>59</v>
      </c>
      <c r="B22" s="37">
        <v>9.943217906295324</v>
      </c>
      <c r="C22" s="37">
        <v>49.256551239628656</v>
      </c>
      <c r="D22" s="38">
        <v>17.596974730767574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7.235365867614746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0.6155780192207142</v>
      </c>
      <c r="C27" s="44">
        <v>-0.0007417521650610815</v>
      </c>
      <c r="D27" s="44">
        <v>-0.14692540158957723</v>
      </c>
      <c r="E27" s="44">
        <v>-0.0005917682391591282</v>
      </c>
      <c r="F27" s="44">
        <v>0.024527223202903424</v>
      </c>
      <c r="G27" s="44">
        <v>-8.501056564808585E-05</v>
      </c>
      <c r="H27" s="44">
        <v>-0.0030895093314322686</v>
      </c>
      <c r="I27" s="45">
        <v>-4.756591189470866E-05</v>
      </c>
    </row>
    <row r="28" spans="1:9" ht="13.5" thickBot="1">
      <c r="A28" s="46" t="s">
        <v>61</v>
      </c>
      <c r="B28" s="47">
        <v>-0.44793397246176175</v>
      </c>
      <c r="C28" s="47">
        <v>-0.13648562939776518</v>
      </c>
      <c r="D28" s="47">
        <v>-0.10437854960981292</v>
      </c>
      <c r="E28" s="47">
        <v>-0.057255333543634865</v>
      </c>
      <c r="F28" s="47">
        <v>-0.01825557797089666</v>
      </c>
      <c r="G28" s="47">
        <v>-0.003914591273239516</v>
      </c>
      <c r="H28" s="47">
        <v>-0.002075107931585973</v>
      </c>
      <c r="I28" s="48">
        <v>-0.0008801132285813272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1405</v>
      </c>
      <c r="B39" s="50">
        <v>106.81333333333333</v>
      </c>
      <c r="C39" s="50">
        <v>111.66333333333334</v>
      </c>
      <c r="D39" s="50">
        <v>8.49715923403828</v>
      </c>
      <c r="E39" s="50">
        <v>9.053762741737545</v>
      </c>
      <c r="F39" s="54">
        <f>I39*D39/(23678+B39)*1000</f>
        <v>17.596974730767574</v>
      </c>
      <c r="G39" s="59" t="s">
        <v>59</v>
      </c>
      <c r="H39" s="58">
        <f>I39-B39+X39</f>
        <v>9.943217906295324</v>
      </c>
      <c r="I39" s="58">
        <f>(B39+C42-2*X39)*(23678+B39)*E42/((23678+C42)*D39+E42*(23678+B39))</f>
        <v>49.256551239628656</v>
      </c>
      <c r="J39" s="24" t="s">
        <v>73</v>
      </c>
      <c r="K39" s="24">
        <f>(K40*K40+L40*L40+M40*M40+N40*N40+O40*O40+P40*P40+Q40*Q40+R40*R40+S40*S40+T40*T40+U40*U40+V40*V40+W40*W40)</f>
        <v>0.6349354799450619</v>
      </c>
      <c r="M39" s="24" t="s">
        <v>68</v>
      </c>
      <c r="N39" s="24">
        <f>(K44*K44+L44*L44+M44*M44+N44*N44+O44*O44+P44*P44+Q44*Q44+R44*R44+S44*S44+T44*T44+U44*U44+V44*V44+W44*W44)</f>
        <v>0.34021592304265813</v>
      </c>
      <c r="X39" s="55">
        <f>(1-$H$2)*1000</f>
        <v>67.5</v>
      </c>
    </row>
    <row r="40" spans="1:24" ht="12.75">
      <c r="A40" s="49">
        <v>1406</v>
      </c>
      <c r="B40" s="50">
        <v>90.60666666666667</v>
      </c>
      <c r="C40" s="50">
        <v>86.47333333333334</v>
      </c>
      <c r="D40" s="50">
        <v>8.691614582714205</v>
      </c>
      <c r="E40" s="50">
        <v>9.20715092807614</v>
      </c>
      <c r="F40" s="54">
        <f>I40*D40/(23678+B40)*1000</f>
        <v>12.54508564017259</v>
      </c>
      <c r="G40" s="59" t="s">
        <v>56</v>
      </c>
      <c r="H40" s="58">
        <f>I40-B40+X40</f>
        <v>11.19987135837718</v>
      </c>
      <c r="I40" s="58">
        <f>(B40+C39-2*X40)*(23678+B40)*E39/((23678+C39)*D40+E39*(23678+B40))</f>
        <v>34.30653802504385</v>
      </c>
      <c r="J40" s="24" t="s">
        <v>62</v>
      </c>
      <c r="K40" s="52">
        <f aca="true" t="shared" si="0" ref="K40:W40">SQRT(K41*K41+K42*K42)</f>
        <v>0.7613022667988532</v>
      </c>
      <c r="L40" s="52">
        <f t="shared" si="0"/>
        <v>0.13648764496604987</v>
      </c>
      <c r="M40" s="52">
        <f t="shared" si="0"/>
        <v>0.18022750969512596</v>
      </c>
      <c r="N40" s="52">
        <f t="shared" si="0"/>
        <v>0.057258391601945624</v>
      </c>
      <c r="O40" s="52">
        <f t="shared" si="0"/>
        <v>0.030575330007974265</v>
      </c>
      <c r="P40" s="52">
        <f t="shared" si="0"/>
        <v>0.0039155142232910846</v>
      </c>
      <c r="Q40" s="52">
        <f t="shared" si="0"/>
        <v>0.0037217120840734143</v>
      </c>
      <c r="R40" s="52">
        <f t="shared" si="0"/>
        <v>0.0008813976464106441</v>
      </c>
      <c r="S40" s="52">
        <f t="shared" si="0"/>
        <v>0.00040115285924508914</v>
      </c>
      <c r="T40" s="52">
        <f t="shared" si="0"/>
        <v>5.7607168993987904E-05</v>
      </c>
      <c r="U40" s="52">
        <f t="shared" si="0"/>
        <v>8.140231827998552E-05</v>
      </c>
      <c r="V40" s="52">
        <f t="shared" si="0"/>
        <v>3.271613899804395E-05</v>
      </c>
      <c r="W40" s="52">
        <f t="shared" si="0"/>
        <v>2.5012004677992935E-05</v>
      </c>
      <c r="X40" s="55">
        <f>(1-$H$2)*1000</f>
        <v>67.5</v>
      </c>
    </row>
    <row r="41" spans="1:24" ht="12.75">
      <c r="A41" s="49">
        <v>1408</v>
      </c>
      <c r="B41" s="50">
        <v>100.27</v>
      </c>
      <c r="C41" s="50">
        <v>117.50333333333333</v>
      </c>
      <c r="D41" s="50">
        <v>8.665496675388953</v>
      </c>
      <c r="E41" s="50">
        <v>9.196316410661984</v>
      </c>
      <c r="F41" s="54">
        <f>I41*D41/(23678+B41)*1000</f>
        <v>9.716865043112236</v>
      </c>
      <c r="G41" s="59" t="s">
        <v>57</v>
      </c>
      <c r="H41" s="58">
        <f>I41-B41+X41</f>
        <v>-6.106757348843644</v>
      </c>
      <c r="I41" s="58">
        <f>(B41+C40-2*X41)*(23678+B41)*E40/((23678+C40)*D41+E40*(23678+B41))</f>
        <v>26.66324265115636</v>
      </c>
      <c r="J41" s="24" t="s">
        <v>60</v>
      </c>
      <c r="K41" s="52">
        <f>'calcul config'!C43</f>
        <v>0.6155780192207142</v>
      </c>
      <c r="L41" s="52">
        <f>'calcul config'!C44</f>
        <v>-0.0007417521650610815</v>
      </c>
      <c r="M41" s="52">
        <f>'calcul config'!C45</f>
        <v>-0.14692540158957723</v>
      </c>
      <c r="N41" s="52">
        <f>'calcul config'!C46</f>
        <v>-0.0005917682391591282</v>
      </c>
      <c r="O41" s="52">
        <f>'calcul config'!C47</f>
        <v>0.024527223202903424</v>
      </c>
      <c r="P41" s="52">
        <f>'calcul config'!C48</f>
        <v>-8.501056564808585E-05</v>
      </c>
      <c r="Q41" s="52">
        <f>'calcul config'!C49</f>
        <v>-0.0030895093314322686</v>
      </c>
      <c r="R41" s="52">
        <f>'calcul config'!C50</f>
        <v>-4.756591189470866E-05</v>
      </c>
      <c r="S41" s="52">
        <f>'calcul config'!C51</f>
        <v>0.00030488862562998365</v>
      </c>
      <c r="T41" s="52">
        <f>'calcul config'!C52</f>
        <v>-6.0650462855550146E-06</v>
      </c>
      <c r="U41" s="52">
        <f>'calcul config'!C53</f>
        <v>-7.095687944994945E-05</v>
      </c>
      <c r="V41" s="52">
        <f>'calcul config'!C54</f>
        <v>-3.748362570690593E-06</v>
      </c>
      <c r="W41" s="52">
        <f>'calcul config'!C55</f>
        <v>1.8459191985794962E-05</v>
      </c>
      <c r="X41" s="55">
        <f>(1-$H$2)*1000</f>
        <v>67.5</v>
      </c>
    </row>
    <row r="42" spans="1:24" ht="12.75">
      <c r="A42" s="49">
        <v>1407</v>
      </c>
      <c r="B42" s="50">
        <v>122.38666666666667</v>
      </c>
      <c r="C42" s="50">
        <v>123.92</v>
      </c>
      <c r="D42" s="50">
        <v>8.503619758095951</v>
      </c>
      <c r="E42" s="50">
        <v>9.011849915497562</v>
      </c>
      <c r="F42" s="54">
        <f>I42*D42/(23678+B42)*1000</f>
        <v>19.473271664480844</v>
      </c>
      <c r="G42" s="59" t="s">
        <v>58</v>
      </c>
      <c r="H42" s="58">
        <f>I42-B42+X42</f>
        <v>-0.3838304082091639</v>
      </c>
      <c r="I42" s="58">
        <f>(B42+C41-2*X42)*(23678+B42)*E41/((23678+C41)*D42+E41*(23678+B42))</f>
        <v>54.502836258457506</v>
      </c>
      <c r="J42" s="24" t="s">
        <v>61</v>
      </c>
      <c r="K42" s="52">
        <f>'calcul config'!D43</f>
        <v>-0.44793397246176175</v>
      </c>
      <c r="L42" s="52">
        <f>'calcul config'!D44</f>
        <v>-0.13648562939776518</v>
      </c>
      <c r="M42" s="52">
        <f>'calcul config'!D45</f>
        <v>-0.10437854960981292</v>
      </c>
      <c r="N42" s="52">
        <f>'calcul config'!D46</f>
        <v>-0.057255333543634865</v>
      </c>
      <c r="O42" s="52">
        <f>'calcul config'!D47</f>
        <v>-0.01825557797089666</v>
      </c>
      <c r="P42" s="52">
        <f>'calcul config'!D48</f>
        <v>-0.003914591273239516</v>
      </c>
      <c r="Q42" s="52">
        <f>'calcul config'!D49</f>
        <v>-0.002075107931585973</v>
      </c>
      <c r="R42" s="52">
        <f>'calcul config'!D50</f>
        <v>-0.0008801132285813272</v>
      </c>
      <c r="S42" s="52">
        <f>'calcul config'!D51</f>
        <v>-0.00026070393637605464</v>
      </c>
      <c r="T42" s="52">
        <f>'calcul config'!D52</f>
        <v>-5.728700666866752E-05</v>
      </c>
      <c r="U42" s="52">
        <f>'calcul config'!D53</f>
        <v>-3.989309063085244E-05</v>
      </c>
      <c r="V42" s="52">
        <f>'calcul config'!D54</f>
        <v>-3.250070043826714E-05</v>
      </c>
      <c r="W42" s="52">
        <f>'calcul config'!D55</f>
        <v>-1.6877754863829E-05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0.5075348445325688</v>
      </c>
      <c r="L44" s="52">
        <f>L40/(L43*1.5)</f>
        <v>0.1299882333009999</v>
      </c>
      <c r="M44" s="52">
        <f aca="true" t="shared" si="1" ref="M44:W44">M40/(M43*1.5)</f>
        <v>0.20025278855013998</v>
      </c>
      <c r="N44" s="52">
        <f t="shared" si="1"/>
        <v>0.0763445221359275</v>
      </c>
      <c r="O44" s="52">
        <f t="shared" si="1"/>
        <v>0.13589035559099674</v>
      </c>
      <c r="P44" s="52">
        <f t="shared" si="1"/>
        <v>0.026103428155273892</v>
      </c>
      <c r="Q44" s="52">
        <f t="shared" si="1"/>
        <v>0.02481141389382276</v>
      </c>
      <c r="R44" s="52">
        <f t="shared" si="1"/>
        <v>0.001958661436468098</v>
      </c>
      <c r="S44" s="52">
        <f t="shared" si="1"/>
        <v>0.005348704789934521</v>
      </c>
      <c r="T44" s="52">
        <f t="shared" si="1"/>
        <v>0.0007680955865865053</v>
      </c>
      <c r="U44" s="52">
        <f t="shared" si="1"/>
        <v>0.0010853642437331401</v>
      </c>
      <c r="V44" s="52">
        <f t="shared" si="1"/>
        <v>0.0004362151866405859</v>
      </c>
      <c r="W44" s="52">
        <f t="shared" si="1"/>
        <v>0.0003334933957065724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1407</v>
      </c>
      <c r="B51" s="100">
        <v>127.08</v>
      </c>
      <c r="C51" s="100">
        <v>113.58</v>
      </c>
      <c r="D51" s="100">
        <v>8.337570028618673</v>
      </c>
      <c r="E51" s="100">
        <v>8.702844504393507</v>
      </c>
      <c r="F51" s="100">
        <v>21.794892746936373</v>
      </c>
      <c r="G51" s="100" t="s">
        <v>59</v>
      </c>
      <c r="H51" s="100">
        <v>2.6478629926179167</v>
      </c>
      <c r="I51" s="100">
        <v>62.22786299261791</v>
      </c>
      <c r="J51" s="100" t="s">
        <v>73</v>
      </c>
      <c r="K51" s="100">
        <v>0.4311970403269319</v>
      </c>
      <c r="M51" s="100" t="s">
        <v>68</v>
      </c>
      <c r="N51" s="100">
        <v>0.290982882721507</v>
      </c>
      <c r="X51" s="100">
        <v>67.5</v>
      </c>
    </row>
    <row r="52" spans="1:24" s="100" customFormat="1" ht="12.75">
      <c r="A52" s="100">
        <v>1405</v>
      </c>
      <c r="B52" s="100">
        <v>112.0999984741211</v>
      </c>
      <c r="C52" s="100">
        <v>112</v>
      </c>
      <c r="D52" s="100">
        <v>8.373771667480469</v>
      </c>
      <c r="E52" s="100">
        <v>9.098609924316406</v>
      </c>
      <c r="F52" s="100">
        <v>16.266065237412327</v>
      </c>
      <c r="G52" s="100" t="s">
        <v>56</v>
      </c>
      <c r="H52" s="100">
        <v>1.6123099033028438</v>
      </c>
      <c r="I52" s="100">
        <v>46.21230837742394</v>
      </c>
      <c r="J52" s="100" t="s">
        <v>62</v>
      </c>
      <c r="K52" s="100">
        <v>0.5071144347247855</v>
      </c>
      <c r="L52" s="100">
        <v>0.3983642323148278</v>
      </c>
      <c r="M52" s="100">
        <v>0.12005275492937442</v>
      </c>
      <c r="N52" s="100">
        <v>0.01932703906974423</v>
      </c>
      <c r="O52" s="100">
        <v>0.02036661441634819</v>
      </c>
      <c r="P52" s="100">
        <v>0.011427767370291244</v>
      </c>
      <c r="Q52" s="100">
        <v>0.002479128496375961</v>
      </c>
      <c r="R52" s="100">
        <v>0.0002974855177461798</v>
      </c>
      <c r="S52" s="100">
        <v>0.0002671922404196798</v>
      </c>
      <c r="T52" s="100">
        <v>0.00016813980131175958</v>
      </c>
      <c r="U52" s="100">
        <v>5.422315445948961E-05</v>
      </c>
      <c r="V52" s="100">
        <v>1.103176230970394E-05</v>
      </c>
      <c r="W52" s="100">
        <v>1.6656843831234753E-05</v>
      </c>
      <c r="X52" s="100">
        <v>67.5</v>
      </c>
    </row>
    <row r="53" spans="1:24" s="100" customFormat="1" ht="12.75">
      <c r="A53" s="100">
        <v>1406</v>
      </c>
      <c r="B53" s="100">
        <v>94.13999938964844</v>
      </c>
      <c r="C53" s="100">
        <v>98.13999938964844</v>
      </c>
      <c r="D53" s="100">
        <v>8.555594444274902</v>
      </c>
      <c r="E53" s="100">
        <v>9.04139518737793</v>
      </c>
      <c r="F53" s="100">
        <v>13.19060053676886</v>
      </c>
      <c r="G53" s="100" t="s">
        <v>57</v>
      </c>
      <c r="H53" s="100">
        <v>10.010733026253142</v>
      </c>
      <c r="I53" s="100">
        <v>36.65073241590158</v>
      </c>
      <c r="J53" s="100" t="s">
        <v>60</v>
      </c>
      <c r="K53" s="100">
        <v>-0.284826017547366</v>
      </c>
      <c r="L53" s="100">
        <v>0.002167779561239024</v>
      </c>
      <c r="M53" s="100">
        <v>0.06629554094950026</v>
      </c>
      <c r="N53" s="100">
        <v>-0.0002000514539579974</v>
      </c>
      <c r="O53" s="100">
        <v>-0.011620281530627545</v>
      </c>
      <c r="P53" s="100">
        <v>0.00024806820466213647</v>
      </c>
      <c r="Q53" s="100">
        <v>0.0013142944232189635</v>
      </c>
      <c r="R53" s="100">
        <v>-1.607341207313497E-05</v>
      </c>
      <c r="S53" s="100">
        <v>-0.00016691090388919075</v>
      </c>
      <c r="T53" s="100">
        <v>1.7666511277397006E-05</v>
      </c>
      <c r="U53" s="100">
        <v>2.4997001555176054E-05</v>
      </c>
      <c r="V53" s="100">
        <v>-1.2706606925739924E-06</v>
      </c>
      <c r="W53" s="100">
        <v>-1.083026395282687E-05</v>
      </c>
      <c r="X53" s="100">
        <v>67.5</v>
      </c>
    </row>
    <row r="54" spans="1:24" s="100" customFormat="1" ht="12.75">
      <c r="A54" s="100">
        <v>1408</v>
      </c>
      <c r="B54" s="100">
        <v>120.66000366210938</v>
      </c>
      <c r="C54" s="100">
        <v>127.45999908447266</v>
      </c>
      <c r="D54" s="100">
        <v>8.25100040435791</v>
      </c>
      <c r="E54" s="100">
        <v>9.052837371826172</v>
      </c>
      <c r="F54" s="100">
        <v>15.19758429094385</v>
      </c>
      <c r="G54" s="100" t="s">
        <v>58</v>
      </c>
      <c r="H54" s="100">
        <v>-9.325059571433997</v>
      </c>
      <c r="I54" s="100">
        <v>43.834944090675386</v>
      </c>
      <c r="J54" s="100" t="s">
        <v>61</v>
      </c>
      <c r="K54" s="100">
        <v>-0.41957024398108395</v>
      </c>
      <c r="L54" s="100">
        <v>0.39835833406564497</v>
      </c>
      <c r="M54" s="100">
        <v>-0.10008778754845951</v>
      </c>
      <c r="N54" s="100">
        <v>-0.019326003689826544</v>
      </c>
      <c r="O54" s="100">
        <v>-0.01672626796189629</v>
      </c>
      <c r="P54" s="100">
        <v>0.011425074583359576</v>
      </c>
      <c r="Q54" s="100">
        <v>-0.002102072375214247</v>
      </c>
      <c r="R54" s="100">
        <v>-0.0002970509698570935</v>
      </c>
      <c r="S54" s="100">
        <v>-0.00020864429899563824</v>
      </c>
      <c r="T54" s="100">
        <v>0.00016720911208556664</v>
      </c>
      <c r="U54" s="100">
        <v>-4.81175684421833E-05</v>
      </c>
      <c r="V54" s="100">
        <v>-1.0958339338702366E-05</v>
      </c>
      <c r="W54" s="100">
        <v>-1.2655268828841295E-05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1407</v>
      </c>
      <c r="B56" s="24">
        <v>127.08</v>
      </c>
      <c r="C56" s="24">
        <v>113.58</v>
      </c>
      <c r="D56" s="24">
        <v>8.337570028618673</v>
      </c>
      <c r="E56" s="24">
        <v>8.702844504393507</v>
      </c>
      <c r="F56" s="24">
        <v>16.448927159596412</v>
      </c>
      <c r="G56" s="24" t="s">
        <v>59</v>
      </c>
      <c r="H56" s="24">
        <v>-12.615713570703477</v>
      </c>
      <c r="I56" s="24">
        <v>46.96428642929652</v>
      </c>
      <c r="J56" s="24" t="s">
        <v>73</v>
      </c>
      <c r="K56" s="24">
        <v>1.0343511475784812</v>
      </c>
      <c r="M56" s="24" t="s">
        <v>68</v>
      </c>
      <c r="N56" s="24">
        <v>0.7236930940651475</v>
      </c>
      <c r="X56" s="24">
        <v>67.5</v>
      </c>
    </row>
    <row r="57" spans="1:24" ht="12.75" hidden="1">
      <c r="A57" s="24">
        <v>1405</v>
      </c>
      <c r="B57" s="24">
        <v>112.0999984741211</v>
      </c>
      <c r="C57" s="24">
        <v>112</v>
      </c>
      <c r="D57" s="24">
        <v>8.373771667480469</v>
      </c>
      <c r="E57" s="24">
        <v>9.098609924316406</v>
      </c>
      <c r="F57" s="24">
        <v>16.266065237412327</v>
      </c>
      <c r="G57" s="24" t="s">
        <v>56</v>
      </c>
      <c r="H57" s="24">
        <v>1.6123099033028438</v>
      </c>
      <c r="I57" s="24">
        <v>46.21230837742394</v>
      </c>
      <c r="J57" s="24" t="s">
        <v>62</v>
      </c>
      <c r="K57" s="24">
        <v>0.747600399626813</v>
      </c>
      <c r="L57" s="24">
        <v>0.6651868252733453</v>
      </c>
      <c r="M57" s="24">
        <v>0.17698387603111157</v>
      </c>
      <c r="N57" s="24">
        <v>0.019201015702218088</v>
      </c>
      <c r="O57" s="24">
        <v>0.030024924007285025</v>
      </c>
      <c r="P57" s="24">
        <v>0.019082049824923585</v>
      </c>
      <c r="Q57" s="24">
        <v>0.0036547226415393594</v>
      </c>
      <c r="R57" s="24">
        <v>0.0002955521141677906</v>
      </c>
      <c r="S57" s="24">
        <v>0.00039391020822722314</v>
      </c>
      <c r="T57" s="24">
        <v>0.0002807905637785252</v>
      </c>
      <c r="U57" s="24">
        <v>7.994975368107727E-05</v>
      </c>
      <c r="V57" s="24">
        <v>1.0971843102278488E-05</v>
      </c>
      <c r="W57" s="24">
        <v>2.4563097676059137E-05</v>
      </c>
      <c r="X57" s="24">
        <v>67.5</v>
      </c>
    </row>
    <row r="58" spans="1:24" ht="12.75" hidden="1">
      <c r="A58" s="24">
        <v>1408</v>
      </c>
      <c r="B58" s="24">
        <v>120.66000366210938</v>
      </c>
      <c r="C58" s="24">
        <v>127.45999908447266</v>
      </c>
      <c r="D58" s="24">
        <v>8.25100040435791</v>
      </c>
      <c r="E58" s="24">
        <v>9.052837371826172</v>
      </c>
      <c r="F58" s="24">
        <v>17.759524124655396</v>
      </c>
      <c r="G58" s="24" t="s">
        <v>57</v>
      </c>
      <c r="H58" s="24">
        <v>-1.9355635025528244</v>
      </c>
      <c r="I58" s="24">
        <v>51.22444015955655</v>
      </c>
      <c r="J58" s="24" t="s">
        <v>60</v>
      </c>
      <c r="K58" s="24">
        <v>-0.4083475202906287</v>
      </c>
      <c r="L58" s="24">
        <v>-0.003619334983119647</v>
      </c>
      <c r="M58" s="24">
        <v>0.0983493692449448</v>
      </c>
      <c r="N58" s="24">
        <v>-0.0001986127675728404</v>
      </c>
      <c r="O58" s="24">
        <v>-0.0161275603699277</v>
      </c>
      <c r="P58" s="24">
        <v>-0.0004140649559030352</v>
      </c>
      <c r="Q58" s="24">
        <v>0.002109941256469727</v>
      </c>
      <c r="R58" s="24">
        <v>-1.5993129606824328E-05</v>
      </c>
      <c r="S58" s="24">
        <v>-0.00018868181507412463</v>
      </c>
      <c r="T58" s="24">
        <v>-2.948213555269957E-05</v>
      </c>
      <c r="U58" s="24">
        <v>5.118798608432565E-05</v>
      </c>
      <c r="V58" s="24">
        <v>-1.2658671041765703E-06</v>
      </c>
      <c r="W58" s="24">
        <v>-1.104532832912827E-05</v>
      </c>
      <c r="X58" s="24">
        <v>67.5</v>
      </c>
    </row>
    <row r="59" spans="1:24" ht="12.75" hidden="1">
      <c r="A59" s="24">
        <v>1406</v>
      </c>
      <c r="B59" s="24">
        <v>94.13999938964844</v>
      </c>
      <c r="C59" s="24">
        <v>98.13999938964844</v>
      </c>
      <c r="D59" s="24">
        <v>8.555594444274902</v>
      </c>
      <c r="E59" s="24">
        <v>9.04139518737793</v>
      </c>
      <c r="F59" s="24">
        <v>16.012832715969935</v>
      </c>
      <c r="G59" s="24" t="s">
        <v>58</v>
      </c>
      <c r="H59" s="24">
        <v>17.852443957238776</v>
      </c>
      <c r="I59" s="24">
        <v>44.492443346887214</v>
      </c>
      <c r="J59" s="24" t="s">
        <v>61</v>
      </c>
      <c r="K59" s="24">
        <v>0.6262257262318957</v>
      </c>
      <c r="L59" s="24">
        <v>-0.6651769786541863</v>
      </c>
      <c r="M59" s="24">
        <v>0.14714174779483005</v>
      </c>
      <c r="N59" s="24">
        <v>-0.019199988462636704</v>
      </c>
      <c r="O59" s="24">
        <v>0.02532583380972042</v>
      </c>
      <c r="P59" s="24">
        <v>-0.019077556859649486</v>
      </c>
      <c r="Q59" s="24">
        <v>0.002984149037971693</v>
      </c>
      <c r="R59" s="24">
        <v>-0.0002951190810409081</v>
      </c>
      <c r="S59" s="24">
        <v>0.0003457808913256314</v>
      </c>
      <c r="T59" s="24">
        <v>-0.00027923850807206783</v>
      </c>
      <c r="U59" s="24">
        <v>6.141460082338573E-05</v>
      </c>
      <c r="V59" s="24">
        <v>-1.0898574289125144E-05</v>
      </c>
      <c r="W59" s="24">
        <v>2.1939610059100375E-05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1407</v>
      </c>
      <c r="B61" s="24">
        <v>127.08</v>
      </c>
      <c r="C61" s="24">
        <v>113.58</v>
      </c>
      <c r="D61" s="24">
        <v>8.337570028618673</v>
      </c>
      <c r="E61" s="24">
        <v>8.702844504393507</v>
      </c>
      <c r="F61" s="24">
        <v>21.794892746936373</v>
      </c>
      <c r="G61" s="24" t="s">
        <v>59</v>
      </c>
      <c r="H61" s="24">
        <v>2.6478629926179167</v>
      </c>
      <c r="I61" s="24">
        <v>62.22786299261791</v>
      </c>
      <c r="J61" s="24" t="s">
        <v>73</v>
      </c>
      <c r="K61" s="24">
        <v>0.374407742083007</v>
      </c>
      <c r="M61" s="24" t="s">
        <v>68</v>
      </c>
      <c r="N61" s="24">
        <v>0.2135979560472367</v>
      </c>
      <c r="X61" s="24">
        <v>67.5</v>
      </c>
    </row>
    <row r="62" spans="1:24" ht="12.75" hidden="1">
      <c r="A62" s="24">
        <v>1406</v>
      </c>
      <c r="B62" s="24">
        <v>94.13999938964844</v>
      </c>
      <c r="C62" s="24">
        <v>98.13999938964844</v>
      </c>
      <c r="D62" s="24">
        <v>8.555594444274902</v>
      </c>
      <c r="E62" s="24">
        <v>9.04139518737793</v>
      </c>
      <c r="F62" s="24">
        <v>13.1922680199841</v>
      </c>
      <c r="G62" s="24" t="s">
        <v>56</v>
      </c>
      <c r="H62" s="24">
        <v>10.015366210387505</v>
      </c>
      <c r="I62" s="24">
        <v>36.65536560003594</v>
      </c>
      <c r="J62" s="24" t="s">
        <v>62</v>
      </c>
      <c r="K62" s="24">
        <v>0.5569049129808188</v>
      </c>
      <c r="L62" s="24">
        <v>0.2142995596095909</v>
      </c>
      <c r="M62" s="24">
        <v>0.1318394428381638</v>
      </c>
      <c r="N62" s="24">
        <v>0.020323874042527855</v>
      </c>
      <c r="O62" s="24">
        <v>0.022366453818659333</v>
      </c>
      <c r="P62" s="24">
        <v>0.00614765804869337</v>
      </c>
      <c r="Q62" s="24">
        <v>0.0027225037474766923</v>
      </c>
      <c r="R62" s="24">
        <v>0.00031287633089645056</v>
      </c>
      <c r="S62" s="24">
        <v>0.00029345527454626417</v>
      </c>
      <c r="T62" s="24">
        <v>9.045766035215221E-05</v>
      </c>
      <c r="U62" s="24">
        <v>5.954430025151345E-05</v>
      </c>
      <c r="V62" s="24">
        <v>1.16150444424332E-05</v>
      </c>
      <c r="W62" s="24">
        <v>1.8297983728163725E-05</v>
      </c>
      <c r="X62" s="24">
        <v>67.5</v>
      </c>
    </row>
    <row r="63" spans="1:24" ht="12.75" hidden="1">
      <c r="A63" s="24">
        <v>1405</v>
      </c>
      <c r="B63" s="24">
        <v>112.0999984741211</v>
      </c>
      <c r="C63" s="24">
        <v>112</v>
      </c>
      <c r="D63" s="24">
        <v>8.373771667480469</v>
      </c>
      <c r="E63" s="24">
        <v>9.098609924316406</v>
      </c>
      <c r="F63" s="24">
        <v>13.753207267232407</v>
      </c>
      <c r="G63" s="24" t="s">
        <v>57</v>
      </c>
      <c r="H63" s="24">
        <v>-5.526784015952558</v>
      </c>
      <c r="I63" s="24">
        <v>39.07321445816854</v>
      </c>
      <c r="J63" s="24" t="s">
        <v>60</v>
      </c>
      <c r="K63" s="24">
        <v>0.31262364155538475</v>
      </c>
      <c r="L63" s="24">
        <v>-0.0011655639761260586</v>
      </c>
      <c r="M63" s="24">
        <v>-0.07524466013679514</v>
      </c>
      <c r="N63" s="24">
        <v>-0.0002098997812990001</v>
      </c>
      <c r="O63" s="24">
        <v>0.012355182042298924</v>
      </c>
      <c r="P63" s="24">
        <v>-0.00013341960035586495</v>
      </c>
      <c r="Q63" s="24">
        <v>-0.001611926817650714</v>
      </c>
      <c r="R63" s="24">
        <v>-1.6874368372654844E-05</v>
      </c>
      <c r="S63" s="24">
        <v>0.00014520696088493015</v>
      </c>
      <c r="T63" s="24">
        <v>-9.507055573506575E-06</v>
      </c>
      <c r="U63" s="24">
        <v>-3.894436055960372E-05</v>
      </c>
      <c r="V63" s="24">
        <v>-1.3295645336348945E-06</v>
      </c>
      <c r="W63" s="24">
        <v>8.518667786423784E-06</v>
      </c>
      <c r="X63" s="24">
        <v>67.5</v>
      </c>
    </row>
    <row r="64" spans="1:24" ht="12.75" hidden="1">
      <c r="A64" s="24">
        <v>1408</v>
      </c>
      <c r="B64" s="24">
        <v>120.66000366210938</v>
      </c>
      <c r="C64" s="24">
        <v>127.45999908447266</v>
      </c>
      <c r="D64" s="24">
        <v>8.25100040435791</v>
      </c>
      <c r="E64" s="24">
        <v>9.052837371826172</v>
      </c>
      <c r="F64" s="24">
        <v>17.759524124655396</v>
      </c>
      <c r="G64" s="24" t="s">
        <v>58</v>
      </c>
      <c r="H64" s="24">
        <v>-1.9355635025528244</v>
      </c>
      <c r="I64" s="24">
        <v>51.22444015955655</v>
      </c>
      <c r="J64" s="24" t="s">
        <v>61</v>
      </c>
      <c r="K64" s="24">
        <v>-0.46087909568868896</v>
      </c>
      <c r="L64" s="24">
        <v>-0.2142963898657235</v>
      </c>
      <c r="M64" s="24">
        <v>-0.10825839371049088</v>
      </c>
      <c r="N64" s="24">
        <v>-0.02032279011795251</v>
      </c>
      <c r="O64" s="24">
        <v>-0.018644241285819995</v>
      </c>
      <c r="P64" s="24">
        <v>-0.006146210108180915</v>
      </c>
      <c r="Q64" s="24">
        <v>-0.0021940188216063865</v>
      </c>
      <c r="R64" s="24">
        <v>-0.0003124209566070259</v>
      </c>
      <c r="S64" s="24">
        <v>-0.00025501164026292143</v>
      </c>
      <c r="T64" s="24">
        <v>-8.995667963363025E-05</v>
      </c>
      <c r="U64" s="24">
        <v>-4.504287372100016E-05</v>
      </c>
      <c r="V64" s="24">
        <v>-1.1538696440698948E-05</v>
      </c>
      <c r="W64" s="24">
        <v>-1.6194088664098705E-05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1407</v>
      </c>
      <c r="B66" s="24">
        <v>127.08</v>
      </c>
      <c r="C66" s="24">
        <v>113.58</v>
      </c>
      <c r="D66" s="24">
        <v>8.337570028618673</v>
      </c>
      <c r="E66" s="24">
        <v>8.702844504393507</v>
      </c>
      <c r="F66" s="24">
        <v>19.027967923133804</v>
      </c>
      <c r="G66" s="24" t="s">
        <v>59</v>
      </c>
      <c r="H66" s="24">
        <v>-5.252144630528676</v>
      </c>
      <c r="I66" s="24">
        <v>54.32785536947132</v>
      </c>
      <c r="J66" s="24" t="s">
        <v>73</v>
      </c>
      <c r="K66" s="24">
        <v>0.4765919510487965</v>
      </c>
      <c r="M66" s="24" t="s">
        <v>68</v>
      </c>
      <c r="N66" s="24">
        <v>0.4385717683546567</v>
      </c>
      <c r="X66" s="24">
        <v>67.5</v>
      </c>
    </row>
    <row r="67" spans="1:24" ht="12.75" hidden="1">
      <c r="A67" s="24">
        <v>1406</v>
      </c>
      <c r="B67" s="24">
        <v>94.13999938964844</v>
      </c>
      <c r="C67" s="24">
        <v>98.13999938964844</v>
      </c>
      <c r="D67" s="24">
        <v>8.555594444274902</v>
      </c>
      <c r="E67" s="24">
        <v>9.04139518737793</v>
      </c>
      <c r="F67" s="24">
        <v>13.1922680199841</v>
      </c>
      <c r="G67" s="24" t="s">
        <v>56</v>
      </c>
      <c r="H67" s="24">
        <v>10.015366210387505</v>
      </c>
      <c r="I67" s="24">
        <v>36.65536560003594</v>
      </c>
      <c r="J67" s="24" t="s">
        <v>62</v>
      </c>
      <c r="K67" s="24">
        <v>0.15712104732960885</v>
      </c>
      <c r="L67" s="24">
        <v>0.6706023134754188</v>
      </c>
      <c r="M67" s="24">
        <v>0.037196325873373355</v>
      </c>
      <c r="N67" s="24">
        <v>0.020080398085514217</v>
      </c>
      <c r="O67" s="24">
        <v>0.006310426036916566</v>
      </c>
      <c r="P67" s="24">
        <v>0.019237494809331554</v>
      </c>
      <c r="Q67" s="24">
        <v>0.0007681052772457578</v>
      </c>
      <c r="R67" s="24">
        <v>0.00030912911972586404</v>
      </c>
      <c r="S67" s="24">
        <v>8.278194569127974E-05</v>
      </c>
      <c r="T67" s="24">
        <v>0.00028306832589823476</v>
      </c>
      <c r="U67" s="24">
        <v>1.678570345277369E-05</v>
      </c>
      <c r="V67" s="24">
        <v>1.1479906148683738E-05</v>
      </c>
      <c r="W67" s="24">
        <v>5.157205859105333E-06</v>
      </c>
      <c r="X67" s="24">
        <v>67.5</v>
      </c>
    </row>
    <row r="68" spans="1:24" ht="12.75" hidden="1">
      <c r="A68" s="24">
        <v>1408</v>
      </c>
      <c r="B68" s="24">
        <v>120.66000366210938</v>
      </c>
      <c r="C68" s="24">
        <v>127.45999908447266</v>
      </c>
      <c r="D68" s="24">
        <v>8.25100040435791</v>
      </c>
      <c r="E68" s="24">
        <v>9.052837371826172</v>
      </c>
      <c r="F68" s="24">
        <v>15.19758429094385</v>
      </c>
      <c r="G68" s="24" t="s">
        <v>57</v>
      </c>
      <c r="H68" s="24">
        <v>-9.325059571433997</v>
      </c>
      <c r="I68" s="24">
        <v>43.834944090675386</v>
      </c>
      <c r="J68" s="24" t="s">
        <v>60</v>
      </c>
      <c r="K68" s="24">
        <v>0.15660490840545335</v>
      </c>
      <c r="L68" s="24">
        <v>-0.0036484703981809357</v>
      </c>
      <c r="M68" s="24">
        <v>-0.03710598909137723</v>
      </c>
      <c r="N68" s="24">
        <v>-0.00020736519867984687</v>
      </c>
      <c r="O68" s="24">
        <v>0.006283805492526099</v>
      </c>
      <c r="P68" s="24">
        <v>-0.00041748379190888055</v>
      </c>
      <c r="Q68" s="24">
        <v>-0.0007673797092798521</v>
      </c>
      <c r="R68" s="24">
        <v>-1.6687264715511235E-05</v>
      </c>
      <c r="S68" s="24">
        <v>8.172718003972786E-05</v>
      </c>
      <c r="T68" s="24">
        <v>-2.973337275974666E-05</v>
      </c>
      <c r="U68" s="24">
        <v>-1.677466242519852E-05</v>
      </c>
      <c r="V68" s="24">
        <v>-1.316385434754643E-06</v>
      </c>
      <c r="W68" s="24">
        <v>5.0608981346597314E-06</v>
      </c>
      <c r="X68" s="24">
        <v>67.5</v>
      </c>
    </row>
    <row r="69" spans="1:24" ht="12.75" hidden="1">
      <c r="A69" s="24">
        <v>1405</v>
      </c>
      <c r="B69" s="24">
        <v>112.0999984741211</v>
      </c>
      <c r="C69" s="24">
        <v>112</v>
      </c>
      <c r="D69" s="24">
        <v>8.373771667480469</v>
      </c>
      <c r="E69" s="24">
        <v>9.098609924316406</v>
      </c>
      <c r="F69" s="24">
        <v>19.11294128893416</v>
      </c>
      <c r="G69" s="24" t="s">
        <v>58</v>
      </c>
      <c r="H69" s="24">
        <v>9.700357755381873</v>
      </c>
      <c r="I69" s="24">
        <v>54.30035622950297</v>
      </c>
      <c r="J69" s="24" t="s">
        <v>61</v>
      </c>
      <c r="K69" s="24">
        <v>-0.012725021700286238</v>
      </c>
      <c r="L69" s="24">
        <v>-0.6705923884912036</v>
      </c>
      <c r="M69" s="24">
        <v>-0.0025907975661517836</v>
      </c>
      <c r="N69" s="24">
        <v>-0.02007932735295432</v>
      </c>
      <c r="O69" s="24">
        <v>-0.000579020983638206</v>
      </c>
      <c r="P69" s="24">
        <v>-0.019232964249500176</v>
      </c>
      <c r="Q69" s="24">
        <v>-3.3378117357814714E-05</v>
      </c>
      <c r="R69" s="24">
        <v>-0.00030867838903752567</v>
      </c>
      <c r="S69" s="24">
        <v>-1.317264495793825E-05</v>
      </c>
      <c r="T69" s="24">
        <v>-0.00028150240437900206</v>
      </c>
      <c r="U69" s="24">
        <v>6.087207283242127E-07</v>
      </c>
      <c r="V69" s="24">
        <v>-1.1404182327977421E-05</v>
      </c>
      <c r="W69" s="24">
        <v>-9.92009245817813E-07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1407</v>
      </c>
      <c r="B71" s="24">
        <v>127.08</v>
      </c>
      <c r="C71" s="24">
        <v>113.58</v>
      </c>
      <c r="D71" s="24">
        <v>8.337570028618673</v>
      </c>
      <c r="E71" s="24">
        <v>8.702844504393507</v>
      </c>
      <c r="F71" s="24">
        <v>16.448927159596412</v>
      </c>
      <c r="G71" s="24" t="s">
        <v>59</v>
      </c>
      <c r="H71" s="24">
        <v>-12.615713570703477</v>
      </c>
      <c r="I71" s="24">
        <v>46.96428642929652</v>
      </c>
      <c r="J71" s="24" t="s">
        <v>73</v>
      </c>
      <c r="K71" s="24">
        <v>1.0572108528915851</v>
      </c>
      <c r="M71" s="24" t="s">
        <v>68</v>
      </c>
      <c r="N71" s="24">
        <v>0.5655504094433421</v>
      </c>
      <c r="X71" s="24">
        <v>67.5</v>
      </c>
    </row>
    <row r="72" spans="1:24" ht="12.75" hidden="1">
      <c r="A72" s="24">
        <v>1408</v>
      </c>
      <c r="B72" s="24">
        <v>120.66000366210938</v>
      </c>
      <c r="C72" s="24">
        <v>127.45999908447266</v>
      </c>
      <c r="D72" s="24">
        <v>8.25100040435791</v>
      </c>
      <c r="E72" s="24">
        <v>9.052837371826172</v>
      </c>
      <c r="F72" s="24">
        <v>17.664314024433608</v>
      </c>
      <c r="G72" s="24" t="s">
        <v>56</v>
      </c>
      <c r="H72" s="24">
        <v>-2.2101814510498485</v>
      </c>
      <c r="I72" s="24">
        <v>50.94982221105953</v>
      </c>
      <c r="J72" s="24" t="s">
        <v>62</v>
      </c>
      <c r="K72" s="24">
        <v>0.9786011483397471</v>
      </c>
      <c r="L72" s="24">
        <v>0.20954969839920498</v>
      </c>
      <c r="M72" s="24">
        <v>0.23167014728198135</v>
      </c>
      <c r="N72" s="24">
        <v>0.01909035648835002</v>
      </c>
      <c r="O72" s="24">
        <v>0.03930237538131915</v>
      </c>
      <c r="P72" s="24">
        <v>0.006011253616180228</v>
      </c>
      <c r="Q72" s="24">
        <v>0.004783972157015792</v>
      </c>
      <c r="R72" s="24">
        <v>0.0002938219603587735</v>
      </c>
      <c r="S72" s="24">
        <v>0.000515633725908779</v>
      </c>
      <c r="T72" s="24">
        <v>8.847445900507111E-05</v>
      </c>
      <c r="U72" s="24">
        <v>0.0001046329365616054</v>
      </c>
      <c r="V72" s="24">
        <v>1.0897973518520073E-05</v>
      </c>
      <c r="W72" s="24">
        <v>3.215161638941904E-05</v>
      </c>
      <c r="X72" s="24">
        <v>67.5</v>
      </c>
    </row>
    <row r="73" spans="1:24" ht="12.75" hidden="1">
      <c r="A73" s="24">
        <v>1405</v>
      </c>
      <c r="B73" s="24">
        <v>112.0999984741211</v>
      </c>
      <c r="C73" s="24">
        <v>112</v>
      </c>
      <c r="D73" s="24">
        <v>8.373771667480469</v>
      </c>
      <c r="E73" s="24">
        <v>9.098609924316406</v>
      </c>
      <c r="F73" s="24">
        <v>19.11294128893416</v>
      </c>
      <c r="G73" s="24" t="s">
        <v>57</v>
      </c>
      <c r="H73" s="24">
        <v>9.700357755381873</v>
      </c>
      <c r="I73" s="24">
        <v>54.30035622950297</v>
      </c>
      <c r="J73" s="24" t="s">
        <v>60</v>
      </c>
      <c r="K73" s="24">
        <v>-0.8564877265502231</v>
      </c>
      <c r="L73" s="24">
        <v>-0.0011402632455302963</v>
      </c>
      <c r="M73" s="24">
        <v>0.20402244343693574</v>
      </c>
      <c r="N73" s="24">
        <v>-0.00019778018525692047</v>
      </c>
      <c r="O73" s="24">
        <v>-0.03419091212803491</v>
      </c>
      <c r="P73" s="24">
        <v>-0.00013034159961102453</v>
      </c>
      <c r="Q73" s="24">
        <v>0.004271073965203515</v>
      </c>
      <c r="R73" s="24">
        <v>-1.591892778313256E-05</v>
      </c>
      <c r="S73" s="24">
        <v>-0.00043038055321706624</v>
      </c>
      <c r="T73" s="24">
        <v>-9.272879969062648E-06</v>
      </c>
      <c r="U73" s="24">
        <v>9.685553630324199E-05</v>
      </c>
      <c r="V73" s="24">
        <v>-1.2634689232356046E-06</v>
      </c>
      <c r="W73" s="24">
        <v>-2.623156707573664E-05</v>
      </c>
      <c r="X73" s="24">
        <v>67.5</v>
      </c>
    </row>
    <row r="74" spans="1:24" ht="12.75" hidden="1">
      <c r="A74" s="24">
        <v>1406</v>
      </c>
      <c r="B74" s="24">
        <v>94.13999938964844</v>
      </c>
      <c r="C74" s="24">
        <v>98.13999938964844</v>
      </c>
      <c r="D74" s="24">
        <v>8.555594444274902</v>
      </c>
      <c r="E74" s="24">
        <v>9.04139518737793</v>
      </c>
      <c r="F74" s="24">
        <v>13.19060053676886</v>
      </c>
      <c r="G74" s="24" t="s">
        <v>58</v>
      </c>
      <c r="H74" s="24">
        <v>10.010733026253142</v>
      </c>
      <c r="I74" s="24">
        <v>36.65073241590158</v>
      </c>
      <c r="J74" s="24" t="s">
        <v>61</v>
      </c>
      <c r="K74" s="24">
        <v>0.4733803774985841</v>
      </c>
      <c r="L74" s="24">
        <v>-0.20954659600892747</v>
      </c>
      <c r="M74" s="24">
        <v>0.1097538141281536</v>
      </c>
      <c r="N74" s="24">
        <v>-0.01908933193830018</v>
      </c>
      <c r="O74" s="24">
        <v>0.01938190492359089</v>
      </c>
      <c r="P74" s="24">
        <v>-0.00600984035607026</v>
      </c>
      <c r="Q74" s="24">
        <v>0.0021550676979768067</v>
      </c>
      <c r="R74" s="24">
        <v>-0.00029339040905814915</v>
      </c>
      <c r="S74" s="24">
        <v>0.000283990701796981</v>
      </c>
      <c r="T74" s="24">
        <v>-8.798717857346812E-05</v>
      </c>
      <c r="U74" s="24">
        <v>3.9586064478757115E-05</v>
      </c>
      <c r="V74" s="24">
        <v>-1.0824484887992714E-05</v>
      </c>
      <c r="W74" s="24">
        <v>1.859116255653445E-05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1407</v>
      </c>
      <c r="B76" s="24">
        <v>127.08</v>
      </c>
      <c r="C76" s="24">
        <v>113.58</v>
      </c>
      <c r="D76" s="24">
        <v>8.337570028618673</v>
      </c>
      <c r="E76" s="24">
        <v>8.702844504393507</v>
      </c>
      <c r="F76" s="24">
        <v>19.027967923133804</v>
      </c>
      <c r="G76" s="24" t="s">
        <v>59</v>
      </c>
      <c r="H76" s="24">
        <v>-5.252144630528676</v>
      </c>
      <c r="I76" s="24">
        <v>54.32785536947132</v>
      </c>
      <c r="J76" s="24" t="s">
        <v>73</v>
      </c>
      <c r="K76" s="24">
        <v>1.0111184344242288</v>
      </c>
      <c r="M76" s="24" t="s">
        <v>68</v>
      </c>
      <c r="N76" s="24">
        <v>0.5904447389802179</v>
      </c>
      <c r="X76" s="24">
        <v>67.5</v>
      </c>
    </row>
    <row r="77" spans="1:24" ht="12.75" hidden="1">
      <c r="A77" s="24">
        <v>1408</v>
      </c>
      <c r="B77" s="24">
        <v>120.66000366210938</v>
      </c>
      <c r="C77" s="24">
        <v>127.45999908447266</v>
      </c>
      <c r="D77" s="24">
        <v>8.25100040435791</v>
      </c>
      <c r="E77" s="24">
        <v>9.052837371826172</v>
      </c>
      <c r="F77" s="24">
        <v>17.664314024433608</v>
      </c>
      <c r="G77" s="24" t="s">
        <v>56</v>
      </c>
      <c r="H77" s="24">
        <v>-2.2101814510498485</v>
      </c>
      <c r="I77" s="24">
        <v>50.94982221105953</v>
      </c>
      <c r="J77" s="24" t="s">
        <v>62</v>
      </c>
      <c r="K77" s="24">
        <v>0.8977600642467922</v>
      </c>
      <c r="L77" s="24">
        <v>0.3976986053240635</v>
      </c>
      <c r="M77" s="24">
        <v>0.21253273738306455</v>
      </c>
      <c r="N77" s="24">
        <v>0.019004675743492416</v>
      </c>
      <c r="O77" s="24">
        <v>0.03605565631410875</v>
      </c>
      <c r="P77" s="24">
        <v>0.011408726820231252</v>
      </c>
      <c r="Q77" s="24">
        <v>0.0043887987481195535</v>
      </c>
      <c r="R77" s="24">
        <v>0.00029249719553031445</v>
      </c>
      <c r="S77" s="24">
        <v>0.00047302450609301076</v>
      </c>
      <c r="T77" s="24">
        <v>0.0001678452377207661</v>
      </c>
      <c r="U77" s="24">
        <v>9.597468461114428E-05</v>
      </c>
      <c r="V77" s="24">
        <v>1.0840903934368244E-05</v>
      </c>
      <c r="W77" s="24">
        <v>2.9489524931291406E-05</v>
      </c>
      <c r="X77" s="24">
        <v>67.5</v>
      </c>
    </row>
    <row r="78" spans="1:24" ht="12.75" hidden="1">
      <c r="A78" s="24">
        <v>1406</v>
      </c>
      <c r="B78" s="24">
        <v>94.13999938964844</v>
      </c>
      <c r="C78" s="24">
        <v>98.13999938964844</v>
      </c>
      <c r="D78" s="24">
        <v>8.555594444274902</v>
      </c>
      <c r="E78" s="24">
        <v>9.04139518737793</v>
      </c>
      <c r="F78" s="24">
        <v>16.012832715969935</v>
      </c>
      <c r="G78" s="24" t="s">
        <v>57</v>
      </c>
      <c r="H78" s="24">
        <v>17.852443957238776</v>
      </c>
      <c r="I78" s="24">
        <v>44.492443346887214</v>
      </c>
      <c r="J78" s="24" t="s">
        <v>60</v>
      </c>
      <c r="K78" s="24">
        <v>-0.8891407046461132</v>
      </c>
      <c r="L78" s="24">
        <v>0.0021639451316633257</v>
      </c>
      <c r="M78" s="24">
        <v>0.21014457738408912</v>
      </c>
      <c r="N78" s="24">
        <v>-0.00019701295047277667</v>
      </c>
      <c r="O78" s="24">
        <v>-0.03576119658196364</v>
      </c>
      <c r="P78" s="24">
        <v>0.00024772739674792373</v>
      </c>
      <c r="Q78" s="24">
        <v>0.004320763949049088</v>
      </c>
      <c r="R78" s="24">
        <v>-1.583853005090643E-05</v>
      </c>
      <c r="S78" s="24">
        <v>-0.00047216475548945703</v>
      </c>
      <c r="T78" s="24">
        <v>1.7649451801030324E-05</v>
      </c>
      <c r="U78" s="24">
        <v>9.285274361915322E-05</v>
      </c>
      <c r="V78" s="24">
        <v>-1.2571694997504653E-06</v>
      </c>
      <c r="W78" s="24">
        <v>-2.9478781521932196E-05</v>
      </c>
      <c r="X78" s="24">
        <v>67.5</v>
      </c>
    </row>
    <row r="79" spans="1:24" ht="12.75" hidden="1">
      <c r="A79" s="24">
        <v>1405</v>
      </c>
      <c r="B79" s="24">
        <v>112.0999984741211</v>
      </c>
      <c r="C79" s="24">
        <v>112</v>
      </c>
      <c r="D79" s="24">
        <v>8.373771667480469</v>
      </c>
      <c r="E79" s="24">
        <v>9.098609924316406</v>
      </c>
      <c r="F79" s="24">
        <v>13.753207267232407</v>
      </c>
      <c r="G79" s="24" t="s">
        <v>58</v>
      </c>
      <c r="H79" s="24">
        <v>-5.526784015952558</v>
      </c>
      <c r="I79" s="24">
        <v>39.07321445816854</v>
      </c>
      <c r="J79" s="24" t="s">
        <v>61</v>
      </c>
      <c r="K79" s="24">
        <v>-0.12410455389637313</v>
      </c>
      <c r="L79" s="24">
        <v>0.39769271808542384</v>
      </c>
      <c r="M79" s="24">
        <v>-0.03177138737293764</v>
      </c>
      <c r="N79" s="24">
        <v>-0.019003654543603844</v>
      </c>
      <c r="O79" s="24">
        <v>-0.004598605361115733</v>
      </c>
      <c r="P79" s="24">
        <v>0.01140603694521302</v>
      </c>
      <c r="Q79" s="24">
        <v>-0.000769774868447581</v>
      </c>
      <c r="R79" s="24">
        <v>-0.0002920680577518287</v>
      </c>
      <c r="S79" s="24">
        <v>-2.8506613936383615E-05</v>
      </c>
      <c r="T79" s="24">
        <v>0.0001669147107856692</v>
      </c>
      <c r="U79" s="24">
        <v>-2.427978765566978E-05</v>
      </c>
      <c r="V79" s="24">
        <v>-1.0767763136468876E-05</v>
      </c>
      <c r="W79" s="24">
        <v>-7.959401079518872E-07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1407</v>
      </c>
      <c r="B81" s="100">
        <v>111.18</v>
      </c>
      <c r="C81" s="100">
        <v>141.48</v>
      </c>
      <c r="D81" s="100">
        <v>8.576722317227693</v>
      </c>
      <c r="E81" s="100">
        <v>9.019312705848636</v>
      </c>
      <c r="F81" s="100">
        <v>16.850722436713703</v>
      </c>
      <c r="G81" s="100" t="s">
        <v>59</v>
      </c>
      <c r="H81" s="100">
        <v>3.058702076412203</v>
      </c>
      <c r="I81" s="100">
        <v>46.7387020764122</v>
      </c>
      <c r="J81" s="100" t="s">
        <v>73</v>
      </c>
      <c r="K81" s="100">
        <v>1.2617828675967258</v>
      </c>
      <c r="M81" s="100" t="s">
        <v>68</v>
      </c>
      <c r="N81" s="100">
        <v>0.6863808359307925</v>
      </c>
      <c r="X81" s="100">
        <v>67.5</v>
      </c>
    </row>
    <row r="82" spans="1:24" s="100" customFormat="1" ht="12.75">
      <c r="A82" s="100">
        <v>1405</v>
      </c>
      <c r="B82" s="100">
        <v>115.44000244140625</v>
      </c>
      <c r="C82" s="100">
        <v>118.73999786376953</v>
      </c>
      <c r="D82" s="100">
        <v>8.445188522338867</v>
      </c>
      <c r="E82" s="100">
        <v>9.149449348449707</v>
      </c>
      <c r="F82" s="100">
        <v>22.336470861985674</v>
      </c>
      <c r="G82" s="100" t="s">
        <v>56</v>
      </c>
      <c r="H82" s="100">
        <v>14.990680268060416</v>
      </c>
      <c r="I82" s="100">
        <v>62.930682709466666</v>
      </c>
      <c r="J82" s="100" t="s">
        <v>62</v>
      </c>
      <c r="K82" s="100">
        <v>1.0630766967359189</v>
      </c>
      <c r="L82" s="100">
        <v>0.24344570983390637</v>
      </c>
      <c r="M82" s="100">
        <v>0.2516694907613774</v>
      </c>
      <c r="N82" s="100">
        <v>0.0845386044638777</v>
      </c>
      <c r="O82" s="100">
        <v>0.042695068421197406</v>
      </c>
      <c r="P82" s="100">
        <v>0.006983537596621263</v>
      </c>
      <c r="Q82" s="100">
        <v>0.005197092291480772</v>
      </c>
      <c r="R82" s="100">
        <v>0.0013012926163080633</v>
      </c>
      <c r="S82" s="100">
        <v>0.0005601521371019398</v>
      </c>
      <c r="T82" s="100">
        <v>0.0001027290097226995</v>
      </c>
      <c r="U82" s="100">
        <v>0.000113676618891797</v>
      </c>
      <c r="V82" s="100">
        <v>4.828202613918125E-05</v>
      </c>
      <c r="W82" s="100">
        <v>3.4923341749589874E-05</v>
      </c>
      <c r="X82" s="100">
        <v>67.5</v>
      </c>
    </row>
    <row r="83" spans="1:24" s="100" customFormat="1" ht="12.75">
      <c r="A83" s="100">
        <v>1406</v>
      </c>
      <c r="B83" s="100">
        <v>93.62000274658203</v>
      </c>
      <c r="C83" s="100">
        <v>87.31999969482422</v>
      </c>
      <c r="D83" s="100">
        <v>8.491310119628906</v>
      </c>
      <c r="E83" s="100">
        <v>8.952132225036621</v>
      </c>
      <c r="F83" s="100">
        <v>14.324821507568013</v>
      </c>
      <c r="G83" s="100" t="s">
        <v>57</v>
      </c>
      <c r="H83" s="100">
        <v>13.982667947061188</v>
      </c>
      <c r="I83" s="100">
        <v>40.10267069364322</v>
      </c>
      <c r="J83" s="100" t="s">
        <v>60</v>
      </c>
      <c r="K83" s="100">
        <v>-0.4239544205222822</v>
      </c>
      <c r="L83" s="100">
        <v>0.0013257327663841404</v>
      </c>
      <c r="M83" s="100">
        <v>0.09773618233010156</v>
      </c>
      <c r="N83" s="100">
        <v>-0.0008743470916551572</v>
      </c>
      <c r="O83" s="100">
        <v>-0.01744810779080642</v>
      </c>
      <c r="P83" s="100">
        <v>0.0001517067606327909</v>
      </c>
      <c r="Q83" s="100">
        <v>0.0018918865366214094</v>
      </c>
      <c r="R83" s="100">
        <v>-7.028472437015404E-05</v>
      </c>
      <c r="S83" s="100">
        <v>-0.0002628910893017197</v>
      </c>
      <c r="T83" s="100">
        <v>1.0800329574166279E-05</v>
      </c>
      <c r="U83" s="100">
        <v>3.283721882974756E-05</v>
      </c>
      <c r="V83" s="100">
        <v>-5.550284298776265E-06</v>
      </c>
      <c r="W83" s="100">
        <v>-1.7403865910740422E-05</v>
      </c>
      <c r="X83" s="100">
        <v>67.5</v>
      </c>
    </row>
    <row r="84" spans="1:24" s="100" customFormat="1" ht="12.75">
      <c r="A84" s="100">
        <v>1408</v>
      </c>
      <c r="B84" s="100">
        <v>109.83999633789062</v>
      </c>
      <c r="C84" s="100">
        <v>114.73999786376953</v>
      </c>
      <c r="D84" s="100">
        <v>8.477266311645508</v>
      </c>
      <c r="E84" s="100">
        <v>9.074538230895996</v>
      </c>
      <c r="F84" s="100">
        <v>11.38297816241395</v>
      </c>
      <c r="G84" s="100" t="s">
        <v>58</v>
      </c>
      <c r="H84" s="100">
        <v>-10.398512697423115</v>
      </c>
      <c r="I84" s="100">
        <v>31.941483640467514</v>
      </c>
      <c r="J84" s="100" t="s">
        <v>61</v>
      </c>
      <c r="K84" s="100">
        <v>-0.9748818966739349</v>
      </c>
      <c r="L84" s="100">
        <v>0.24344210003441613</v>
      </c>
      <c r="M84" s="100">
        <v>-0.231916302237743</v>
      </c>
      <c r="N84" s="100">
        <v>-0.08453408284155733</v>
      </c>
      <c r="O84" s="100">
        <v>-0.03896706817315268</v>
      </c>
      <c r="P84" s="100">
        <v>0.006981889602550372</v>
      </c>
      <c r="Q84" s="100">
        <v>-0.0048405096445229305</v>
      </c>
      <c r="R84" s="100">
        <v>-0.0012993931394224367</v>
      </c>
      <c r="S84" s="100">
        <v>-0.0004946298533910238</v>
      </c>
      <c r="T84" s="100">
        <v>0.00010215969028778365</v>
      </c>
      <c r="U84" s="100">
        <v>-0.00010883055978078092</v>
      </c>
      <c r="V84" s="100">
        <v>-4.796194733648061E-05</v>
      </c>
      <c r="W84" s="100">
        <v>-3.0277801279478903E-05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1407</v>
      </c>
      <c r="B86" s="24">
        <v>111.18</v>
      </c>
      <c r="C86" s="24">
        <v>141.48</v>
      </c>
      <c r="D86" s="24">
        <v>8.576722317227693</v>
      </c>
      <c r="E86" s="24">
        <v>9.019312705848636</v>
      </c>
      <c r="F86" s="24">
        <v>11.697733766083102</v>
      </c>
      <c r="G86" s="24" t="s">
        <v>59</v>
      </c>
      <c r="H86" s="24">
        <v>-11.234097723968432</v>
      </c>
      <c r="I86" s="24">
        <v>32.445902276031575</v>
      </c>
      <c r="J86" s="24" t="s">
        <v>73</v>
      </c>
      <c r="K86" s="24">
        <v>0.8865719058795148</v>
      </c>
      <c r="M86" s="24" t="s">
        <v>68</v>
      </c>
      <c r="N86" s="24">
        <v>0.631779047184393</v>
      </c>
      <c r="X86" s="24">
        <v>67.5</v>
      </c>
    </row>
    <row r="87" spans="1:24" ht="12.75" hidden="1">
      <c r="A87" s="24">
        <v>1405</v>
      </c>
      <c r="B87" s="24">
        <v>115.44000244140625</v>
      </c>
      <c r="C87" s="24">
        <v>118.73999786376953</v>
      </c>
      <c r="D87" s="24">
        <v>8.445188522338867</v>
      </c>
      <c r="E87" s="24">
        <v>9.149449348449707</v>
      </c>
      <c r="F87" s="24">
        <v>22.336470861985674</v>
      </c>
      <c r="G87" s="24" t="s">
        <v>56</v>
      </c>
      <c r="H87" s="24">
        <v>14.990680268060416</v>
      </c>
      <c r="I87" s="24">
        <v>62.930682709466666</v>
      </c>
      <c r="J87" s="24" t="s">
        <v>62</v>
      </c>
      <c r="K87" s="24">
        <v>0.6829230560595735</v>
      </c>
      <c r="L87" s="24">
        <v>0.6210855319997681</v>
      </c>
      <c r="M87" s="24">
        <v>0.1616730077593039</v>
      </c>
      <c r="N87" s="24">
        <v>0.08496966178384623</v>
      </c>
      <c r="O87" s="24">
        <v>0.027427218784301863</v>
      </c>
      <c r="P87" s="24">
        <v>0.01781704395579015</v>
      </c>
      <c r="Q87" s="24">
        <v>0.003338558328951751</v>
      </c>
      <c r="R87" s="24">
        <v>0.0013079295703478466</v>
      </c>
      <c r="S87" s="24">
        <v>0.0003598396236213586</v>
      </c>
      <c r="T87" s="24">
        <v>0.0002621983022212936</v>
      </c>
      <c r="U87" s="24">
        <v>7.302003238637647E-05</v>
      </c>
      <c r="V87" s="24">
        <v>4.853631130014213E-05</v>
      </c>
      <c r="W87" s="24">
        <v>2.24385173887004E-05</v>
      </c>
      <c r="X87" s="24">
        <v>67.5</v>
      </c>
    </row>
    <row r="88" spans="1:24" ht="12.75" hidden="1">
      <c r="A88" s="24">
        <v>1408</v>
      </c>
      <c r="B88" s="24">
        <v>109.83999633789062</v>
      </c>
      <c r="C88" s="24">
        <v>114.73999786376953</v>
      </c>
      <c r="D88" s="24">
        <v>8.477266311645508</v>
      </c>
      <c r="E88" s="24">
        <v>9.074538230895996</v>
      </c>
      <c r="F88" s="24">
        <v>17.30729721671597</v>
      </c>
      <c r="G88" s="24" t="s">
        <v>57</v>
      </c>
      <c r="H88" s="24">
        <v>6.225567350339034</v>
      </c>
      <c r="I88" s="24">
        <v>48.56556368822966</v>
      </c>
      <c r="J88" s="24" t="s">
        <v>60</v>
      </c>
      <c r="K88" s="24">
        <v>-0.6720129995918627</v>
      </c>
      <c r="L88" s="24">
        <v>-0.003378474338164249</v>
      </c>
      <c r="M88" s="24">
        <v>0.15875265985527137</v>
      </c>
      <c r="N88" s="24">
        <v>-0.0008787549221584329</v>
      </c>
      <c r="O88" s="24">
        <v>-0.027040150864541056</v>
      </c>
      <c r="P88" s="24">
        <v>-0.00038650075566163707</v>
      </c>
      <c r="Q88" s="24">
        <v>0.0032605303062649403</v>
      </c>
      <c r="R88" s="24">
        <v>-7.066994119903395E-05</v>
      </c>
      <c r="S88" s="24">
        <v>-0.0003580159333032717</v>
      </c>
      <c r="T88" s="24">
        <v>-2.752238317966756E-05</v>
      </c>
      <c r="U88" s="24">
        <v>6.984519691659596E-05</v>
      </c>
      <c r="V88" s="24">
        <v>-5.583249241948392E-06</v>
      </c>
      <c r="W88" s="24">
        <v>-2.2387529053922187E-05</v>
      </c>
      <c r="X88" s="24">
        <v>67.5</v>
      </c>
    </row>
    <row r="89" spans="1:24" ht="12.75" hidden="1">
      <c r="A89" s="24">
        <v>1406</v>
      </c>
      <c r="B89" s="24">
        <v>93.62000274658203</v>
      </c>
      <c r="C89" s="24">
        <v>87.31999969482422</v>
      </c>
      <c r="D89" s="24">
        <v>8.491310119628906</v>
      </c>
      <c r="E89" s="24">
        <v>8.952132225036621</v>
      </c>
      <c r="F89" s="24">
        <v>13.5314449574372</v>
      </c>
      <c r="G89" s="24" t="s">
        <v>58</v>
      </c>
      <c r="H89" s="24">
        <v>11.761591858319306</v>
      </c>
      <c r="I89" s="24">
        <v>37.88159460490134</v>
      </c>
      <c r="J89" s="24" t="s">
        <v>61</v>
      </c>
      <c r="K89" s="24">
        <v>-0.12158301228911274</v>
      </c>
      <c r="L89" s="24">
        <v>-0.6210763431097511</v>
      </c>
      <c r="M89" s="24">
        <v>-0.03059010341297405</v>
      </c>
      <c r="N89" s="24">
        <v>-0.08496511762745933</v>
      </c>
      <c r="O89" s="24">
        <v>-0.0045915761416773174</v>
      </c>
      <c r="P89" s="24">
        <v>-0.017812851329543827</v>
      </c>
      <c r="Q89" s="24">
        <v>-0.0007175749701187753</v>
      </c>
      <c r="R89" s="24">
        <v>-0.0013060189586683755</v>
      </c>
      <c r="S89" s="24">
        <v>-3.618212582129916E-05</v>
      </c>
      <c r="T89" s="24">
        <v>-0.0002607498190063425</v>
      </c>
      <c r="U89" s="24">
        <v>-2.1297267369064073E-05</v>
      </c>
      <c r="V89" s="24">
        <v>-4.8214114557114774E-05</v>
      </c>
      <c r="W89" s="24">
        <v>-1.5118219018125752E-06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1407</v>
      </c>
      <c r="B91" s="24">
        <v>111.18</v>
      </c>
      <c r="C91" s="24">
        <v>141.48</v>
      </c>
      <c r="D91" s="24">
        <v>8.576722317227693</v>
      </c>
      <c r="E91" s="24">
        <v>9.019312705848636</v>
      </c>
      <c r="F91" s="24">
        <v>16.850722436713703</v>
      </c>
      <c r="G91" s="24" t="s">
        <v>59</v>
      </c>
      <c r="H91" s="24">
        <v>3.058702076412203</v>
      </c>
      <c r="I91" s="24">
        <v>46.7387020764122</v>
      </c>
      <c r="J91" s="24" t="s">
        <v>73</v>
      </c>
      <c r="K91" s="24">
        <v>1.6504807480128552</v>
      </c>
      <c r="M91" s="24" t="s">
        <v>68</v>
      </c>
      <c r="N91" s="24">
        <v>1.1442801050641134</v>
      </c>
      <c r="X91" s="24">
        <v>67.5</v>
      </c>
    </row>
    <row r="92" spans="1:24" ht="12.75" hidden="1">
      <c r="A92" s="24">
        <v>1406</v>
      </c>
      <c r="B92" s="24">
        <v>93.62000274658203</v>
      </c>
      <c r="C92" s="24">
        <v>87.31999969482422</v>
      </c>
      <c r="D92" s="24">
        <v>8.491310119628906</v>
      </c>
      <c r="E92" s="24">
        <v>8.952132225036621</v>
      </c>
      <c r="F92" s="24">
        <v>18.399162921760567</v>
      </c>
      <c r="G92" s="24" t="s">
        <v>56</v>
      </c>
      <c r="H92" s="24">
        <v>25.388881416493547</v>
      </c>
      <c r="I92" s="24">
        <v>51.50888416307558</v>
      </c>
      <c r="J92" s="24" t="s">
        <v>62</v>
      </c>
      <c r="K92" s="24">
        <v>0.9629472871453669</v>
      </c>
      <c r="L92" s="24">
        <v>0.8136600509290626</v>
      </c>
      <c r="M92" s="24">
        <v>0.22796422251325596</v>
      </c>
      <c r="N92" s="24">
        <v>0.0844876110759497</v>
      </c>
      <c r="O92" s="24">
        <v>0.03867403121656278</v>
      </c>
      <c r="P92" s="24">
        <v>0.02334151527076429</v>
      </c>
      <c r="Q92" s="24">
        <v>0.004707509405517771</v>
      </c>
      <c r="R92" s="24">
        <v>0.001300575230504086</v>
      </c>
      <c r="S92" s="24">
        <v>0.0005074274155928179</v>
      </c>
      <c r="T92" s="24">
        <v>0.00034345742285708846</v>
      </c>
      <c r="U92" s="24">
        <v>0.00010295290683204747</v>
      </c>
      <c r="V92" s="24">
        <v>4.827744355524835E-05</v>
      </c>
      <c r="W92" s="24">
        <v>3.1637797374963646E-05</v>
      </c>
      <c r="X92" s="24">
        <v>67.5</v>
      </c>
    </row>
    <row r="93" spans="1:24" ht="12.75" hidden="1">
      <c r="A93" s="24">
        <v>1405</v>
      </c>
      <c r="B93" s="24">
        <v>115.44000244140625</v>
      </c>
      <c r="C93" s="24">
        <v>118.73999786376953</v>
      </c>
      <c r="D93" s="24">
        <v>8.445188522338867</v>
      </c>
      <c r="E93" s="24">
        <v>9.149449348449707</v>
      </c>
      <c r="F93" s="24">
        <v>12.382800271716354</v>
      </c>
      <c r="G93" s="24" t="s">
        <v>57</v>
      </c>
      <c r="H93" s="24">
        <v>-13.052751014400627</v>
      </c>
      <c r="I93" s="24">
        <v>34.88725142700563</v>
      </c>
      <c r="J93" s="24" t="s">
        <v>60</v>
      </c>
      <c r="K93" s="24">
        <v>0.6168088072942431</v>
      </c>
      <c r="L93" s="24">
        <v>-0.004425825990904359</v>
      </c>
      <c r="M93" s="24">
        <v>-0.14800121863320342</v>
      </c>
      <c r="N93" s="24">
        <v>-0.0008730749779002512</v>
      </c>
      <c r="O93" s="24">
        <v>0.024450529542149945</v>
      </c>
      <c r="P93" s="24">
        <v>-0.0005065420131810525</v>
      </c>
      <c r="Q93" s="24">
        <v>-0.003149117149158992</v>
      </c>
      <c r="R93" s="24">
        <v>-7.019902770934195E-05</v>
      </c>
      <c r="S93" s="24">
        <v>0.0002934998504572313</v>
      </c>
      <c r="T93" s="24">
        <v>-3.6086217102853246E-05</v>
      </c>
      <c r="U93" s="24">
        <v>-7.47133718452874E-05</v>
      </c>
      <c r="V93" s="24">
        <v>-5.535642421970369E-06</v>
      </c>
      <c r="W93" s="24">
        <v>1.7427164031625435E-05</v>
      </c>
      <c r="X93" s="24">
        <v>67.5</v>
      </c>
    </row>
    <row r="94" spans="1:24" ht="12.75" hidden="1">
      <c r="A94" s="24">
        <v>1408</v>
      </c>
      <c r="B94" s="24">
        <v>109.83999633789062</v>
      </c>
      <c r="C94" s="24">
        <v>114.73999786376953</v>
      </c>
      <c r="D94" s="24">
        <v>8.477266311645508</v>
      </c>
      <c r="E94" s="24">
        <v>9.074538230895996</v>
      </c>
      <c r="F94" s="24">
        <v>17.30729721671597</v>
      </c>
      <c r="G94" s="24" t="s">
        <v>58</v>
      </c>
      <c r="H94" s="24">
        <v>6.225567350339034</v>
      </c>
      <c r="I94" s="24">
        <v>48.56556368822966</v>
      </c>
      <c r="J94" s="24" t="s">
        <v>61</v>
      </c>
      <c r="K94" s="24">
        <v>-0.7394689804615707</v>
      </c>
      <c r="L94" s="24">
        <v>-0.8136480139115334</v>
      </c>
      <c r="M94" s="24">
        <v>-0.17338779088840137</v>
      </c>
      <c r="N94" s="24">
        <v>-0.08448309988041337</v>
      </c>
      <c r="O94" s="24">
        <v>-0.029964183547163854</v>
      </c>
      <c r="P94" s="24">
        <v>-0.023336018304848088</v>
      </c>
      <c r="Q94" s="24">
        <v>-0.003499100739320179</v>
      </c>
      <c r="R94" s="24">
        <v>-0.0012986793394481255</v>
      </c>
      <c r="S94" s="24">
        <v>-0.0004139328688045795</v>
      </c>
      <c r="T94" s="24">
        <v>-0.00034155641737616143</v>
      </c>
      <c r="U94" s="24">
        <v>-7.083228848961512E-05</v>
      </c>
      <c r="V94" s="24">
        <v>-4.7959026462244545E-05</v>
      </c>
      <c r="W94" s="24">
        <v>-2.640538158319393E-05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1407</v>
      </c>
      <c r="B96" s="24">
        <v>111.18</v>
      </c>
      <c r="C96" s="24">
        <v>141.48</v>
      </c>
      <c r="D96" s="24">
        <v>8.576722317227693</v>
      </c>
      <c r="E96" s="24">
        <v>9.019312705848636</v>
      </c>
      <c r="F96" s="24">
        <v>17.660899957328105</v>
      </c>
      <c r="G96" s="24" t="s">
        <v>59</v>
      </c>
      <c r="H96" s="24">
        <v>5.305884409823648</v>
      </c>
      <c r="I96" s="24">
        <v>48.985884409823655</v>
      </c>
      <c r="J96" s="24" t="s">
        <v>73</v>
      </c>
      <c r="K96" s="24">
        <v>1.68449543891442</v>
      </c>
      <c r="M96" s="24" t="s">
        <v>68</v>
      </c>
      <c r="N96" s="24">
        <v>1.044914030445939</v>
      </c>
      <c r="X96" s="24">
        <v>67.5</v>
      </c>
    </row>
    <row r="97" spans="1:24" ht="12.75" hidden="1">
      <c r="A97" s="24">
        <v>1406</v>
      </c>
      <c r="B97" s="24">
        <v>93.62000274658203</v>
      </c>
      <c r="C97" s="24">
        <v>87.31999969482422</v>
      </c>
      <c r="D97" s="24">
        <v>8.491310119628906</v>
      </c>
      <c r="E97" s="24">
        <v>8.952132225036621</v>
      </c>
      <c r="F97" s="24">
        <v>18.399162921760567</v>
      </c>
      <c r="G97" s="24" t="s">
        <v>56</v>
      </c>
      <c r="H97" s="24">
        <v>25.388881416493547</v>
      </c>
      <c r="I97" s="24">
        <v>51.50888416307558</v>
      </c>
      <c r="J97" s="24" t="s">
        <v>62</v>
      </c>
      <c r="K97" s="24">
        <v>1.1040752612458957</v>
      </c>
      <c r="L97" s="24">
        <v>0.6226702055791344</v>
      </c>
      <c r="M97" s="24">
        <v>0.2613743221218935</v>
      </c>
      <c r="N97" s="24">
        <v>0.08462858264104793</v>
      </c>
      <c r="O97" s="24">
        <v>0.044341963616806944</v>
      </c>
      <c r="P97" s="24">
        <v>0.017862637088772768</v>
      </c>
      <c r="Q97" s="24">
        <v>0.005397443918090224</v>
      </c>
      <c r="R97" s="24">
        <v>0.001302743122693785</v>
      </c>
      <c r="S97" s="24">
        <v>0.0005817920229962503</v>
      </c>
      <c r="T97" s="24">
        <v>0.0002628407327385244</v>
      </c>
      <c r="U97" s="24">
        <v>0.00011804967065580457</v>
      </c>
      <c r="V97" s="24">
        <v>4.8355344012876596E-05</v>
      </c>
      <c r="W97" s="24">
        <v>3.627572557727701E-05</v>
      </c>
      <c r="X97" s="24">
        <v>67.5</v>
      </c>
    </row>
    <row r="98" spans="1:24" ht="12.75" hidden="1">
      <c r="A98" s="24">
        <v>1408</v>
      </c>
      <c r="B98" s="24">
        <v>109.83999633789062</v>
      </c>
      <c r="C98" s="24">
        <v>114.73999786376953</v>
      </c>
      <c r="D98" s="24">
        <v>8.477266311645508</v>
      </c>
      <c r="E98" s="24">
        <v>9.074538230895996</v>
      </c>
      <c r="F98" s="24">
        <v>11.38297816241395</v>
      </c>
      <c r="G98" s="24" t="s">
        <v>57</v>
      </c>
      <c r="H98" s="24">
        <v>-10.398512697423115</v>
      </c>
      <c r="I98" s="24">
        <v>31.941483640467514</v>
      </c>
      <c r="J98" s="24" t="s">
        <v>60</v>
      </c>
      <c r="K98" s="24">
        <v>0.600424605255824</v>
      </c>
      <c r="L98" s="24">
        <v>-0.0033865962643217454</v>
      </c>
      <c r="M98" s="24">
        <v>-0.14462603481692202</v>
      </c>
      <c r="N98" s="24">
        <v>-0.0008745728379912096</v>
      </c>
      <c r="O98" s="24">
        <v>0.023711470767545845</v>
      </c>
      <c r="P98" s="24">
        <v>-0.00038763199151909734</v>
      </c>
      <c r="Q98" s="24">
        <v>-0.003103463393787067</v>
      </c>
      <c r="R98" s="24">
        <v>-7.031364129807777E-05</v>
      </c>
      <c r="S98" s="24">
        <v>0.0002771813295962243</v>
      </c>
      <c r="T98" s="24">
        <v>-2.7618565461457256E-05</v>
      </c>
      <c r="U98" s="24">
        <v>-7.531248605526413E-05</v>
      </c>
      <c r="V98" s="24">
        <v>-5.544753339357729E-06</v>
      </c>
      <c r="W98" s="24">
        <v>1.6209356913302187E-05</v>
      </c>
      <c r="X98" s="24">
        <v>67.5</v>
      </c>
    </row>
    <row r="99" spans="1:24" ht="12.75" hidden="1">
      <c r="A99" s="24">
        <v>1405</v>
      </c>
      <c r="B99" s="24">
        <v>115.44000244140625</v>
      </c>
      <c r="C99" s="24">
        <v>118.73999786376953</v>
      </c>
      <c r="D99" s="24">
        <v>8.445188522338867</v>
      </c>
      <c r="E99" s="24">
        <v>9.149449348449707</v>
      </c>
      <c r="F99" s="24">
        <v>17.49851443212314</v>
      </c>
      <c r="G99" s="24" t="s">
        <v>58</v>
      </c>
      <c r="H99" s="24">
        <v>1.3602413804179037</v>
      </c>
      <c r="I99" s="24">
        <v>49.30024382182416</v>
      </c>
      <c r="J99" s="24" t="s">
        <v>61</v>
      </c>
      <c r="K99" s="24">
        <v>-0.9265378977130838</v>
      </c>
      <c r="L99" s="24">
        <v>-0.6226609959534193</v>
      </c>
      <c r="M99" s="24">
        <v>-0.21771505762765656</v>
      </c>
      <c r="N99" s="24">
        <v>-0.08462406349368794</v>
      </c>
      <c r="O99" s="24">
        <v>-0.037469666283996304</v>
      </c>
      <c r="P99" s="24">
        <v>-0.01785843064785793</v>
      </c>
      <c r="Q99" s="24">
        <v>-0.0044159841272759124</v>
      </c>
      <c r="R99" s="24">
        <v>-0.0013008442011145527</v>
      </c>
      <c r="S99" s="24">
        <v>-0.0005115197635921204</v>
      </c>
      <c r="T99" s="24">
        <v>-0.0002613856645425981</v>
      </c>
      <c r="U99" s="24">
        <v>-9.09051933946547E-05</v>
      </c>
      <c r="V99" s="24">
        <v>-4.803639250619599E-05</v>
      </c>
      <c r="W99" s="24">
        <v>-3.245281212183455E-05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1407</v>
      </c>
      <c r="B101" s="24">
        <v>111.18</v>
      </c>
      <c r="C101" s="24">
        <v>141.48</v>
      </c>
      <c r="D101" s="24">
        <v>8.576722317227693</v>
      </c>
      <c r="E101" s="24">
        <v>9.019312705848636</v>
      </c>
      <c r="F101" s="24">
        <v>11.697733766083102</v>
      </c>
      <c r="G101" s="24" t="s">
        <v>59</v>
      </c>
      <c r="H101" s="24">
        <v>-11.234097723968432</v>
      </c>
      <c r="I101" s="24">
        <v>32.445902276031575</v>
      </c>
      <c r="J101" s="24" t="s">
        <v>73</v>
      </c>
      <c r="K101" s="24">
        <v>0.9328736553029711</v>
      </c>
      <c r="M101" s="24" t="s">
        <v>68</v>
      </c>
      <c r="N101" s="24">
        <v>0.7711932230531761</v>
      </c>
      <c r="X101" s="24">
        <v>67.5</v>
      </c>
    </row>
    <row r="102" spans="1:24" ht="12.75" hidden="1">
      <c r="A102" s="24">
        <v>1408</v>
      </c>
      <c r="B102" s="24">
        <v>109.83999633789062</v>
      </c>
      <c r="C102" s="24">
        <v>114.73999786376953</v>
      </c>
      <c r="D102" s="24">
        <v>8.477266311645508</v>
      </c>
      <c r="E102" s="24">
        <v>9.074538230895996</v>
      </c>
      <c r="F102" s="24">
        <v>21.354810021271785</v>
      </c>
      <c r="G102" s="24" t="s">
        <v>56</v>
      </c>
      <c r="H102" s="24">
        <v>17.583189423109978</v>
      </c>
      <c r="I102" s="24">
        <v>59.9231857610006</v>
      </c>
      <c r="J102" s="24" t="s">
        <v>62</v>
      </c>
      <c r="K102" s="24">
        <v>0.5038103471831183</v>
      </c>
      <c r="L102" s="24">
        <v>0.8103579644524131</v>
      </c>
      <c r="M102" s="24">
        <v>0.11927048931479342</v>
      </c>
      <c r="N102" s="24">
        <v>0.08476753930485102</v>
      </c>
      <c r="O102" s="24">
        <v>0.02023372041478276</v>
      </c>
      <c r="P102" s="24">
        <v>0.023246683420717316</v>
      </c>
      <c r="Q102" s="24">
        <v>0.0024629533788987404</v>
      </c>
      <c r="R102" s="24">
        <v>0.0013048330180616622</v>
      </c>
      <c r="S102" s="24">
        <v>0.00026547258633003205</v>
      </c>
      <c r="T102" s="24">
        <v>0.00034208765090294155</v>
      </c>
      <c r="U102" s="24">
        <v>5.387347242613287E-05</v>
      </c>
      <c r="V102" s="24">
        <v>4.8425157528786956E-05</v>
      </c>
      <c r="W102" s="24">
        <v>1.6556221131598833E-05</v>
      </c>
      <c r="X102" s="24">
        <v>67.5</v>
      </c>
    </row>
    <row r="103" spans="1:24" ht="12.75" hidden="1">
      <c r="A103" s="24">
        <v>1405</v>
      </c>
      <c r="B103" s="24">
        <v>115.44000244140625</v>
      </c>
      <c r="C103" s="24">
        <v>118.73999786376953</v>
      </c>
      <c r="D103" s="24">
        <v>8.445188522338867</v>
      </c>
      <c r="E103" s="24">
        <v>9.149449348449707</v>
      </c>
      <c r="F103" s="24">
        <v>17.49851443212314</v>
      </c>
      <c r="G103" s="24" t="s">
        <v>57</v>
      </c>
      <c r="H103" s="24">
        <v>1.3602413804179037</v>
      </c>
      <c r="I103" s="24">
        <v>49.30024382182416</v>
      </c>
      <c r="J103" s="24" t="s">
        <v>60</v>
      </c>
      <c r="K103" s="24">
        <v>-0.48493924580558023</v>
      </c>
      <c r="L103" s="24">
        <v>-0.004408260349977047</v>
      </c>
      <c r="M103" s="24">
        <v>0.11442792074796142</v>
      </c>
      <c r="N103" s="24">
        <v>-0.0008765209812013416</v>
      </c>
      <c r="O103" s="24">
        <v>-0.019533842341472894</v>
      </c>
      <c r="P103" s="24">
        <v>-0.0005043556122958129</v>
      </c>
      <c r="Q103" s="24">
        <v>0.002343888014234115</v>
      </c>
      <c r="R103" s="24">
        <v>-7.049317475974409E-05</v>
      </c>
      <c r="S103" s="24">
        <v>-0.00026037123606998525</v>
      </c>
      <c r="T103" s="24">
        <v>-3.591724560971914E-05</v>
      </c>
      <c r="U103" s="24">
        <v>4.9797883594206155E-05</v>
      </c>
      <c r="V103" s="24">
        <v>-5.567955716847192E-06</v>
      </c>
      <c r="W103" s="24">
        <v>-1.633658881107066E-05</v>
      </c>
      <c r="X103" s="24">
        <v>67.5</v>
      </c>
    </row>
    <row r="104" spans="1:24" ht="12.75" hidden="1">
      <c r="A104" s="24">
        <v>1406</v>
      </c>
      <c r="B104" s="24">
        <v>93.62000274658203</v>
      </c>
      <c r="C104" s="24">
        <v>87.31999969482422</v>
      </c>
      <c r="D104" s="24">
        <v>8.491310119628906</v>
      </c>
      <c r="E104" s="24">
        <v>8.952132225036621</v>
      </c>
      <c r="F104" s="24">
        <v>14.324821507568013</v>
      </c>
      <c r="G104" s="24" t="s">
        <v>58</v>
      </c>
      <c r="H104" s="24">
        <v>13.982667947061188</v>
      </c>
      <c r="I104" s="24">
        <v>40.10267069364322</v>
      </c>
      <c r="J104" s="24" t="s">
        <v>61</v>
      </c>
      <c r="K104" s="24">
        <v>-0.1365971954554314</v>
      </c>
      <c r="L104" s="24">
        <v>-0.8103459741321266</v>
      </c>
      <c r="M104" s="24">
        <v>-0.03364075764141635</v>
      </c>
      <c r="N104" s="24">
        <v>-0.08476300744292274</v>
      </c>
      <c r="O104" s="24">
        <v>-0.0052756464250438</v>
      </c>
      <c r="P104" s="24">
        <v>-0.023241211575118</v>
      </c>
      <c r="Q104" s="24">
        <v>-0.0007565238418968563</v>
      </c>
      <c r="R104" s="24">
        <v>-0.0013029274413167444</v>
      </c>
      <c r="S104" s="24">
        <v>-5.179298717147282E-05</v>
      </c>
      <c r="T104" s="24">
        <v>-0.00034019687295462305</v>
      </c>
      <c r="U104" s="24">
        <v>-2.0555335579532436E-05</v>
      </c>
      <c r="V104" s="24">
        <v>-4.8103988928394087E-05</v>
      </c>
      <c r="W104" s="24">
        <v>-2.6878102939755057E-06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1407</v>
      </c>
      <c r="B106" s="24">
        <v>111.18</v>
      </c>
      <c r="C106" s="24">
        <v>141.48</v>
      </c>
      <c r="D106" s="24">
        <v>8.576722317227693</v>
      </c>
      <c r="E106" s="24">
        <v>9.019312705848636</v>
      </c>
      <c r="F106" s="24">
        <v>17.660899957328105</v>
      </c>
      <c r="G106" s="24" t="s">
        <v>59</v>
      </c>
      <c r="H106" s="24">
        <v>5.305884409823648</v>
      </c>
      <c r="I106" s="24">
        <v>48.985884409823655</v>
      </c>
      <c r="J106" s="24" t="s">
        <v>73</v>
      </c>
      <c r="K106" s="24">
        <v>1.6010274411719212</v>
      </c>
      <c r="M106" s="24" t="s">
        <v>68</v>
      </c>
      <c r="N106" s="24">
        <v>0.8620306015722095</v>
      </c>
      <c r="X106" s="24">
        <v>67.5</v>
      </c>
    </row>
    <row r="107" spans="1:24" ht="12.75" hidden="1">
      <c r="A107" s="24">
        <v>1408</v>
      </c>
      <c r="B107" s="24">
        <v>109.83999633789062</v>
      </c>
      <c r="C107" s="24">
        <v>114.73999786376953</v>
      </c>
      <c r="D107" s="24">
        <v>8.477266311645508</v>
      </c>
      <c r="E107" s="24">
        <v>9.074538230895996</v>
      </c>
      <c r="F107" s="24">
        <v>21.354810021271785</v>
      </c>
      <c r="G107" s="24" t="s">
        <v>56</v>
      </c>
      <c r="H107" s="24">
        <v>17.583189423109978</v>
      </c>
      <c r="I107" s="24">
        <v>59.9231857610006</v>
      </c>
      <c r="J107" s="24" t="s">
        <v>62</v>
      </c>
      <c r="K107" s="24">
        <v>1.2042026379995172</v>
      </c>
      <c r="L107" s="24">
        <v>0.24516312272858798</v>
      </c>
      <c r="M107" s="24">
        <v>0.2850789644617124</v>
      </c>
      <c r="N107" s="24">
        <v>0.0843993888086546</v>
      </c>
      <c r="O107" s="24">
        <v>0.048363000427347896</v>
      </c>
      <c r="P107" s="24">
        <v>0.007032776312633287</v>
      </c>
      <c r="Q107" s="24">
        <v>0.005887009639316956</v>
      </c>
      <c r="R107" s="24">
        <v>0.0012991623602373562</v>
      </c>
      <c r="S107" s="24">
        <v>0.0006345223114458566</v>
      </c>
      <c r="T107" s="24">
        <v>0.00010345636484323785</v>
      </c>
      <c r="U107" s="24">
        <v>0.00012877174254540038</v>
      </c>
      <c r="V107" s="24">
        <v>4.820418363140599E-05</v>
      </c>
      <c r="W107" s="24">
        <v>3.956180533805791E-05</v>
      </c>
      <c r="X107" s="24">
        <v>67.5</v>
      </c>
    </row>
    <row r="108" spans="1:24" ht="12.75" hidden="1">
      <c r="A108" s="24">
        <v>1406</v>
      </c>
      <c r="B108" s="24">
        <v>93.62000274658203</v>
      </c>
      <c r="C108" s="24">
        <v>87.31999969482422</v>
      </c>
      <c r="D108" s="24">
        <v>8.491310119628906</v>
      </c>
      <c r="E108" s="24">
        <v>8.952132225036621</v>
      </c>
      <c r="F108" s="24">
        <v>13.5314449574372</v>
      </c>
      <c r="G108" s="24" t="s">
        <v>57</v>
      </c>
      <c r="H108" s="24">
        <v>11.761591858319306</v>
      </c>
      <c r="I108" s="24">
        <v>37.88159460490134</v>
      </c>
      <c r="J108" s="24" t="s">
        <v>60</v>
      </c>
      <c r="K108" s="24">
        <v>-0.2528821902159752</v>
      </c>
      <c r="L108" s="24">
        <v>0.0013351758548790307</v>
      </c>
      <c r="M108" s="24">
        <v>0.05669500101463023</v>
      </c>
      <c r="N108" s="24">
        <v>-0.0008728034759198114</v>
      </c>
      <c r="O108" s="24">
        <v>-0.01066565695602731</v>
      </c>
      <c r="P108" s="24">
        <v>0.00015276185846836273</v>
      </c>
      <c r="Q108" s="24">
        <v>0.0010189576527370292</v>
      </c>
      <c r="R108" s="24">
        <v>-7.015764798141257E-05</v>
      </c>
      <c r="S108" s="24">
        <v>-0.0001813798175642707</v>
      </c>
      <c r="T108" s="24">
        <v>1.0873113561259115E-05</v>
      </c>
      <c r="U108" s="24">
        <v>1.2145351480139749E-05</v>
      </c>
      <c r="V108" s="24">
        <v>-5.538976088435149E-06</v>
      </c>
      <c r="W108" s="24">
        <v>-1.2559653565939455E-05</v>
      </c>
      <c r="X108" s="24">
        <v>67.5</v>
      </c>
    </row>
    <row r="109" spans="1:24" ht="12.75" hidden="1">
      <c r="A109" s="24">
        <v>1405</v>
      </c>
      <c r="B109" s="24">
        <v>115.44000244140625</v>
      </c>
      <c r="C109" s="24">
        <v>118.73999786376953</v>
      </c>
      <c r="D109" s="24">
        <v>8.445188522338867</v>
      </c>
      <c r="E109" s="24">
        <v>9.149449348449707</v>
      </c>
      <c r="F109" s="24">
        <v>12.382800271716354</v>
      </c>
      <c r="G109" s="24" t="s">
        <v>58</v>
      </c>
      <c r="H109" s="24">
        <v>-13.052751014400627</v>
      </c>
      <c r="I109" s="24">
        <v>34.88725142700563</v>
      </c>
      <c r="J109" s="24" t="s">
        <v>61</v>
      </c>
      <c r="K109" s="24">
        <v>-1.177350666214857</v>
      </c>
      <c r="L109" s="24">
        <v>0.24515948697015427</v>
      </c>
      <c r="M109" s="24">
        <v>-0.2793844892590019</v>
      </c>
      <c r="N109" s="24">
        <v>-0.08439487570561896</v>
      </c>
      <c r="O109" s="24">
        <v>-0.04717227545955356</v>
      </c>
      <c r="P109" s="24">
        <v>0.007031117014965199</v>
      </c>
      <c r="Q109" s="24">
        <v>-0.005798155551150676</v>
      </c>
      <c r="R109" s="24">
        <v>-0.0012972666428638386</v>
      </c>
      <c r="S109" s="24">
        <v>-0.0006080459896282062</v>
      </c>
      <c r="T109" s="24">
        <v>0.00010288340404584748</v>
      </c>
      <c r="U109" s="24">
        <v>-0.0001281977071386331</v>
      </c>
      <c r="V109" s="24">
        <v>-4.7884893896322384E-05</v>
      </c>
      <c r="W109" s="24">
        <v>-3.7515217497836414E-05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1407</v>
      </c>
      <c r="B111" s="100">
        <v>114.88</v>
      </c>
      <c r="C111" s="100">
        <v>110.58</v>
      </c>
      <c r="D111" s="100">
        <v>8.771650299320203</v>
      </c>
      <c r="E111" s="100">
        <v>9.185123148572906</v>
      </c>
      <c r="F111" s="100">
        <v>20.630187262685066</v>
      </c>
      <c r="G111" s="100" t="s">
        <v>59</v>
      </c>
      <c r="H111" s="100">
        <v>8.578862148965854</v>
      </c>
      <c r="I111" s="100">
        <v>55.95886214896585</v>
      </c>
      <c r="J111" s="100" t="s">
        <v>73</v>
      </c>
      <c r="K111" s="100">
        <v>0.6165794222281861</v>
      </c>
      <c r="M111" s="100" t="s">
        <v>68</v>
      </c>
      <c r="N111" s="100">
        <v>0.442878286065542</v>
      </c>
      <c r="X111" s="100">
        <v>67.5</v>
      </c>
    </row>
    <row r="112" spans="1:24" s="100" customFormat="1" ht="12.75">
      <c r="A112" s="100">
        <v>1405</v>
      </c>
      <c r="B112" s="100">
        <v>107.26000213623047</v>
      </c>
      <c r="C112" s="100">
        <v>114.76000213623047</v>
      </c>
      <c r="D112" s="100">
        <v>8.38682746887207</v>
      </c>
      <c r="E112" s="100">
        <v>8.830374717712402</v>
      </c>
      <c r="F112" s="100">
        <v>15.267431657604817</v>
      </c>
      <c r="G112" s="100" t="s">
        <v>56</v>
      </c>
      <c r="H112" s="100">
        <v>3.538829619731999</v>
      </c>
      <c r="I112" s="100">
        <v>43.29883175596247</v>
      </c>
      <c r="J112" s="100" t="s">
        <v>62</v>
      </c>
      <c r="K112" s="100">
        <v>0.558593288833995</v>
      </c>
      <c r="L112" s="100">
        <v>0.5326911320946249</v>
      </c>
      <c r="M112" s="100">
        <v>0.13223952272012895</v>
      </c>
      <c r="N112" s="100">
        <v>0.050604548421784266</v>
      </c>
      <c r="O112" s="100">
        <v>0.022434051570799484</v>
      </c>
      <c r="P112" s="100">
        <v>0.015281141587513132</v>
      </c>
      <c r="Q112" s="100">
        <v>0.002730821851186487</v>
      </c>
      <c r="R112" s="100">
        <v>0.000778930948087076</v>
      </c>
      <c r="S112" s="100">
        <v>0.0002943158517291392</v>
      </c>
      <c r="T112" s="100">
        <v>0.00022484111386249773</v>
      </c>
      <c r="U112" s="100">
        <v>5.9738749428263875E-05</v>
      </c>
      <c r="V112" s="100">
        <v>2.8898914009954914E-05</v>
      </c>
      <c r="W112" s="100">
        <v>1.8347137615675395E-05</v>
      </c>
      <c r="X112" s="100">
        <v>67.5</v>
      </c>
    </row>
    <row r="113" spans="1:24" s="100" customFormat="1" ht="12.75">
      <c r="A113" s="100">
        <v>1406</v>
      </c>
      <c r="B113" s="100">
        <v>92.26000213623047</v>
      </c>
      <c r="C113" s="100">
        <v>80.55999755859375</v>
      </c>
      <c r="D113" s="100">
        <v>8.692497253417969</v>
      </c>
      <c r="E113" s="100">
        <v>9.20711612701416</v>
      </c>
      <c r="F113" s="100">
        <v>13.26580900743734</v>
      </c>
      <c r="G113" s="100" t="s">
        <v>57</v>
      </c>
      <c r="H113" s="100">
        <v>11.51630834767277</v>
      </c>
      <c r="I113" s="100">
        <v>36.27631048390324</v>
      </c>
      <c r="J113" s="100" t="s">
        <v>60</v>
      </c>
      <c r="K113" s="100">
        <v>-0.1151078282290455</v>
      </c>
      <c r="L113" s="100">
        <v>0.0028990512836367466</v>
      </c>
      <c r="M113" s="100">
        <v>0.025777974404142326</v>
      </c>
      <c r="N113" s="100">
        <v>-0.0005234662348403654</v>
      </c>
      <c r="O113" s="100">
        <v>-0.004859570403302134</v>
      </c>
      <c r="P113" s="100">
        <v>0.00033168524513283517</v>
      </c>
      <c r="Q113" s="100">
        <v>0.00046185576260139924</v>
      </c>
      <c r="R113" s="100">
        <v>-4.206582609286164E-05</v>
      </c>
      <c r="S113" s="100">
        <v>-8.299074468104364E-05</v>
      </c>
      <c r="T113" s="100">
        <v>2.3617167003206776E-05</v>
      </c>
      <c r="U113" s="100">
        <v>5.384357210646346E-06</v>
      </c>
      <c r="V113" s="100">
        <v>-3.319958306799699E-06</v>
      </c>
      <c r="W113" s="100">
        <v>-5.751703992531726E-06</v>
      </c>
      <c r="X113" s="100">
        <v>67.5</v>
      </c>
    </row>
    <row r="114" spans="1:24" s="100" customFormat="1" ht="12.75">
      <c r="A114" s="100">
        <v>1408</v>
      </c>
      <c r="B114" s="100">
        <v>102.69999694824219</v>
      </c>
      <c r="C114" s="100">
        <v>129</v>
      </c>
      <c r="D114" s="100">
        <v>8.92562484741211</v>
      </c>
      <c r="E114" s="100">
        <v>9.280655860900879</v>
      </c>
      <c r="F114" s="100">
        <v>9.201539589582055</v>
      </c>
      <c r="G114" s="100" t="s">
        <v>58</v>
      </c>
      <c r="H114" s="100">
        <v>-10.684172428310973</v>
      </c>
      <c r="I114" s="100">
        <v>24.51582451993122</v>
      </c>
      <c r="J114" s="100" t="s">
        <v>61</v>
      </c>
      <c r="K114" s="100">
        <v>-0.5466046562285867</v>
      </c>
      <c r="L114" s="100">
        <v>0.5326832433199941</v>
      </c>
      <c r="M114" s="100">
        <v>-0.12970268850284825</v>
      </c>
      <c r="N114" s="100">
        <v>-0.05060184091585691</v>
      </c>
      <c r="O114" s="100">
        <v>-0.021901398251633175</v>
      </c>
      <c r="P114" s="100">
        <v>0.01527754146175963</v>
      </c>
      <c r="Q114" s="100">
        <v>-0.0026914823494627402</v>
      </c>
      <c r="R114" s="100">
        <v>-0.0007777942453907436</v>
      </c>
      <c r="S114" s="100">
        <v>-0.0002823727268635101</v>
      </c>
      <c r="T114" s="100">
        <v>0.00022359730746516451</v>
      </c>
      <c r="U114" s="100">
        <v>-5.949560387693412E-05</v>
      </c>
      <c r="V114" s="100">
        <v>-2.87075792743986E-05</v>
      </c>
      <c r="W114" s="100">
        <v>-1.7422266209389226E-05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1407</v>
      </c>
      <c r="B116" s="24">
        <v>114.88</v>
      </c>
      <c r="C116" s="24">
        <v>110.58</v>
      </c>
      <c r="D116" s="24">
        <v>8.771650299320203</v>
      </c>
      <c r="E116" s="24">
        <v>9.185123148572906</v>
      </c>
      <c r="F116" s="24">
        <v>11.419003561480299</v>
      </c>
      <c r="G116" s="24" t="s">
        <v>59</v>
      </c>
      <c r="H116" s="24">
        <v>-16.406241107795964</v>
      </c>
      <c r="I116" s="24">
        <v>30.973758892204035</v>
      </c>
      <c r="J116" s="24" t="s">
        <v>73</v>
      </c>
      <c r="K116" s="24">
        <v>1.6246967347602006</v>
      </c>
      <c r="M116" s="24" t="s">
        <v>68</v>
      </c>
      <c r="N116" s="24">
        <v>1.0300740260979342</v>
      </c>
      <c r="X116" s="24">
        <v>67.5</v>
      </c>
    </row>
    <row r="117" spans="1:24" ht="12.75" hidden="1">
      <c r="A117" s="24">
        <v>1405</v>
      </c>
      <c r="B117" s="24">
        <v>107.26000213623047</v>
      </c>
      <c r="C117" s="24">
        <v>114.76000213623047</v>
      </c>
      <c r="D117" s="24">
        <v>8.38682746887207</v>
      </c>
      <c r="E117" s="24">
        <v>8.830374717712402</v>
      </c>
      <c r="F117" s="24">
        <v>15.267431657604817</v>
      </c>
      <c r="G117" s="24" t="s">
        <v>56</v>
      </c>
      <c r="H117" s="24">
        <v>3.538829619731999</v>
      </c>
      <c r="I117" s="24">
        <v>43.29883175596247</v>
      </c>
      <c r="J117" s="24" t="s">
        <v>62</v>
      </c>
      <c r="K117" s="24">
        <v>1.0573851456101138</v>
      </c>
      <c r="L117" s="24">
        <v>0.6628160930142522</v>
      </c>
      <c r="M117" s="24">
        <v>0.2503211032260512</v>
      </c>
      <c r="N117" s="24">
        <v>0.049547211485199104</v>
      </c>
      <c r="O117" s="24">
        <v>0.04246640739928687</v>
      </c>
      <c r="P117" s="24">
        <v>0.019014047330387158</v>
      </c>
      <c r="Q117" s="24">
        <v>0.005169108604785332</v>
      </c>
      <c r="R117" s="24">
        <v>0.0007626499884299918</v>
      </c>
      <c r="S117" s="24">
        <v>0.0005571385234801746</v>
      </c>
      <c r="T117" s="24">
        <v>0.0002798056290595513</v>
      </c>
      <c r="U117" s="24">
        <v>0.00011306548704757911</v>
      </c>
      <c r="V117" s="24">
        <v>2.830134006383512E-05</v>
      </c>
      <c r="W117" s="24">
        <v>3.474165923822507E-05</v>
      </c>
      <c r="X117" s="24">
        <v>67.5</v>
      </c>
    </row>
    <row r="118" spans="1:24" ht="12.75" hidden="1">
      <c r="A118" s="24">
        <v>1408</v>
      </c>
      <c r="B118" s="24">
        <v>102.69999694824219</v>
      </c>
      <c r="C118" s="24">
        <v>129</v>
      </c>
      <c r="D118" s="24">
        <v>8.92562484741211</v>
      </c>
      <c r="E118" s="24">
        <v>9.280655860900879</v>
      </c>
      <c r="F118" s="24">
        <v>15.38794511900885</v>
      </c>
      <c r="G118" s="24" t="s">
        <v>57</v>
      </c>
      <c r="H118" s="24">
        <v>5.798377137663159</v>
      </c>
      <c r="I118" s="24">
        <v>40.99837408590535</v>
      </c>
      <c r="J118" s="24" t="s">
        <v>60</v>
      </c>
      <c r="K118" s="24">
        <v>-0.8516039695378694</v>
      </c>
      <c r="L118" s="24">
        <v>-0.003606193468697552</v>
      </c>
      <c r="M118" s="24">
        <v>0.2032790664588374</v>
      </c>
      <c r="N118" s="24">
        <v>-0.0005126200362728624</v>
      </c>
      <c r="O118" s="24">
        <v>-0.03392823567148431</v>
      </c>
      <c r="P118" s="24">
        <v>-0.00041251009232098977</v>
      </c>
      <c r="Q118" s="24">
        <v>0.004275412248868524</v>
      </c>
      <c r="R118" s="24">
        <v>-4.124221929024487E-05</v>
      </c>
      <c r="S118" s="24">
        <v>-0.0004214927757473119</v>
      </c>
      <c r="T118" s="24">
        <v>-2.9368537225725664E-05</v>
      </c>
      <c r="U118" s="24">
        <v>9.825835496142106E-05</v>
      </c>
      <c r="V118" s="24">
        <v>-3.2620576290146444E-06</v>
      </c>
      <c r="W118" s="24">
        <v>-2.5513739964099896E-05</v>
      </c>
      <c r="X118" s="24">
        <v>67.5</v>
      </c>
    </row>
    <row r="119" spans="1:24" ht="12.75" hidden="1">
      <c r="A119" s="24">
        <v>1406</v>
      </c>
      <c r="B119" s="24">
        <v>92.26000213623047</v>
      </c>
      <c r="C119" s="24">
        <v>80.55999755859375</v>
      </c>
      <c r="D119" s="24">
        <v>8.692497253417969</v>
      </c>
      <c r="E119" s="24">
        <v>9.20711612701416</v>
      </c>
      <c r="F119" s="24">
        <v>16.27608557921125</v>
      </c>
      <c r="G119" s="24" t="s">
        <v>58</v>
      </c>
      <c r="H119" s="24">
        <v>19.748126512615997</v>
      </c>
      <c r="I119" s="24">
        <v>44.508128648846466</v>
      </c>
      <c r="J119" s="24" t="s">
        <v>61</v>
      </c>
      <c r="K119" s="24">
        <v>0.6267647287653201</v>
      </c>
      <c r="L119" s="24">
        <v>-0.6628062828061786</v>
      </c>
      <c r="M119" s="24">
        <v>0.14607626727135023</v>
      </c>
      <c r="N119" s="24">
        <v>-0.049544559607059356</v>
      </c>
      <c r="O119" s="24">
        <v>0.02553958851709296</v>
      </c>
      <c r="P119" s="24">
        <v>-0.019009572096865733</v>
      </c>
      <c r="Q119" s="24">
        <v>0.00290525969068012</v>
      </c>
      <c r="R119" s="24">
        <v>-0.0007615340335141181</v>
      </c>
      <c r="S119" s="24">
        <v>0.0003643448563359928</v>
      </c>
      <c r="T119" s="24">
        <v>-0.0002782600924937537</v>
      </c>
      <c r="U119" s="24">
        <v>5.593835930362687E-05</v>
      </c>
      <c r="V119" s="24">
        <v>-2.8112716507549145E-05</v>
      </c>
      <c r="W119" s="24">
        <v>2.3580329931305903E-05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1407</v>
      </c>
      <c r="B121" s="24">
        <v>114.88</v>
      </c>
      <c r="C121" s="24">
        <v>110.58</v>
      </c>
      <c r="D121" s="24">
        <v>8.771650299320203</v>
      </c>
      <c r="E121" s="24">
        <v>9.185123148572906</v>
      </c>
      <c r="F121" s="24">
        <v>20.630187262685066</v>
      </c>
      <c r="G121" s="24" t="s">
        <v>59</v>
      </c>
      <c r="H121" s="24">
        <v>8.578862148965854</v>
      </c>
      <c r="I121" s="24">
        <v>55.95886214896585</v>
      </c>
      <c r="J121" s="24" t="s">
        <v>73</v>
      </c>
      <c r="K121" s="24">
        <v>0.8444782439344682</v>
      </c>
      <c r="M121" s="24" t="s">
        <v>68</v>
      </c>
      <c r="N121" s="24">
        <v>0.500769919318113</v>
      </c>
      <c r="X121" s="24">
        <v>67.5</v>
      </c>
    </row>
    <row r="122" spans="1:24" ht="12.75" hidden="1">
      <c r="A122" s="24">
        <v>1406</v>
      </c>
      <c r="B122" s="24">
        <v>92.26000213623047</v>
      </c>
      <c r="C122" s="24">
        <v>80.55999755859375</v>
      </c>
      <c r="D122" s="24">
        <v>8.692497253417969</v>
      </c>
      <c r="E122" s="24">
        <v>9.20711612701416</v>
      </c>
      <c r="F122" s="24">
        <v>12.741162042915727</v>
      </c>
      <c r="G122" s="24" t="s">
        <v>56</v>
      </c>
      <c r="H122" s="24">
        <v>10.081623424291678</v>
      </c>
      <c r="I122" s="24">
        <v>34.84162556052215</v>
      </c>
      <c r="J122" s="24" t="s">
        <v>62</v>
      </c>
      <c r="K122" s="24">
        <v>0.8123817989028338</v>
      </c>
      <c r="L122" s="24">
        <v>0.37946869250925763</v>
      </c>
      <c r="M122" s="24">
        <v>0.19232012176223015</v>
      </c>
      <c r="N122" s="24">
        <v>0.04828031616862544</v>
      </c>
      <c r="O122" s="24">
        <v>0.032626769780489395</v>
      </c>
      <c r="P122" s="24">
        <v>0.010885845553858894</v>
      </c>
      <c r="Q122" s="24">
        <v>0.0039713966692898695</v>
      </c>
      <c r="R122" s="24">
        <v>0.0007432056490462104</v>
      </c>
      <c r="S122" s="24">
        <v>0.0004280562384903472</v>
      </c>
      <c r="T122" s="24">
        <v>0.00016016336105336787</v>
      </c>
      <c r="U122" s="24">
        <v>8.68520510907328E-05</v>
      </c>
      <c r="V122" s="24">
        <v>2.75928546674965E-05</v>
      </c>
      <c r="W122" s="24">
        <v>2.66877122835563E-05</v>
      </c>
      <c r="X122" s="24">
        <v>67.5</v>
      </c>
    </row>
    <row r="123" spans="1:24" ht="12.75" hidden="1">
      <c r="A123" s="24">
        <v>1405</v>
      </c>
      <c r="B123" s="24">
        <v>107.26000213623047</v>
      </c>
      <c r="C123" s="24">
        <v>114.76000213623047</v>
      </c>
      <c r="D123" s="24">
        <v>8.38682746887207</v>
      </c>
      <c r="E123" s="24">
        <v>8.830374717712402</v>
      </c>
      <c r="F123" s="24">
        <v>9.751716799794737</v>
      </c>
      <c r="G123" s="24" t="s">
        <v>57</v>
      </c>
      <c r="H123" s="24">
        <v>-12.103880627686806</v>
      </c>
      <c r="I123" s="24">
        <v>27.65612150854367</v>
      </c>
      <c r="J123" s="24" t="s">
        <v>60</v>
      </c>
      <c r="K123" s="24">
        <v>0.7948551095780323</v>
      </c>
      <c r="L123" s="24">
        <v>-0.002063960252021806</v>
      </c>
      <c r="M123" s="24">
        <v>-0.18861050155752565</v>
      </c>
      <c r="N123" s="24">
        <v>-0.0004988133826388899</v>
      </c>
      <c r="O123" s="24">
        <v>0.031848269709016636</v>
      </c>
      <c r="P123" s="24">
        <v>-0.00023632009059966624</v>
      </c>
      <c r="Q123" s="24">
        <v>-0.0039138179056456964</v>
      </c>
      <c r="R123" s="24">
        <v>-4.009854966046544E-05</v>
      </c>
      <c r="S123" s="24">
        <v>0.0004106078269048279</v>
      </c>
      <c r="T123" s="24">
        <v>-1.684091790292597E-05</v>
      </c>
      <c r="U123" s="24">
        <v>-8.649136713591883E-05</v>
      </c>
      <c r="V123" s="24">
        <v>-3.1576091065418066E-06</v>
      </c>
      <c r="W123" s="24">
        <v>2.5334833093581623E-05</v>
      </c>
      <c r="X123" s="24">
        <v>67.5</v>
      </c>
    </row>
    <row r="124" spans="1:24" ht="12.75" hidden="1">
      <c r="A124" s="24">
        <v>1408</v>
      </c>
      <c r="B124" s="24">
        <v>102.69999694824219</v>
      </c>
      <c r="C124" s="24">
        <v>129</v>
      </c>
      <c r="D124" s="24">
        <v>8.92562484741211</v>
      </c>
      <c r="E124" s="24">
        <v>9.280655860900879</v>
      </c>
      <c r="F124" s="24">
        <v>15.38794511900885</v>
      </c>
      <c r="G124" s="24" t="s">
        <v>58</v>
      </c>
      <c r="H124" s="24">
        <v>5.798377137663159</v>
      </c>
      <c r="I124" s="24">
        <v>40.99837408590535</v>
      </c>
      <c r="J124" s="24" t="s">
        <v>61</v>
      </c>
      <c r="K124" s="24">
        <v>-0.1678378442613538</v>
      </c>
      <c r="L124" s="24">
        <v>-0.3794630794461611</v>
      </c>
      <c r="M124" s="24">
        <v>-0.03759132794751542</v>
      </c>
      <c r="N124" s="24">
        <v>-0.04827773932726899</v>
      </c>
      <c r="O124" s="24">
        <v>-0.007084759900715723</v>
      </c>
      <c r="P124" s="24">
        <v>-0.010883280123071739</v>
      </c>
      <c r="Q124" s="24">
        <v>-0.0006738107347718649</v>
      </c>
      <c r="R124" s="24">
        <v>-0.0007421231320268396</v>
      </c>
      <c r="S124" s="24">
        <v>-0.00012096840825190643</v>
      </c>
      <c r="T124" s="24">
        <v>-0.00015927550253600956</v>
      </c>
      <c r="U124" s="24">
        <v>-7.907097421112233E-06</v>
      </c>
      <c r="V124" s="24">
        <v>-2.7411587575911536E-05</v>
      </c>
      <c r="W124" s="24">
        <v>-8.389291927823434E-06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1407</v>
      </c>
      <c r="B126" s="24">
        <v>114.88</v>
      </c>
      <c r="C126" s="24">
        <v>110.58</v>
      </c>
      <c r="D126" s="24">
        <v>8.771650299320203</v>
      </c>
      <c r="E126" s="24">
        <v>9.185123148572906</v>
      </c>
      <c r="F126" s="24">
        <v>17.503569663286378</v>
      </c>
      <c r="G126" s="24" t="s">
        <v>59</v>
      </c>
      <c r="H126" s="24">
        <v>0.09799084084423271</v>
      </c>
      <c r="I126" s="24">
        <v>47.477990840844235</v>
      </c>
      <c r="J126" s="24" t="s">
        <v>73</v>
      </c>
      <c r="K126" s="24">
        <v>0.6461676906654665</v>
      </c>
      <c r="M126" s="24" t="s">
        <v>68</v>
      </c>
      <c r="N126" s="24">
        <v>0.5264928602503105</v>
      </c>
      <c r="X126" s="24">
        <v>67.5</v>
      </c>
    </row>
    <row r="127" spans="1:24" ht="12.75" hidden="1">
      <c r="A127" s="24">
        <v>1406</v>
      </c>
      <c r="B127" s="24">
        <v>92.26000213623047</v>
      </c>
      <c r="C127" s="24">
        <v>80.55999755859375</v>
      </c>
      <c r="D127" s="24">
        <v>8.692497253417969</v>
      </c>
      <c r="E127" s="24">
        <v>9.20711612701416</v>
      </c>
      <c r="F127" s="24">
        <v>12.741162042915727</v>
      </c>
      <c r="G127" s="24" t="s">
        <v>56</v>
      </c>
      <c r="H127" s="24">
        <v>10.081623424291678</v>
      </c>
      <c r="I127" s="24">
        <v>34.84162556052215</v>
      </c>
      <c r="J127" s="24" t="s">
        <v>62</v>
      </c>
      <c r="K127" s="24">
        <v>0.4339961045673665</v>
      </c>
      <c r="L127" s="24">
        <v>0.6663646303582398</v>
      </c>
      <c r="M127" s="24">
        <v>0.10274276634310588</v>
      </c>
      <c r="N127" s="24">
        <v>0.05042526734768977</v>
      </c>
      <c r="O127" s="24">
        <v>0.017430145217108853</v>
      </c>
      <c r="P127" s="24">
        <v>0.019115944172337956</v>
      </c>
      <c r="Q127" s="24">
        <v>0.0021216236937144383</v>
      </c>
      <c r="R127" s="24">
        <v>0.0007762156998412144</v>
      </c>
      <c r="S127" s="24">
        <v>0.00022866552049553656</v>
      </c>
      <c r="T127" s="24">
        <v>0.0002812735770499983</v>
      </c>
      <c r="U127" s="24">
        <v>4.6392628489399466E-05</v>
      </c>
      <c r="V127" s="24">
        <v>2.8817257685596987E-05</v>
      </c>
      <c r="W127" s="24">
        <v>1.4253731769188162E-05</v>
      </c>
      <c r="X127" s="24">
        <v>67.5</v>
      </c>
    </row>
    <row r="128" spans="1:24" ht="12.75" hidden="1">
      <c r="A128" s="24">
        <v>1408</v>
      </c>
      <c r="B128" s="24">
        <v>102.69999694824219</v>
      </c>
      <c r="C128" s="24">
        <v>129</v>
      </c>
      <c r="D128" s="24">
        <v>8.92562484741211</v>
      </c>
      <c r="E128" s="24">
        <v>9.280655860900879</v>
      </c>
      <c r="F128" s="24">
        <v>9.201539589582055</v>
      </c>
      <c r="G128" s="24" t="s">
        <v>57</v>
      </c>
      <c r="H128" s="24">
        <v>-10.684172428310973</v>
      </c>
      <c r="I128" s="24">
        <v>24.51582451993122</v>
      </c>
      <c r="J128" s="24" t="s">
        <v>60</v>
      </c>
      <c r="K128" s="24">
        <v>0.41519973383811143</v>
      </c>
      <c r="L128" s="24">
        <v>-0.00362509367048528</v>
      </c>
      <c r="M128" s="24">
        <v>-0.09794657595502267</v>
      </c>
      <c r="N128" s="24">
        <v>-0.0005211007789648632</v>
      </c>
      <c r="O128" s="24">
        <v>0.016729045047206837</v>
      </c>
      <c r="P128" s="24">
        <v>-0.0004148801710345867</v>
      </c>
      <c r="Q128" s="24">
        <v>-0.002005078553374234</v>
      </c>
      <c r="R128" s="24">
        <v>-4.190474555655914E-05</v>
      </c>
      <c r="S128" s="24">
        <v>0.0002233065756149172</v>
      </c>
      <c r="T128" s="24">
        <v>-2.955212025743916E-05</v>
      </c>
      <c r="U128" s="24">
        <v>-4.2500703102383386E-05</v>
      </c>
      <c r="V128" s="24">
        <v>-3.303623900270977E-06</v>
      </c>
      <c r="W128" s="24">
        <v>1.4013807590044693E-05</v>
      </c>
      <c r="X128" s="24">
        <v>67.5</v>
      </c>
    </row>
    <row r="129" spans="1:24" ht="12.75" hidden="1">
      <c r="A129" s="24">
        <v>1405</v>
      </c>
      <c r="B129" s="24">
        <v>107.26000213623047</v>
      </c>
      <c r="C129" s="24">
        <v>114.76000213623047</v>
      </c>
      <c r="D129" s="24">
        <v>8.38682746887207</v>
      </c>
      <c r="E129" s="24">
        <v>8.830374717712402</v>
      </c>
      <c r="F129" s="24">
        <v>18.747498328990762</v>
      </c>
      <c r="G129" s="24" t="s">
        <v>58</v>
      </c>
      <c r="H129" s="24">
        <v>13.408388867361978</v>
      </c>
      <c r="I129" s="24">
        <v>53.16839100359245</v>
      </c>
      <c r="J129" s="24" t="s">
        <v>61</v>
      </c>
      <c r="K129" s="24">
        <v>0.12634001662343533</v>
      </c>
      <c r="L129" s="24">
        <v>-0.6663547698398757</v>
      </c>
      <c r="M129" s="24">
        <v>0.03102489797760864</v>
      </c>
      <c r="N129" s="24">
        <v>-0.05042257471672932</v>
      </c>
      <c r="O129" s="24">
        <v>0.004893772992081569</v>
      </c>
      <c r="P129" s="24">
        <v>-0.019111441495701566</v>
      </c>
      <c r="Q129" s="24">
        <v>0.0006935034913604875</v>
      </c>
      <c r="R129" s="24">
        <v>-0.0007750837406240866</v>
      </c>
      <c r="S129" s="24">
        <v>4.9214769639143087E-05</v>
      </c>
      <c r="T129" s="24">
        <v>-0.0002797168163246378</v>
      </c>
      <c r="U129" s="24">
        <v>1.8600167041145027E-05</v>
      </c>
      <c r="V129" s="24">
        <v>-2.862726689091463E-05</v>
      </c>
      <c r="W129" s="24">
        <v>2.6042400383162874E-06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1407</v>
      </c>
      <c r="B131" s="24">
        <v>114.88</v>
      </c>
      <c r="C131" s="24">
        <v>110.58</v>
      </c>
      <c r="D131" s="24">
        <v>8.771650299320203</v>
      </c>
      <c r="E131" s="24">
        <v>9.185123148572906</v>
      </c>
      <c r="F131" s="24">
        <v>11.419003561480299</v>
      </c>
      <c r="G131" s="24" t="s">
        <v>59</v>
      </c>
      <c r="H131" s="24">
        <v>-16.406241107795964</v>
      </c>
      <c r="I131" s="24">
        <v>30.973758892204035</v>
      </c>
      <c r="J131" s="24" t="s">
        <v>73</v>
      </c>
      <c r="K131" s="24">
        <v>1.608869330143763</v>
      </c>
      <c r="M131" s="24" t="s">
        <v>68</v>
      </c>
      <c r="N131" s="24">
        <v>0.8936437954377353</v>
      </c>
      <c r="X131" s="24">
        <v>67.5</v>
      </c>
    </row>
    <row r="132" spans="1:24" ht="12.75" hidden="1">
      <c r="A132" s="24">
        <v>1408</v>
      </c>
      <c r="B132" s="24">
        <v>102.69999694824219</v>
      </c>
      <c r="C132" s="24">
        <v>129</v>
      </c>
      <c r="D132" s="24">
        <v>8.92562484741211</v>
      </c>
      <c r="E132" s="24">
        <v>9.280655860900879</v>
      </c>
      <c r="F132" s="24">
        <v>14.898497535009291</v>
      </c>
      <c r="G132" s="24" t="s">
        <v>56</v>
      </c>
      <c r="H132" s="24">
        <v>4.494333291063512</v>
      </c>
      <c r="I132" s="24">
        <v>39.6943302393057</v>
      </c>
      <c r="J132" s="24" t="s">
        <v>62</v>
      </c>
      <c r="K132" s="24">
        <v>1.1781091997947564</v>
      </c>
      <c r="L132" s="24">
        <v>0.3717118977096466</v>
      </c>
      <c r="M132" s="24">
        <v>0.27890116285510963</v>
      </c>
      <c r="N132" s="24">
        <v>0.05085115369187909</v>
      </c>
      <c r="O132" s="24">
        <v>0.04731485888905987</v>
      </c>
      <c r="P132" s="24">
        <v>0.01066321266315441</v>
      </c>
      <c r="Q132" s="24">
        <v>0.0057592832196247425</v>
      </c>
      <c r="R132" s="24">
        <v>0.0007827150763917788</v>
      </c>
      <c r="S132" s="24">
        <v>0.0006207498993503322</v>
      </c>
      <c r="T132" s="24">
        <v>0.00015693936070419853</v>
      </c>
      <c r="U132" s="24">
        <v>0.00012596116864650985</v>
      </c>
      <c r="V132" s="24">
        <v>2.9038861262899478E-05</v>
      </c>
      <c r="W132" s="24">
        <v>3.8705680929778135E-05</v>
      </c>
      <c r="X132" s="24">
        <v>67.5</v>
      </c>
    </row>
    <row r="133" spans="1:24" ht="12.75" hidden="1">
      <c r="A133" s="24">
        <v>1405</v>
      </c>
      <c r="B133" s="24">
        <v>107.26000213623047</v>
      </c>
      <c r="C133" s="24">
        <v>114.76000213623047</v>
      </c>
      <c r="D133" s="24">
        <v>8.38682746887207</v>
      </c>
      <c r="E133" s="24">
        <v>8.830374717712402</v>
      </c>
      <c r="F133" s="24">
        <v>18.747498328990762</v>
      </c>
      <c r="G133" s="24" t="s">
        <v>57</v>
      </c>
      <c r="H133" s="24">
        <v>13.408388867361978</v>
      </c>
      <c r="I133" s="24">
        <v>53.16839100359245</v>
      </c>
      <c r="J133" s="24" t="s">
        <v>60</v>
      </c>
      <c r="K133" s="24">
        <v>-1.1456736349837227</v>
      </c>
      <c r="L133" s="24">
        <v>-0.002022226525210778</v>
      </c>
      <c r="M133" s="24">
        <v>0.27194390966278287</v>
      </c>
      <c r="N133" s="24">
        <v>-0.0005262625174974183</v>
      </c>
      <c r="O133" s="24">
        <v>-0.04589053411977325</v>
      </c>
      <c r="P133" s="24">
        <v>-0.0002312242479106447</v>
      </c>
      <c r="Q133" s="24">
        <v>0.005647237715794926</v>
      </c>
      <c r="R133" s="24">
        <v>-4.233378121541183E-05</v>
      </c>
      <c r="S133" s="24">
        <v>-0.0005904869536151526</v>
      </c>
      <c r="T133" s="24">
        <v>-1.6456474266909544E-05</v>
      </c>
      <c r="U133" s="24">
        <v>0.00012508147386595367</v>
      </c>
      <c r="V133" s="24">
        <v>-3.3507804110515627E-06</v>
      </c>
      <c r="W133" s="24">
        <v>-3.6401010001930734E-05</v>
      </c>
      <c r="X133" s="24">
        <v>67.5</v>
      </c>
    </row>
    <row r="134" spans="1:24" ht="12.75" hidden="1">
      <c r="A134" s="24">
        <v>1406</v>
      </c>
      <c r="B134" s="24">
        <v>92.26000213623047</v>
      </c>
      <c r="C134" s="24">
        <v>80.55999755859375</v>
      </c>
      <c r="D134" s="24">
        <v>8.692497253417969</v>
      </c>
      <c r="E134" s="24">
        <v>9.20711612701416</v>
      </c>
      <c r="F134" s="24">
        <v>13.26580900743734</v>
      </c>
      <c r="G134" s="24" t="s">
        <v>58</v>
      </c>
      <c r="H134" s="24">
        <v>11.51630834767277</v>
      </c>
      <c r="I134" s="24">
        <v>36.27631048390324</v>
      </c>
      <c r="J134" s="24" t="s">
        <v>61</v>
      </c>
      <c r="K134" s="24">
        <v>0.27454181602121236</v>
      </c>
      <c r="L134" s="24">
        <v>-0.371706396903238</v>
      </c>
      <c r="M134" s="24">
        <v>0.06190612763897106</v>
      </c>
      <c r="N134" s="24">
        <v>-0.050848430453238044</v>
      </c>
      <c r="O134" s="24">
        <v>0.011521924747783005</v>
      </c>
      <c r="P134" s="24">
        <v>-0.010660705400996442</v>
      </c>
      <c r="Q134" s="24">
        <v>0.001130508463106068</v>
      </c>
      <c r="R134" s="24">
        <v>-0.0007815694094442244</v>
      </c>
      <c r="S134" s="24">
        <v>0.00019145650982336493</v>
      </c>
      <c r="T134" s="24">
        <v>-0.00015607417272869037</v>
      </c>
      <c r="U134" s="24">
        <v>1.4860716749714659E-05</v>
      </c>
      <c r="V134" s="24">
        <v>-2.884489095286784E-05</v>
      </c>
      <c r="W134" s="24">
        <v>1.315660317396287E-05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1407</v>
      </c>
      <c r="B136" s="24">
        <v>114.88</v>
      </c>
      <c r="C136" s="24">
        <v>110.58</v>
      </c>
      <c r="D136" s="24">
        <v>8.771650299320203</v>
      </c>
      <c r="E136" s="24">
        <v>9.185123148572906</v>
      </c>
      <c r="F136" s="24">
        <v>17.503569663286378</v>
      </c>
      <c r="G136" s="24" t="s">
        <v>59</v>
      </c>
      <c r="H136" s="24">
        <v>0.09799084084423271</v>
      </c>
      <c r="I136" s="24">
        <v>47.477990840844235</v>
      </c>
      <c r="J136" s="24" t="s">
        <v>73</v>
      </c>
      <c r="K136" s="24">
        <v>1.326012688697621</v>
      </c>
      <c r="M136" s="24" t="s">
        <v>68</v>
      </c>
      <c r="N136" s="24">
        <v>0.8110866560392576</v>
      </c>
      <c r="X136" s="24">
        <v>67.5</v>
      </c>
    </row>
    <row r="137" spans="1:24" ht="12.75" hidden="1">
      <c r="A137" s="24">
        <v>1408</v>
      </c>
      <c r="B137" s="24">
        <v>102.69999694824219</v>
      </c>
      <c r="C137" s="24">
        <v>129</v>
      </c>
      <c r="D137" s="24">
        <v>8.92562484741211</v>
      </c>
      <c r="E137" s="24">
        <v>9.280655860900879</v>
      </c>
      <c r="F137" s="24">
        <v>14.898497535009291</v>
      </c>
      <c r="G137" s="24" t="s">
        <v>56</v>
      </c>
      <c r="H137" s="24">
        <v>4.494333291063512</v>
      </c>
      <c r="I137" s="24">
        <v>39.6943302393057</v>
      </c>
      <c r="J137" s="24" t="s">
        <v>62</v>
      </c>
      <c r="K137" s="24">
        <v>0.9893282448008259</v>
      </c>
      <c r="L137" s="24">
        <v>0.5368993892775379</v>
      </c>
      <c r="M137" s="24">
        <v>0.23421067562867595</v>
      </c>
      <c r="N137" s="24">
        <v>0.04781743086176212</v>
      </c>
      <c r="O137" s="24">
        <v>0.03973315780563903</v>
      </c>
      <c r="P137" s="24">
        <v>0.015401877601193364</v>
      </c>
      <c r="Q137" s="24">
        <v>0.004836508378791224</v>
      </c>
      <c r="R137" s="24">
        <v>0.0007360195221398118</v>
      </c>
      <c r="S137" s="24">
        <v>0.0005212681149675294</v>
      </c>
      <c r="T137" s="24">
        <v>0.00022659830529141923</v>
      </c>
      <c r="U137" s="24">
        <v>0.00010577491437869756</v>
      </c>
      <c r="V137" s="24">
        <v>2.7298922277126443E-05</v>
      </c>
      <c r="W137" s="24">
        <v>3.2496093538514576E-05</v>
      </c>
      <c r="X137" s="24">
        <v>67.5</v>
      </c>
    </row>
    <row r="138" spans="1:24" ht="12.75" hidden="1">
      <c r="A138" s="24">
        <v>1406</v>
      </c>
      <c r="B138" s="24">
        <v>92.26000213623047</v>
      </c>
      <c r="C138" s="24">
        <v>80.55999755859375</v>
      </c>
      <c r="D138" s="24">
        <v>8.692497253417969</v>
      </c>
      <c r="E138" s="24">
        <v>9.20711612701416</v>
      </c>
      <c r="F138" s="24">
        <v>16.27608557921125</v>
      </c>
      <c r="G138" s="24" t="s">
        <v>57</v>
      </c>
      <c r="H138" s="24">
        <v>19.748126512615997</v>
      </c>
      <c r="I138" s="24">
        <v>44.508128648846466</v>
      </c>
      <c r="J138" s="24" t="s">
        <v>60</v>
      </c>
      <c r="K138" s="24">
        <v>-0.7582635287248125</v>
      </c>
      <c r="L138" s="24">
        <v>0.0029218347802194345</v>
      </c>
      <c r="M138" s="24">
        <v>0.1777874223459548</v>
      </c>
      <c r="N138" s="24">
        <v>-0.0004948881644241966</v>
      </c>
      <c r="O138" s="24">
        <v>-0.03072679191178183</v>
      </c>
      <c r="P138" s="24">
        <v>0.00033440564162309246</v>
      </c>
      <c r="Q138" s="24">
        <v>0.0035874206893730088</v>
      </c>
      <c r="R138" s="24">
        <v>-3.977732585533667E-05</v>
      </c>
      <c r="S138" s="24">
        <v>-0.0004245002832965455</v>
      </c>
      <c r="T138" s="24">
        <v>2.381761028095001E-05</v>
      </c>
      <c r="U138" s="24">
        <v>7.256829148462867E-05</v>
      </c>
      <c r="V138" s="24">
        <v>-3.145249652831649E-06</v>
      </c>
      <c r="W138" s="24">
        <v>-2.7074963119857974E-05</v>
      </c>
      <c r="X138" s="24">
        <v>67.5</v>
      </c>
    </row>
    <row r="139" spans="1:24" ht="12.75" hidden="1">
      <c r="A139" s="24">
        <v>1405</v>
      </c>
      <c r="B139" s="24">
        <v>107.26000213623047</v>
      </c>
      <c r="C139" s="24">
        <v>114.76000213623047</v>
      </c>
      <c r="D139" s="24">
        <v>8.38682746887207</v>
      </c>
      <c r="E139" s="24">
        <v>8.830374717712402</v>
      </c>
      <c r="F139" s="24">
        <v>9.751716799794737</v>
      </c>
      <c r="G139" s="24" t="s">
        <v>58</v>
      </c>
      <c r="H139" s="24">
        <v>-12.103880627686806</v>
      </c>
      <c r="I139" s="24">
        <v>27.65612150854367</v>
      </c>
      <c r="J139" s="24" t="s">
        <v>61</v>
      </c>
      <c r="K139" s="24">
        <v>-0.6354579427204277</v>
      </c>
      <c r="L139" s="24">
        <v>0.5368914388292202</v>
      </c>
      <c r="M139" s="24">
        <v>-0.15246728512707883</v>
      </c>
      <c r="N139" s="24">
        <v>-0.04781486986204306</v>
      </c>
      <c r="O139" s="24">
        <v>-0.02519103189664673</v>
      </c>
      <c r="P139" s="24">
        <v>0.015398246864789267</v>
      </c>
      <c r="Q139" s="24">
        <v>-0.003243798097227415</v>
      </c>
      <c r="R139" s="24">
        <v>-0.0007349438763053375</v>
      </c>
      <c r="S139" s="24">
        <v>-0.00030252265561930077</v>
      </c>
      <c r="T139" s="24">
        <v>0.00022534310151732628</v>
      </c>
      <c r="U139" s="24">
        <v>-7.695567284367521E-05</v>
      </c>
      <c r="V139" s="24">
        <v>-2.711712673042542E-05</v>
      </c>
      <c r="W139" s="24">
        <v>-1.797060008241848E-05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1407</v>
      </c>
      <c r="B141" s="100">
        <v>125.56</v>
      </c>
      <c r="C141" s="100">
        <v>119.96</v>
      </c>
      <c r="D141" s="100">
        <v>8.484503703436475</v>
      </c>
      <c r="E141" s="100">
        <v>9.220797672656142</v>
      </c>
      <c r="F141" s="100">
        <v>16.399600293567993</v>
      </c>
      <c r="G141" s="100" t="s">
        <v>59</v>
      </c>
      <c r="H141" s="100">
        <v>-12.050370773737484</v>
      </c>
      <c r="I141" s="100">
        <v>46.00962922626251</v>
      </c>
      <c r="J141" s="100" t="s">
        <v>73</v>
      </c>
      <c r="K141" s="100">
        <v>0.9535057849476987</v>
      </c>
      <c r="M141" s="100" t="s">
        <v>68</v>
      </c>
      <c r="N141" s="100">
        <v>0.49409713360726887</v>
      </c>
      <c r="X141" s="100">
        <v>67.5</v>
      </c>
    </row>
    <row r="142" spans="1:24" s="100" customFormat="1" ht="12.75">
      <c r="A142" s="100">
        <v>1405</v>
      </c>
      <c r="B142" s="100">
        <v>112.69999694824219</v>
      </c>
      <c r="C142" s="100">
        <v>106.5</v>
      </c>
      <c r="D142" s="100">
        <v>8.386178016662598</v>
      </c>
      <c r="E142" s="100">
        <v>9.020874977111816</v>
      </c>
      <c r="F142" s="100">
        <v>18.02578437687248</v>
      </c>
      <c r="G142" s="100" t="s">
        <v>56</v>
      </c>
      <c r="H142" s="100">
        <v>5.937246676657075</v>
      </c>
      <c r="I142" s="100">
        <v>51.13724362489926</v>
      </c>
      <c r="J142" s="100" t="s">
        <v>62</v>
      </c>
      <c r="K142" s="100">
        <v>0.9479612023948302</v>
      </c>
      <c r="L142" s="100">
        <v>0.05479908669202268</v>
      </c>
      <c r="M142" s="100">
        <v>0.2244172995640766</v>
      </c>
      <c r="N142" s="100">
        <v>0.005966976606656162</v>
      </c>
      <c r="O142" s="100">
        <v>0.038071744067913416</v>
      </c>
      <c r="P142" s="100">
        <v>0.0015720280481693616</v>
      </c>
      <c r="Q142" s="100">
        <v>0.004634215561987326</v>
      </c>
      <c r="R142" s="100">
        <v>9.184408251064291E-05</v>
      </c>
      <c r="S142" s="100">
        <v>0.000499497494352193</v>
      </c>
      <c r="T142" s="100">
        <v>2.3160268196638002E-05</v>
      </c>
      <c r="U142" s="100">
        <v>0.00010135321056807199</v>
      </c>
      <c r="V142" s="100">
        <v>3.4188098682791685E-06</v>
      </c>
      <c r="W142" s="100">
        <v>3.114540040305408E-05</v>
      </c>
      <c r="X142" s="100">
        <v>67.5</v>
      </c>
    </row>
    <row r="143" spans="1:24" s="100" customFormat="1" ht="12.75">
      <c r="A143" s="100">
        <v>1406</v>
      </c>
      <c r="B143" s="100">
        <v>86.95999908447266</v>
      </c>
      <c r="C143" s="100">
        <v>80.05999755859375</v>
      </c>
      <c r="D143" s="100">
        <v>8.942399024963379</v>
      </c>
      <c r="E143" s="100">
        <v>9.624992370605469</v>
      </c>
      <c r="F143" s="100">
        <v>11.04234227608116</v>
      </c>
      <c r="G143" s="100" t="s">
        <v>57</v>
      </c>
      <c r="H143" s="100">
        <v>9.885685642265742</v>
      </c>
      <c r="I143" s="100">
        <v>29.345684726738394</v>
      </c>
      <c r="J143" s="100" t="s">
        <v>60</v>
      </c>
      <c r="K143" s="100">
        <v>-0.8453817969583648</v>
      </c>
      <c r="L143" s="100">
        <v>-0.00029822523057235125</v>
      </c>
      <c r="M143" s="100">
        <v>0.1989656494621385</v>
      </c>
      <c r="N143" s="100">
        <v>6.146146752175955E-05</v>
      </c>
      <c r="O143" s="100">
        <v>-0.034135780423591694</v>
      </c>
      <c r="P143" s="100">
        <v>-3.3964608261724336E-05</v>
      </c>
      <c r="Q143" s="100">
        <v>0.004050953873556738</v>
      </c>
      <c r="R143" s="100">
        <v>4.928170956171655E-06</v>
      </c>
      <c r="S143" s="100">
        <v>-0.00046176559880275407</v>
      </c>
      <c r="T143" s="100">
        <v>-2.410631651952335E-06</v>
      </c>
      <c r="U143" s="100">
        <v>8.441488342974229E-05</v>
      </c>
      <c r="V143" s="100">
        <v>3.806556613402597E-07</v>
      </c>
      <c r="W143" s="100">
        <v>-2.917086427356415E-05</v>
      </c>
      <c r="X143" s="100">
        <v>67.5</v>
      </c>
    </row>
    <row r="144" spans="1:24" s="100" customFormat="1" ht="12.75">
      <c r="A144" s="100">
        <v>1408</v>
      </c>
      <c r="B144" s="100">
        <v>92.23999786376953</v>
      </c>
      <c r="C144" s="100">
        <v>96.63999938964844</v>
      </c>
      <c r="D144" s="100">
        <v>8.846843719482422</v>
      </c>
      <c r="E144" s="100">
        <v>9.465673446655273</v>
      </c>
      <c r="F144" s="100">
        <v>7.235365726184759</v>
      </c>
      <c r="G144" s="100" t="s">
        <v>58</v>
      </c>
      <c r="H144" s="100">
        <v>-5.299575354102828</v>
      </c>
      <c r="I144" s="100">
        <v>19.440422509666707</v>
      </c>
      <c r="J144" s="100" t="s">
        <v>61</v>
      </c>
      <c r="K144" s="100">
        <v>-0.4289056523494395</v>
      </c>
      <c r="L144" s="100">
        <v>-0.05479827519175824</v>
      </c>
      <c r="M144" s="100">
        <v>-0.10380652521755039</v>
      </c>
      <c r="N144" s="100">
        <v>0.00596666006341839</v>
      </c>
      <c r="O144" s="100">
        <v>-0.016858416036064427</v>
      </c>
      <c r="P144" s="100">
        <v>-0.0015716610924804367</v>
      </c>
      <c r="Q144" s="100">
        <v>-0.0022507169056283317</v>
      </c>
      <c r="R144" s="100">
        <v>9.171176927335188E-05</v>
      </c>
      <c r="S144" s="100">
        <v>-0.00019044757448298744</v>
      </c>
      <c r="T144" s="100">
        <v>-2.3034471515075123E-05</v>
      </c>
      <c r="U144" s="100">
        <v>-5.6094569683695395E-05</v>
      </c>
      <c r="V144" s="100">
        <v>3.3975523811904116E-06</v>
      </c>
      <c r="W144" s="100">
        <v>-1.0913140876936383E-05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1407</v>
      </c>
      <c r="B146" s="24">
        <v>125.56</v>
      </c>
      <c r="C146" s="24">
        <v>119.96</v>
      </c>
      <c r="D146" s="24">
        <v>8.484503703436475</v>
      </c>
      <c r="E146" s="24">
        <v>9.220797672656142</v>
      </c>
      <c r="F146" s="24">
        <v>13.390455875511712</v>
      </c>
      <c r="G146" s="24" t="s">
        <v>59</v>
      </c>
      <c r="H146" s="24">
        <v>-20.492626468063634</v>
      </c>
      <c r="I146" s="24">
        <v>37.567373531936376</v>
      </c>
      <c r="J146" s="24" t="s">
        <v>73</v>
      </c>
      <c r="K146" s="24">
        <v>1.4504942561394973</v>
      </c>
      <c r="M146" s="24" t="s">
        <v>68</v>
      </c>
      <c r="N146" s="24">
        <v>0.8477390183711715</v>
      </c>
      <c r="X146" s="24">
        <v>67.5</v>
      </c>
    </row>
    <row r="147" spans="1:24" ht="12.75" hidden="1">
      <c r="A147" s="24">
        <v>1405</v>
      </c>
      <c r="B147" s="24">
        <v>112.69999694824219</v>
      </c>
      <c r="C147" s="24">
        <v>106.5</v>
      </c>
      <c r="D147" s="24">
        <v>8.386178016662598</v>
      </c>
      <c r="E147" s="24">
        <v>9.020874977111816</v>
      </c>
      <c r="F147" s="24">
        <v>18.02578437687248</v>
      </c>
      <c r="G147" s="24" t="s">
        <v>56</v>
      </c>
      <c r="H147" s="24">
        <v>5.937246676657075</v>
      </c>
      <c r="I147" s="24">
        <v>51.13724362489926</v>
      </c>
      <c r="J147" s="24" t="s">
        <v>62</v>
      </c>
      <c r="K147" s="24">
        <v>1.0741122374230947</v>
      </c>
      <c r="L147" s="24">
        <v>0.4795841834922072</v>
      </c>
      <c r="M147" s="24">
        <v>0.25428137943637913</v>
      </c>
      <c r="N147" s="24">
        <v>0.006246908689913229</v>
      </c>
      <c r="O147" s="24">
        <v>0.04313806862662177</v>
      </c>
      <c r="P147" s="24">
        <v>0.013757723152363777</v>
      </c>
      <c r="Q147" s="24">
        <v>0.005250884288685474</v>
      </c>
      <c r="R147" s="24">
        <v>9.615432180747956E-05</v>
      </c>
      <c r="S147" s="24">
        <v>0.0005659685902135891</v>
      </c>
      <c r="T147" s="24">
        <v>0.00020246933442517672</v>
      </c>
      <c r="U147" s="24">
        <v>0.00011484813938233118</v>
      </c>
      <c r="V147" s="24">
        <v>3.5760550485284265E-06</v>
      </c>
      <c r="W147" s="24">
        <v>3.5291881290394636E-05</v>
      </c>
      <c r="X147" s="24">
        <v>67.5</v>
      </c>
    </row>
    <row r="148" spans="1:24" ht="12.75" hidden="1">
      <c r="A148" s="24">
        <v>1408</v>
      </c>
      <c r="B148" s="24">
        <v>92.23999786376953</v>
      </c>
      <c r="C148" s="24">
        <v>96.63999938964844</v>
      </c>
      <c r="D148" s="24">
        <v>8.846843719482422</v>
      </c>
      <c r="E148" s="24">
        <v>9.465673446655273</v>
      </c>
      <c r="F148" s="24">
        <v>11.973397756149724</v>
      </c>
      <c r="G148" s="24" t="s">
        <v>57</v>
      </c>
      <c r="H148" s="24">
        <v>7.430858463984542</v>
      </c>
      <c r="I148" s="24">
        <v>32.17085632775407</v>
      </c>
      <c r="J148" s="24" t="s">
        <v>60</v>
      </c>
      <c r="K148" s="24">
        <v>-1.0740491236865584</v>
      </c>
      <c r="L148" s="24">
        <v>-0.0026096482509628378</v>
      </c>
      <c r="M148" s="24">
        <v>0.2542186612403185</v>
      </c>
      <c r="N148" s="24">
        <v>6.43382721650063E-05</v>
      </c>
      <c r="O148" s="24">
        <v>-0.04313806856363631</v>
      </c>
      <c r="P148" s="24">
        <v>-0.00029839546270242387</v>
      </c>
      <c r="Q148" s="24">
        <v>0.0052447204516104596</v>
      </c>
      <c r="R148" s="24">
        <v>5.1427412502802335E-06</v>
      </c>
      <c r="S148" s="24">
        <v>-0.000564680616926937</v>
      </c>
      <c r="T148" s="24">
        <v>-2.1238105376125017E-05</v>
      </c>
      <c r="U148" s="24">
        <v>0.00011391244839294474</v>
      </c>
      <c r="V148" s="24">
        <v>3.95364713919935E-07</v>
      </c>
      <c r="W148" s="24">
        <v>-3.51132662098699E-05</v>
      </c>
      <c r="X148" s="24">
        <v>67.5</v>
      </c>
    </row>
    <row r="149" spans="1:24" ht="12.75" hidden="1">
      <c r="A149" s="24">
        <v>1406</v>
      </c>
      <c r="B149" s="24">
        <v>86.95999908447266</v>
      </c>
      <c r="C149" s="24">
        <v>80.05999755859375</v>
      </c>
      <c r="D149" s="24">
        <v>8.942399024963379</v>
      </c>
      <c r="E149" s="24">
        <v>9.624992370605469</v>
      </c>
      <c r="F149" s="24">
        <v>9.401788757780967</v>
      </c>
      <c r="G149" s="24" t="s">
        <v>58</v>
      </c>
      <c r="H149" s="24">
        <v>5.525816592593017</v>
      </c>
      <c r="I149" s="24">
        <v>24.98581567706567</v>
      </c>
      <c r="J149" s="24" t="s">
        <v>61</v>
      </c>
      <c r="K149" s="24">
        <v>-0.011643817680757737</v>
      </c>
      <c r="L149" s="24">
        <v>-0.47957708326388293</v>
      </c>
      <c r="M149" s="24">
        <v>-0.005647318412130421</v>
      </c>
      <c r="N149" s="24">
        <v>0.006246577364192989</v>
      </c>
      <c r="O149" s="24">
        <v>-2.331124622294927E-06</v>
      </c>
      <c r="P149" s="24">
        <v>-0.013754486776500421</v>
      </c>
      <c r="Q149" s="24">
        <v>-0.00025434857503617834</v>
      </c>
      <c r="R149" s="24">
        <v>9.601669549973591E-05</v>
      </c>
      <c r="S149" s="24">
        <v>3.816079107371056E-05</v>
      </c>
      <c r="T149" s="24">
        <v>-0.0002013523634393365</v>
      </c>
      <c r="U149" s="24">
        <v>-1.4630421070771397E-05</v>
      </c>
      <c r="V149" s="24">
        <v>3.5541323066386616E-06</v>
      </c>
      <c r="W149" s="24">
        <v>3.546184018084185E-06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1407</v>
      </c>
      <c r="B151" s="24">
        <v>125.56</v>
      </c>
      <c r="C151" s="24">
        <v>119.96</v>
      </c>
      <c r="D151" s="24">
        <v>8.484503703436475</v>
      </c>
      <c r="E151" s="24">
        <v>9.220797672656142</v>
      </c>
      <c r="F151" s="24">
        <v>16.399600293567993</v>
      </c>
      <c r="G151" s="24" t="s">
        <v>59</v>
      </c>
      <c r="H151" s="24">
        <v>-12.050370773737484</v>
      </c>
      <c r="I151" s="24">
        <v>46.00962922626251</v>
      </c>
      <c r="J151" s="24" t="s">
        <v>73</v>
      </c>
      <c r="K151" s="24">
        <v>1.1406186927756987</v>
      </c>
      <c r="M151" s="24" t="s">
        <v>68</v>
      </c>
      <c r="N151" s="24">
        <v>1.0106964016449622</v>
      </c>
      <c r="X151" s="24">
        <v>67.5</v>
      </c>
    </row>
    <row r="152" spans="1:24" ht="12.75" hidden="1">
      <c r="A152" s="24">
        <v>1406</v>
      </c>
      <c r="B152" s="24">
        <v>86.95999908447266</v>
      </c>
      <c r="C152" s="24">
        <v>80.05999755859375</v>
      </c>
      <c r="D152" s="24">
        <v>8.942399024963379</v>
      </c>
      <c r="E152" s="24">
        <v>9.624992370605469</v>
      </c>
      <c r="F152" s="24">
        <v>13.729225228475354</v>
      </c>
      <c r="G152" s="24" t="s">
        <v>56</v>
      </c>
      <c r="H152" s="24">
        <v>17.026237714211724</v>
      </c>
      <c r="I152" s="24">
        <v>36.48623679868438</v>
      </c>
      <c r="J152" s="24" t="s">
        <v>62</v>
      </c>
      <c r="K152" s="24">
        <v>0.37918821036759515</v>
      </c>
      <c r="L152" s="24">
        <v>0.9938172992695471</v>
      </c>
      <c r="M152" s="24">
        <v>0.08976771879814903</v>
      </c>
      <c r="N152" s="24">
        <v>0.007452205995339187</v>
      </c>
      <c r="O152" s="24">
        <v>0.01522925402772326</v>
      </c>
      <c r="P152" s="24">
        <v>0.028509534982316877</v>
      </c>
      <c r="Q152" s="24">
        <v>0.0018537017803060413</v>
      </c>
      <c r="R152" s="24">
        <v>0.0001146388909038878</v>
      </c>
      <c r="S152" s="24">
        <v>0.00019984500331591228</v>
      </c>
      <c r="T152" s="24">
        <v>0.0004195054406405604</v>
      </c>
      <c r="U152" s="24">
        <v>4.052557938457229E-05</v>
      </c>
      <c r="V152" s="24">
        <v>4.245577524716402E-06</v>
      </c>
      <c r="W152" s="24">
        <v>1.2465153480314358E-05</v>
      </c>
      <c r="X152" s="24">
        <v>67.5</v>
      </c>
    </row>
    <row r="153" spans="1:24" ht="12.75" hidden="1">
      <c r="A153" s="24">
        <v>1405</v>
      </c>
      <c r="B153" s="24">
        <v>112.69999694824219</v>
      </c>
      <c r="C153" s="24">
        <v>106.5</v>
      </c>
      <c r="D153" s="24">
        <v>8.386178016662598</v>
      </c>
      <c r="E153" s="24">
        <v>9.020874977111816</v>
      </c>
      <c r="F153" s="24">
        <v>10.88729461093398</v>
      </c>
      <c r="G153" s="24" t="s">
        <v>57</v>
      </c>
      <c r="H153" s="24">
        <v>-14.313893725477428</v>
      </c>
      <c r="I153" s="24">
        <v>30.886103222764763</v>
      </c>
      <c r="J153" s="24" t="s">
        <v>60</v>
      </c>
      <c r="K153" s="24">
        <v>0.08562387543751565</v>
      </c>
      <c r="L153" s="24">
        <v>-0.005407249372779386</v>
      </c>
      <c r="M153" s="24">
        <v>-0.021263095012393457</v>
      </c>
      <c r="N153" s="24">
        <v>7.751153511802541E-05</v>
      </c>
      <c r="O153" s="24">
        <v>0.0032788379190812544</v>
      </c>
      <c r="P153" s="24">
        <v>-0.0006186744008101846</v>
      </c>
      <c r="Q153" s="24">
        <v>-0.0004862037063972542</v>
      </c>
      <c r="R153" s="24">
        <v>6.204160272628928E-06</v>
      </c>
      <c r="S153" s="24">
        <v>2.9717349723285172E-05</v>
      </c>
      <c r="T153" s="24">
        <v>-4.405944705492098E-05</v>
      </c>
      <c r="U153" s="24">
        <v>-1.3678956627662961E-05</v>
      </c>
      <c r="V153" s="24">
        <v>4.882064679077994E-07</v>
      </c>
      <c r="W153" s="24">
        <v>1.4340040366090995E-06</v>
      </c>
      <c r="X153" s="24">
        <v>67.5</v>
      </c>
    </row>
    <row r="154" spans="1:24" ht="12.75" hidden="1">
      <c r="A154" s="24">
        <v>1408</v>
      </c>
      <c r="B154" s="24">
        <v>92.23999786376953</v>
      </c>
      <c r="C154" s="24">
        <v>96.63999938964844</v>
      </c>
      <c r="D154" s="24">
        <v>8.846843719482422</v>
      </c>
      <c r="E154" s="24">
        <v>9.465673446655273</v>
      </c>
      <c r="F154" s="24">
        <v>11.973397756149724</v>
      </c>
      <c r="G154" s="24" t="s">
        <v>58</v>
      </c>
      <c r="H154" s="24">
        <v>7.430858463984542</v>
      </c>
      <c r="I154" s="24">
        <v>32.17085632775407</v>
      </c>
      <c r="J154" s="24" t="s">
        <v>61</v>
      </c>
      <c r="K154" s="24">
        <v>-0.3693944380155722</v>
      </c>
      <c r="L154" s="24">
        <v>-0.9938025890395119</v>
      </c>
      <c r="M154" s="24">
        <v>-0.08721309608491999</v>
      </c>
      <c r="N154" s="24">
        <v>0.007451802879766276</v>
      </c>
      <c r="O154" s="24">
        <v>-0.01487210140300691</v>
      </c>
      <c r="P154" s="24">
        <v>-0.02850282138479859</v>
      </c>
      <c r="Q154" s="24">
        <v>-0.0017888030205127</v>
      </c>
      <c r="R154" s="24">
        <v>0.00011447088583122357</v>
      </c>
      <c r="S154" s="24">
        <v>-0.00019762313750105515</v>
      </c>
      <c r="T154" s="24">
        <v>-0.00041718530637145575</v>
      </c>
      <c r="U154" s="24">
        <v>-3.8147198193757114E-05</v>
      </c>
      <c r="V154" s="24">
        <v>4.217414250825977E-06</v>
      </c>
      <c r="W154" s="24">
        <v>-1.2382394102546646E-05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1407</v>
      </c>
      <c r="B156" s="24">
        <v>125.56</v>
      </c>
      <c r="C156" s="24">
        <v>119.96</v>
      </c>
      <c r="D156" s="24">
        <v>8.484503703436475</v>
      </c>
      <c r="E156" s="24">
        <v>9.220797672656142</v>
      </c>
      <c r="F156" s="24">
        <v>17.834894716642797</v>
      </c>
      <c r="G156" s="24" t="s">
        <v>59</v>
      </c>
      <c r="H156" s="24">
        <v>-8.023604081009353</v>
      </c>
      <c r="I156" s="24">
        <v>50.03639591899064</v>
      </c>
      <c r="J156" s="24" t="s">
        <v>73</v>
      </c>
      <c r="K156" s="24">
        <v>1.0559930637765158</v>
      </c>
      <c r="M156" s="24" t="s">
        <v>68</v>
      </c>
      <c r="N156" s="24">
        <v>0.6443337853083764</v>
      </c>
      <c r="X156" s="24">
        <v>67.5</v>
      </c>
    </row>
    <row r="157" spans="1:24" ht="12.75" hidden="1">
      <c r="A157" s="24">
        <v>1406</v>
      </c>
      <c r="B157" s="24">
        <v>86.95999908447266</v>
      </c>
      <c r="C157" s="24">
        <v>80.05999755859375</v>
      </c>
      <c r="D157" s="24">
        <v>8.942399024963379</v>
      </c>
      <c r="E157" s="24">
        <v>9.624992370605469</v>
      </c>
      <c r="F157" s="24">
        <v>13.729225228475354</v>
      </c>
      <c r="G157" s="24" t="s">
        <v>56</v>
      </c>
      <c r="H157" s="24">
        <v>17.026237714211724</v>
      </c>
      <c r="I157" s="24">
        <v>36.48623679868438</v>
      </c>
      <c r="J157" s="24" t="s">
        <v>62</v>
      </c>
      <c r="K157" s="24">
        <v>0.8830240108626557</v>
      </c>
      <c r="L157" s="24">
        <v>0.4806560523168333</v>
      </c>
      <c r="M157" s="24">
        <v>0.20904413447580733</v>
      </c>
      <c r="N157" s="24">
        <v>0.008076108586823894</v>
      </c>
      <c r="O157" s="24">
        <v>0.03546410325577231</v>
      </c>
      <c r="P157" s="24">
        <v>0.013788600528099434</v>
      </c>
      <c r="Q157" s="24">
        <v>0.004316789046492024</v>
      </c>
      <c r="R157" s="24">
        <v>0.00012425093523176729</v>
      </c>
      <c r="S157" s="24">
        <v>0.0004653186536222261</v>
      </c>
      <c r="T157" s="24">
        <v>0.00020290463824507298</v>
      </c>
      <c r="U157" s="24">
        <v>9.44125589017707E-05</v>
      </c>
      <c r="V157" s="24">
        <v>4.610832352708285E-06</v>
      </c>
      <c r="W157" s="24">
        <v>2.9019602128447896E-05</v>
      </c>
      <c r="X157" s="24">
        <v>67.5</v>
      </c>
    </row>
    <row r="158" spans="1:24" ht="12.75" hidden="1">
      <c r="A158" s="24">
        <v>1408</v>
      </c>
      <c r="B158" s="24">
        <v>92.23999786376953</v>
      </c>
      <c r="C158" s="24">
        <v>96.63999938964844</v>
      </c>
      <c r="D158" s="24">
        <v>8.846843719482422</v>
      </c>
      <c r="E158" s="24">
        <v>9.465673446655273</v>
      </c>
      <c r="F158" s="24">
        <v>7.235365726184759</v>
      </c>
      <c r="G158" s="24" t="s">
        <v>57</v>
      </c>
      <c r="H158" s="24">
        <v>-5.299575354102828</v>
      </c>
      <c r="I158" s="24">
        <v>19.440422509666707</v>
      </c>
      <c r="J158" s="24" t="s">
        <v>60</v>
      </c>
      <c r="K158" s="24">
        <v>-0.10818186319425888</v>
      </c>
      <c r="L158" s="24">
        <v>-0.0026150297901978087</v>
      </c>
      <c r="M158" s="24">
        <v>0.023250803705804776</v>
      </c>
      <c r="N158" s="24">
        <v>8.379660724687253E-05</v>
      </c>
      <c r="O158" s="24">
        <v>-0.004724012916968084</v>
      </c>
      <c r="P158" s="24">
        <v>-0.00029915855052608934</v>
      </c>
      <c r="Q158" s="24">
        <v>0.0003673744366685142</v>
      </c>
      <c r="R158" s="24">
        <v>6.7228580551661985E-06</v>
      </c>
      <c r="S158" s="24">
        <v>-9.298789169448845E-05</v>
      </c>
      <c r="T158" s="24">
        <v>-2.1304908300077988E-05</v>
      </c>
      <c r="U158" s="24">
        <v>5.617007299534902E-07</v>
      </c>
      <c r="V158" s="24">
        <v>5.276055818211409E-07</v>
      </c>
      <c r="W158" s="24">
        <v>-6.7442262353915E-06</v>
      </c>
      <c r="X158" s="24">
        <v>67.5</v>
      </c>
    </row>
    <row r="159" spans="1:24" ht="12.75" hidden="1">
      <c r="A159" s="24">
        <v>1405</v>
      </c>
      <c r="B159" s="24">
        <v>112.69999694824219</v>
      </c>
      <c r="C159" s="24">
        <v>106.5</v>
      </c>
      <c r="D159" s="24">
        <v>8.386178016662598</v>
      </c>
      <c r="E159" s="24">
        <v>9.020874977111816</v>
      </c>
      <c r="F159" s="24">
        <v>13.899058696300889</v>
      </c>
      <c r="G159" s="24" t="s">
        <v>58</v>
      </c>
      <c r="H159" s="24">
        <v>-5.769837580451508</v>
      </c>
      <c r="I159" s="24">
        <v>39.43015936779068</v>
      </c>
      <c r="J159" s="24" t="s">
        <v>61</v>
      </c>
      <c r="K159" s="24">
        <v>-0.8763721174454321</v>
      </c>
      <c r="L159" s="24">
        <v>-0.4806489386735383</v>
      </c>
      <c r="M159" s="24">
        <v>-0.20774708249641813</v>
      </c>
      <c r="N159" s="24">
        <v>0.008075673844007356</v>
      </c>
      <c r="O159" s="24">
        <v>-0.03514806284415115</v>
      </c>
      <c r="P159" s="24">
        <v>-0.01378535486250358</v>
      </c>
      <c r="Q159" s="24">
        <v>-0.00430112818864958</v>
      </c>
      <c r="R159" s="24">
        <v>0.0001240689247375785</v>
      </c>
      <c r="S159" s="24">
        <v>-0.0004559327816762196</v>
      </c>
      <c r="T159" s="24">
        <v>-0.00020178303472712767</v>
      </c>
      <c r="U159" s="24">
        <v>-9.441088798793438E-05</v>
      </c>
      <c r="V159" s="24">
        <v>4.580546619652789E-06</v>
      </c>
      <c r="W159" s="24">
        <v>-2.822503711564034E-05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1407</v>
      </c>
      <c r="B161" s="24">
        <v>125.56</v>
      </c>
      <c r="C161" s="24">
        <v>119.96</v>
      </c>
      <c r="D161" s="24">
        <v>8.484503703436475</v>
      </c>
      <c r="E161" s="24">
        <v>9.220797672656142</v>
      </c>
      <c r="F161" s="24">
        <v>13.390455875511712</v>
      </c>
      <c r="G161" s="24" t="s">
        <v>59</v>
      </c>
      <c r="H161" s="24">
        <v>-20.492626468063634</v>
      </c>
      <c r="I161" s="24">
        <v>37.567373531936376</v>
      </c>
      <c r="J161" s="24" t="s">
        <v>73</v>
      </c>
      <c r="K161" s="24">
        <v>1.3615702095976914</v>
      </c>
      <c r="M161" s="24" t="s">
        <v>68</v>
      </c>
      <c r="N161" s="24">
        <v>1.12426183390752</v>
      </c>
      <c r="X161" s="24">
        <v>67.5</v>
      </c>
    </row>
    <row r="162" spans="1:24" ht="12.75" hidden="1">
      <c r="A162" s="24">
        <v>1408</v>
      </c>
      <c r="B162" s="24">
        <v>92.23999786376953</v>
      </c>
      <c r="C162" s="24">
        <v>96.63999938964844</v>
      </c>
      <c r="D162" s="24">
        <v>8.846843719482422</v>
      </c>
      <c r="E162" s="24">
        <v>9.465673446655273</v>
      </c>
      <c r="F162" s="24">
        <v>14.655181126930804</v>
      </c>
      <c r="G162" s="24" t="s">
        <v>56</v>
      </c>
      <c r="H162" s="24">
        <v>14.636437805842277</v>
      </c>
      <c r="I162" s="24">
        <v>39.37643566961181</v>
      </c>
      <c r="J162" s="24" t="s">
        <v>62</v>
      </c>
      <c r="K162" s="24">
        <v>0.5950193302689629</v>
      </c>
      <c r="L162" s="24">
        <v>0.9930972907760419</v>
      </c>
      <c r="M162" s="24">
        <v>0.14086274239297225</v>
      </c>
      <c r="N162" s="24">
        <v>0.006800190444318988</v>
      </c>
      <c r="O162" s="24">
        <v>0.023896822087221405</v>
      </c>
      <c r="P162" s="24">
        <v>0.02848883695044148</v>
      </c>
      <c r="Q162" s="24">
        <v>0.0029087940703187358</v>
      </c>
      <c r="R162" s="24">
        <v>0.00010462536602612702</v>
      </c>
      <c r="S162" s="24">
        <v>0.0003135543983875353</v>
      </c>
      <c r="T162" s="24">
        <v>0.0004192178993852698</v>
      </c>
      <c r="U162" s="24">
        <v>6.363185510883491E-05</v>
      </c>
      <c r="V162" s="24">
        <v>3.880626458837784E-06</v>
      </c>
      <c r="W162" s="24">
        <v>1.9559040686842937E-05</v>
      </c>
      <c r="X162" s="24">
        <v>67.5</v>
      </c>
    </row>
    <row r="163" spans="1:24" ht="12.75" hidden="1">
      <c r="A163" s="24">
        <v>1405</v>
      </c>
      <c r="B163" s="24">
        <v>112.69999694824219</v>
      </c>
      <c r="C163" s="24">
        <v>106.5</v>
      </c>
      <c r="D163" s="24">
        <v>8.386178016662598</v>
      </c>
      <c r="E163" s="24">
        <v>9.020874977111816</v>
      </c>
      <c r="F163" s="24">
        <v>13.899058696300889</v>
      </c>
      <c r="G163" s="24" t="s">
        <v>57</v>
      </c>
      <c r="H163" s="24">
        <v>-5.769837580451508</v>
      </c>
      <c r="I163" s="24">
        <v>39.43015936779068</v>
      </c>
      <c r="J163" s="24" t="s">
        <v>60</v>
      </c>
      <c r="K163" s="24">
        <v>-0.5669755165052152</v>
      </c>
      <c r="L163" s="24">
        <v>-0.00540350617941417</v>
      </c>
      <c r="M163" s="24">
        <v>0.13372915825167314</v>
      </c>
      <c r="N163" s="24">
        <v>7.04721836847527E-05</v>
      </c>
      <c r="O163" s="24">
        <v>-0.022847332421684293</v>
      </c>
      <c r="P163" s="24">
        <v>-0.000618138786401261</v>
      </c>
      <c r="Q163" s="24">
        <v>0.0027365492948959</v>
      </c>
      <c r="R163" s="24">
        <v>5.628496789020453E-06</v>
      </c>
      <c r="S163" s="24">
        <v>-0.0003052964559553302</v>
      </c>
      <c r="T163" s="24">
        <v>-4.401393391433866E-05</v>
      </c>
      <c r="U163" s="24">
        <v>5.797349748951837E-05</v>
      </c>
      <c r="V163" s="24">
        <v>4.3718035619646286E-07</v>
      </c>
      <c r="W163" s="24">
        <v>-1.9180992428946385E-05</v>
      </c>
      <c r="X163" s="24">
        <v>67.5</v>
      </c>
    </row>
    <row r="164" spans="1:24" ht="12.75" hidden="1">
      <c r="A164" s="24">
        <v>1406</v>
      </c>
      <c r="B164" s="24">
        <v>86.95999908447266</v>
      </c>
      <c r="C164" s="24">
        <v>80.05999755859375</v>
      </c>
      <c r="D164" s="24">
        <v>8.942399024963379</v>
      </c>
      <c r="E164" s="24">
        <v>9.624992370605469</v>
      </c>
      <c r="F164" s="24">
        <v>11.04234227608116</v>
      </c>
      <c r="G164" s="24" t="s">
        <v>58</v>
      </c>
      <c r="H164" s="24">
        <v>9.885685642265742</v>
      </c>
      <c r="I164" s="24">
        <v>29.345684726738394</v>
      </c>
      <c r="J164" s="24" t="s">
        <v>61</v>
      </c>
      <c r="K164" s="24">
        <v>-0.18051805194320514</v>
      </c>
      <c r="L164" s="24">
        <v>-0.993082590255052</v>
      </c>
      <c r="M164" s="24">
        <v>-0.04425860851594667</v>
      </c>
      <c r="N164" s="24">
        <v>0.006799825273515046</v>
      </c>
      <c r="O164" s="24">
        <v>-0.007004106444177349</v>
      </c>
      <c r="P164" s="24">
        <v>-0.028482130103445323</v>
      </c>
      <c r="Q164" s="24">
        <v>-0.0009860937582837604</v>
      </c>
      <c r="R164" s="24">
        <v>0.00010447385912273481</v>
      </c>
      <c r="S164" s="24">
        <v>-7.14873046721186E-05</v>
      </c>
      <c r="T164" s="24">
        <v>-0.0004169009723979814</v>
      </c>
      <c r="U164" s="24">
        <v>-2.6231404335730242E-05</v>
      </c>
      <c r="V164" s="24">
        <v>3.85592207509278E-06</v>
      </c>
      <c r="W164" s="24">
        <v>-3.826957280958196E-06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1407</v>
      </c>
      <c r="B166" s="24">
        <v>125.56</v>
      </c>
      <c r="C166" s="24">
        <v>119.96</v>
      </c>
      <c r="D166" s="24">
        <v>8.484503703436475</v>
      </c>
      <c r="E166" s="24">
        <v>9.220797672656142</v>
      </c>
      <c r="F166" s="24">
        <v>17.834894716642797</v>
      </c>
      <c r="G166" s="24" t="s">
        <v>59</v>
      </c>
      <c r="H166" s="24">
        <v>-8.023604081009353</v>
      </c>
      <c r="I166" s="24">
        <v>50.03639591899064</v>
      </c>
      <c r="J166" s="24" t="s">
        <v>73</v>
      </c>
      <c r="K166" s="24">
        <v>1.6017500250972625</v>
      </c>
      <c r="M166" s="24" t="s">
        <v>68</v>
      </c>
      <c r="N166" s="24">
        <v>0.8291729826704091</v>
      </c>
      <c r="X166" s="24">
        <v>67.5</v>
      </c>
    </row>
    <row r="167" spans="1:24" ht="12.75" hidden="1">
      <c r="A167" s="24">
        <v>1408</v>
      </c>
      <c r="B167" s="24">
        <v>92.23999786376953</v>
      </c>
      <c r="C167" s="24">
        <v>96.63999938964844</v>
      </c>
      <c r="D167" s="24">
        <v>8.846843719482422</v>
      </c>
      <c r="E167" s="24">
        <v>9.465673446655273</v>
      </c>
      <c r="F167" s="24">
        <v>14.655181126930804</v>
      </c>
      <c r="G167" s="24" t="s">
        <v>56</v>
      </c>
      <c r="H167" s="24">
        <v>14.636437805842277</v>
      </c>
      <c r="I167" s="24">
        <v>39.37643566961181</v>
      </c>
      <c r="J167" s="24" t="s">
        <v>62</v>
      </c>
      <c r="K167" s="24">
        <v>1.2294107801260021</v>
      </c>
      <c r="L167" s="24">
        <v>0.0551509470826726</v>
      </c>
      <c r="M167" s="24">
        <v>0.2910468350303857</v>
      </c>
      <c r="N167" s="24">
        <v>0.008500084925047719</v>
      </c>
      <c r="O167" s="24">
        <v>0.049375485397923455</v>
      </c>
      <c r="P167" s="24">
        <v>0.001582207399859741</v>
      </c>
      <c r="Q167" s="24">
        <v>0.00601016009032338</v>
      </c>
      <c r="R167" s="24">
        <v>0.00013079796800339761</v>
      </c>
      <c r="S167" s="24">
        <v>0.0006478182236706442</v>
      </c>
      <c r="T167" s="24">
        <v>2.3307779918810892E-05</v>
      </c>
      <c r="U167" s="24">
        <v>0.00013145326882070706</v>
      </c>
      <c r="V167" s="24">
        <v>4.863128196806522E-06</v>
      </c>
      <c r="W167" s="24">
        <v>4.0396931519053304E-05</v>
      </c>
      <c r="X167" s="24">
        <v>67.5</v>
      </c>
    </row>
    <row r="168" spans="1:24" ht="12.75" hidden="1">
      <c r="A168" s="24">
        <v>1406</v>
      </c>
      <c r="B168" s="24">
        <v>86.95999908447266</v>
      </c>
      <c r="C168" s="24">
        <v>80.05999755859375</v>
      </c>
      <c r="D168" s="24">
        <v>8.942399024963379</v>
      </c>
      <c r="E168" s="24">
        <v>9.624992370605469</v>
      </c>
      <c r="F168" s="24">
        <v>9.401788757780967</v>
      </c>
      <c r="G168" s="24" t="s">
        <v>57</v>
      </c>
      <c r="H168" s="24">
        <v>5.525816592593017</v>
      </c>
      <c r="I168" s="24">
        <v>24.98581567706567</v>
      </c>
      <c r="J168" s="24" t="s">
        <v>60</v>
      </c>
      <c r="K168" s="24">
        <v>-0.5254670988906518</v>
      </c>
      <c r="L168" s="24">
        <v>-0.0002998744543514204</v>
      </c>
      <c r="M168" s="24">
        <v>0.12139857226889662</v>
      </c>
      <c r="N168" s="24">
        <v>8.790670502541726E-05</v>
      </c>
      <c r="O168" s="24">
        <v>-0.02158386404775463</v>
      </c>
      <c r="P168" s="24">
        <v>-3.4193248752956726E-05</v>
      </c>
      <c r="Q168" s="24">
        <v>0.0023626585347339894</v>
      </c>
      <c r="R168" s="24">
        <v>7.060295740940021E-06</v>
      </c>
      <c r="S168" s="24">
        <v>-0.0003218717164302951</v>
      </c>
      <c r="T168" s="24">
        <v>-2.4320121765176992E-06</v>
      </c>
      <c r="U168" s="24">
        <v>4.1927335529659375E-05</v>
      </c>
      <c r="V168" s="24">
        <v>5.508981565804359E-07</v>
      </c>
      <c r="W168" s="24">
        <v>-2.122438330839584E-05</v>
      </c>
      <c r="X168" s="24">
        <v>67.5</v>
      </c>
    </row>
    <row r="169" spans="1:24" ht="12.75" hidden="1">
      <c r="A169" s="24">
        <v>1405</v>
      </c>
      <c r="B169" s="24">
        <v>112.69999694824219</v>
      </c>
      <c r="C169" s="24">
        <v>106.5</v>
      </c>
      <c r="D169" s="24">
        <v>8.386178016662598</v>
      </c>
      <c r="E169" s="24">
        <v>9.020874977111816</v>
      </c>
      <c r="F169" s="24">
        <v>10.88729461093398</v>
      </c>
      <c r="G169" s="24" t="s">
        <v>58</v>
      </c>
      <c r="H169" s="24">
        <v>-14.313893725477428</v>
      </c>
      <c r="I169" s="24">
        <v>30.886103222764763</v>
      </c>
      <c r="J169" s="24" t="s">
        <v>61</v>
      </c>
      <c r="K169" s="24">
        <v>-1.1114563393464751</v>
      </c>
      <c r="L169" s="24">
        <v>-0.0551501318169538</v>
      </c>
      <c r="M169" s="24">
        <v>-0.2645196530170831</v>
      </c>
      <c r="N169" s="24">
        <v>0.008499630353388027</v>
      </c>
      <c r="O169" s="24">
        <v>-0.04440805524956703</v>
      </c>
      <c r="P169" s="24">
        <v>-0.001581837879781187</v>
      </c>
      <c r="Q169" s="24">
        <v>-0.005526288895774866</v>
      </c>
      <c r="R169" s="24">
        <v>0.000130607276435382</v>
      </c>
      <c r="S169" s="24">
        <v>-0.0005621984072211557</v>
      </c>
      <c r="T169" s="24">
        <v>-2.318055050073216E-05</v>
      </c>
      <c r="U169" s="24">
        <v>-0.00012458756125325048</v>
      </c>
      <c r="V169" s="24">
        <v>4.831824404885895E-06</v>
      </c>
      <c r="W169" s="24">
        <v>-3.437204720893666E-05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1407</v>
      </c>
      <c r="B171" s="100">
        <v>130.06</v>
      </c>
      <c r="C171" s="100">
        <v>130.56</v>
      </c>
      <c r="D171" s="100">
        <v>8.328230851608572</v>
      </c>
      <c r="E171" s="100">
        <v>8.714804289655467</v>
      </c>
      <c r="F171" s="100">
        <v>20.336693714927634</v>
      </c>
      <c r="G171" s="100" t="s">
        <v>59</v>
      </c>
      <c r="H171" s="100">
        <v>-4.423136025689928</v>
      </c>
      <c r="I171" s="100">
        <v>58.13686397431007</v>
      </c>
      <c r="J171" s="100" t="s">
        <v>73</v>
      </c>
      <c r="K171" s="100">
        <v>0.8435978465613041</v>
      </c>
      <c r="M171" s="100" t="s">
        <v>68</v>
      </c>
      <c r="N171" s="100">
        <v>0.4631531022098416</v>
      </c>
      <c r="X171" s="100">
        <v>67.5</v>
      </c>
    </row>
    <row r="172" spans="1:24" s="100" customFormat="1" ht="12.75">
      <c r="A172" s="100">
        <v>1405</v>
      </c>
      <c r="B172" s="100">
        <v>97.4000015258789</v>
      </c>
      <c r="C172" s="100">
        <v>108.5</v>
      </c>
      <c r="D172" s="100">
        <v>8.720259666442871</v>
      </c>
      <c r="E172" s="100">
        <v>9.206042289733887</v>
      </c>
      <c r="F172" s="100">
        <v>17.030560926666933</v>
      </c>
      <c r="G172" s="100" t="s">
        <v>56</v>
      </c>
      <c r="H172" s="100">
        <v>16.533065122356817</v>
      </c>
      <c r="I172" s="100">
        <v>46.43306664823572</v>
      </c>
      <c r="J172" s="100" t="s">
        <v>62</v>
      </c>
      <c r="K172" s="100">
        <v>0.8678918565279317</v>
      </c>
      <c r="L172" s="100">
        <v>0.19563885986958576</v>
      </c>
      <c r="M172" s="100">
        <v>0.20546221611090437</v>
      </c>
      <c r="N172" s="100">
        <v>0.09276624556181426</v>
      </c>
      <c r="O172" s="100">
        <v>0.03485601619618114</v>
      </c>
      <c r="P172" s="100">
        <v>0.005612379195676967</v>
      </c>
      <c r="Q172" s="100">
        <v>0.004242877297774944</v>
      </c>
      <c r="R172" s="100">
        <v>0.0014279408411984548</v>
      </c>
      <c r="S172" s="100">
        <v>0.0004573099966348291</v>
      </c>
      <c r="T172" s="100">
        <v>8.261641554673732E-05</v>
      </c>
      <c r="U172" s="100">
        <v>9.279807934270377E-05</v>
      </c>
      <c r="V172" s="100">
        <v>5.2985220477378266E-05</v>
      </c>
      <c r="W172" s="100">
        <v>2.8512404706840347E-05</v>
      </c>
      <c r="X172" s="100">
        <v>67.5</v>
      </c>
    </row>
    <row r="173" spans="1:24" s="100" customFormat="1" ht="12.75">
      <c r="A173" s="100">
        <v>1406</v>
      </c>
      <c r="B173" s="100">
        <v>87.45999908447266</v>
      </c>
      <c r="C173" s="100">
        <v>86.55999755859375</v>
      </c>
      <c r="D173" s="100">
        <v>8.744422912597656</v>
      </c>
      <c r="E173" s="100">
        <v>9.238066673278809</v>
      </c>
      <c r="F173" s="100">
        <v>11.498465265440666</v>
      </c>
      <c r="G173" s="100" t="s">
        <v>57</v>
      </c>
      <c r="H173" s="100">
        <v>11.290355461281436</v>
      </c>
      <c r="I173" s="100">
        <v>31.250354545754092</v>
      </c>
      <c r="J173" s="100" t="s">
        <v>60</v>
      </c>
      <c r="K173" s="100">
        <v>-0.6067921952573504</v>
      </c>
      <c r="L173" s="100">
        <v>-0.001063373031132679</v>
      </c>
      <c r="M173" s="100">
        <v>0.14197116436456925</v>
      </c>
      <c r="N173" s="100">
        <v>-0.0009594175782511581</v>
      </c>
      <c r="O173" s="100">
        <v>-0.02463715188295438</v>
      </c>
      <c r="P173" s="100">
        <v>-0.00012162568318371236</v>
      </c>
      <c r="Q173" s="100">
        <v>0.0028502097089882854</v>
      </c>
      <c r="R173" s="100">
        <v>-7.713978250729718E-05</v>
      </c>
      <c r="S173" s="100">
        <v>-0.000344325346438357</v>
      </c>
      <c r="T173" s="100">
        <v>-8.662221684235667E-06</v>
      </c>
      <c r="U173" s="100">
        <v>5.668301806488313E-05</v>
      </c>
      <c r="V173" s="100">
        <v>-6.0930813795721806E-06</v>
      </c>
      <c r="W173" s="100">
        <v>-2.207999968861291E-05</v>
      </c>
      <c r="X173" s="100">
        <v>67.5</v>
      </c>
    </row>
    <row r="174" spans="1:24" s="100" customFormat="1" ht="12.75">
      <c r="A174" s="100">
        <v>1408</v>
      </c>
      <c r="B174" s="100">
        <v>86.86000061035156</v>
      </c>
      <c r="C174" s="100">
        <v>115.66000366210938</v>
      </c>
      <c r="D174" s="100">
        <v>8.779842376708984</v>
      </c>
      <c r="E174" s="100">
        <v>9.202272415161133</v>
      </c>
      <c r="F174" s="100">
        <v>7.277599841551046</v>
      </c>
      <c r="G174" s="100" t="s">
        <v>58</v>
      </c>
      <c r="H174" s="100">
        <v>0.33866070431241724</v>
      </c>
      <c r="I174" s="100">
        <v>19.698661314663973</v>
      </c>
      <c r="J174" s="100" t="s">
        <v>61</v>
      </c>
      <c r="K174" s="100">
        <v>-0.6205155166490726</v>
      </c>
      <c r="L174" s="100">
        <v>-0.1956359699259522</v>
      </c>
      <c r="M174" s="100">
        <v>-0.14852242503464733</v>
      </c>
      <c r="N174" s="100">
        <v>-0.09276128413053243</v>
      </c>
      <c r="O174" s="100">
        <v>-0.024656695077902864</v>
      </c>
      <c r="P174" s="100">
        <v>-0.005611061167841403</v>
      </c>
      <c r="Q174" s="100">
        <v>-0.0031429782657159643</v>
      </c>
      <c r="R174" s="100">
        <v>-0.0014258557079583046</v>
      </c>
      <c r="S174" s="100">
        <v>-0.0003009526355130536</v>
      </c>
      <c r="T174" s="100">
        <v>-8.216104936820328E-05</v>
      </c>
      <c r="U174" s="100">
        <v>-7.347461461451074E-05</v>
      </c>
      <c r="V174" s="100">
        <v>-5.263371493955463E-05</v>
      </c>
      <c r="W174" s="100">
        <v>-1.803970165821778E-05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1407</v>
      </c>
      <c r="B176" s="24">
        <v>130.06</v>
      </c>
      <c r="C176" s="24">
        <v>130.56</v>
      </c>
      <c r="D176" s="24">
        <v>8.328230851608572</v>
      </c>
      <c r="E176" s="24">
        <v>8.714804289655467</v>
      </c>
      <c r="F176" s="24">
        <v>15.028047117415033</v>
      </c>
      <c r="G176" s="24" t="s">
        <v>59</v>
      </c>
      <c r="H176" s="24">
        <v>-19.599057414560207</v>
      </c>
      <c r="I176" s="24">
        <v>42.960942585439795</v>
      </c>
      <c r="J176" s="24" t="s">
        <v>73</v>
      </c>
      <c r="K176" s="24">
        <v>2.1265755741417105</v>
      </c>
      <c r="M176" s="24" t="s">
        <v>68</v>
      </c>
      <c r="N176" s="24">
        <v>1.3647511693480556</v>
      </c>
      <c r="X176" s="24">
        <v>67.5</v>
      </c>
    </row>
    <row r="177" spans="1:24" ht="12.75" hidden="1">
      <c r="A177" s="24">
        <v>1405</v>
      </c>
      <c r="B177" s="24">
        <v>97.4000015258789</v>
      </c>
      <c r="C177" s="24">
        <v>108.5</v>
      </c>
      <c r="D177" s="24">
        <v>8.720259666442871</v>
      </c>
      <c r="E177" s="24">
        <v>9.206042289733887</v>
      </c>
      <c r="F177" s="24">
        <v>17.030560926666933</v>
      </c>
      <c r="G177" s="24" t="s">
        <v>56</v>
      </c>
      <c r="H177" s="24">
        <v>16.533065122356817</v>
      </c>
      <c r="I177" s="24">
        <v>46.43306664823572</v>
      </c>
      <c r="J177" s="24" t="s">
        <v>62</v>
      </c>
      <c r="K177" s="24">
        <v>1.198508704158177</v>
      </c>
      <c r="L177" s="24">
        <v>0.7735880291555703</v>
      </c>
      <c r="M177" s="24">
        <v>0.28373083072845356</v>
      </c>
      <c r="N177" s="24">
        <v>0.09145841923579281</v>
      </c>
      <c r="O177" s="24">
        <v>0.04813398461842271</v>
      </c>
      <c r="P177" s="24">
        <v>0.022191840653364867</v>
      </c>
      <c r="Q177" s="24">
        <v>0.00585903244483778</v>
      </c>
      <c r="R177" s="24">
        <v>0.0014078021714949496</v>
      </c>
      <c r="S177" s="24">
        <v>0.0006315033029686564</v>
      </c>
      <c r="T177" s="24">
        <v>0.00032658659549071676</v>
      </c>
      <c r="U177" s="24">
        <v>0.00012814585636627528</v>
      </c>
      <c r="V177" s="24">
        <v>5.2238436452623544E-05</v>
      </c>
      <c r="W177" s="24">
        <v>3.9377840482488944E-05</v>
      </c>
      <c r="X177" s="24">
        <v>67.5</v>
      </c>
    </row>
    <row r="178" spans="1:24" ht="12.75" hidden="1">
      <c r="A178" s="24">
        <v>1408</v>
      </c>
      <c r="B178" s="24">
        <v>86.86000061035156</v>
      </c>
      <c r="C178" s="24">
        <v>115.66000366210938</v>
      </c>
      <c r="D178" s="24">
        <v>8.779842376708984</v>
      </c>
      <c r="E178" s="24">
        <v>9.202272415161133</v>
      </c>
      <c r="F178" s="24">
        <v>11.40903342647266</v>
      </c>
      <c r="G178" s="24" t="s">
        <v>57</v>
      </c>
      <c r="H178" s="24">
        <v>11.521428746702327</v>
      </c>
      <c r="I178" s="24">
        <v>30.88142935705389</v>
      </c>
      <c r="J178" s="24" t="s">
        <v>60</v>
      </c>
      <c r="K178" s="24">
        <v>-1.197186709570399</v>
      </c>
      <c r="L178" s="24">
        <v>-0.004208280443190272</v>
      </c>
      <c r="M178" s="24">
        <v>0.2832480687996071</v>
      </c>
      <c r="N178" s="24">
        <v>-0.0009460292333885538</v>
      </c>
      <c r="O178" s="24">
        <v>-0.048102475097577084</v>
      </c>
      <c r="P178" s="24">
        <v>-0.00048136015860667685</v>
      </c>
      <c r="Q178" s="24">
        <v>0.005838076068970965</v>
      </c>
      <c r="R178" s="24">
        <v>-7.60902059495087E-05</v>
      </c>
      <c r="S178" s="24">
        <v>-0.0006311935211702653</v>
      </c>
      <c r="T178" s="24">
        <v>-3.427231665073543E-05</v>
      </c>
      <c r="U178" s="24">
        <v>0.00012642785130996125</v>
      </c>
      <c r="V178" s="24">
        <v>-6.01579286770327E-06</v>
      </c>
      <c r="W178" s="24">
        <v>-3.9295737242638766E-05</v>
      </c>
      <c r="X178" s="24">
        <v>67.5</v>
      </c>
    </row>
    <row r="179" spans="1:24" ht="12.75" hidden="1">
      <c r="A179" s="24">
        <v>1406</v>
      </c>
      <c r="B179" s="24">
        <v>87.45999908447266</v>
      </c>
      <c r="C179" s="24">
        <v>86.55999755859375</v>
      </c>
      <c r="D179" s="24">
        <v>8.744422912597656</v>
      </c>
      <c r="E179" s="24">
        <v>9.238066673278809</v>
      </c>
      <c r="F179" s="24">
        <v>12.84455790517615</v>
      </c>
      <c r="G179" s="24" t="s">
        <v>58</v>
      </c>
      <c r="H179" s="24">
        <v>14.94874562658422</v>
      </c>
      <c r="I179" s="24">
        <v>34.908744711056876</v>
      </c>
      <c r="J179" s="24" t="s">
        <v>61</v>
      </c>
      <c r="K179" s="24">
        <v>-0.05627696128002951</v>
      </c>
      <c r="L179" s="24">
        <v>-0.7735765826526234</v>
      </c>
      <c r="M179" s="24">
        <v>-0.016544359375671735</v>
      </c>
      <c r="N179" s="24">
        <v>-0.0914535263278547</v>
      </c>
      <c r="O179" s="24">
        <v>-0.0017413686380345263</v>
      </c>
      <c r="P179" s="24">
        <v>-0.02218661948071503</v>
      </c>
      <c r="Q179" s="24">
        <v>-0.0004951050419560429</v>
      </c>
      <c r="R179" s="24">
        <v>-0.0014057443702979774</v>
      </c>
      <c r="S179" s="24">
        <v>1.9777777756980107E-05</v>
      </c>
      <c r="T179" s="24">
        <v>-0.00032478333187774397</v>
      </c>
      <c r="U179" s="24">
        <v>-2.0913127862478825E-05</v>
      </c>
      <c r="V179" s="24">
        <v>-5.1890890136782954E-05</v>
      </c>
      <c r="W179" s="24">
        <v>2.5415262386680107E-06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1407</v>
      </c>
      <c r="B181" s="24">
        <v>130.06</v>
      </c>
      <c r="C181" s="24">
        <v>130.56</v>
      </c>
      <c r="D181" s="24">
        <v>8.328230851608572</v>
      </c>
      <c r="E181" s="24">
        <v>8.714804289655467</v>
      </c>
      <c r="F181" s="24">
        <v>20.336693714927634</v>
      </c>
      <c r="G181" s="24" t="s">
        <v>59</v>
      </c>
      <c r="H181" s="24">
        <v>-4.423136025689928</v>
      </c>
      <c r="I181" s="24">
        <v>58.13686397431007</v>
      </c>
      <c r="J181" s="24" t="s">
        <v>73</v>
      </c>
      <c r="K181" s="24">
        <v>0.8409678390696419</v>
      </c>
      <c r="M181" s="24" t="s">
        <v>68</v>
      </c>
      <c r="N181" s="24">
        <v>0.7345017800721655</v>
      </c>
      <c r="X181" s="24">
        <v>67.5</v>
      </c>
    </row>
    <row r="182" spans="1:24" ht="12.75" hidden="1">
      <c r="A182" s="24">
        <v>1406</v>
      </c>
      <c r="B182" s="24">
        <v>87.45999908447266</v>
      </c>
      <c r="C182" s="24">
        <v>86.55999755859375</v>
      </c>
      <c r="D182" s="24">
        <v>8.744422912597656</v>
      </c>
      <c r="E182" s="24">
        <v>9.238066673278809</v>
      </c>
      <c r="F182" s="24">
        <v>15.233720287241738</v>
      </c>
      <c r="G182" s="24" t="s">
        <v>56</v>
      </c>
      <c r="H182" s="24">
        <v>21.4419749213954</v>
      </c>
      <c r="I182" s="24">
        <v>41.401974005868055</v>
      </c>
      <c r="J182" s="24" t="s">
        <v>62</v>
      </c>
      <c r="K182" s="24">
        <v>0.381723561952067</v>
      </c>
      <c r="L182" s="24">
        <v>0.8231750931895948</v>
      </c>
      <c r="M182" s="24">
        <v>0.09036790886188885</v>
      </c>
      <c r="N182" s="24">
        <v>0.09312888264065833</v>
      </c>
      <c r="O182" s="24">
        <v>0.015330859729556891</v>
      </c>
      <c r="P182" s="24">
        <v>0.02361441709429541</v>
      </c>
      <c r="Q182" s="24">
        <v>0.0018661774675628642</v>
      </c>
      <c r="R182" s="24">
        <v>0.0014335584375264603</v>
      </c>
      <c r="S182" s="24">
        <v>0.00020118100753520565</v>
      </c>
      <c r="T182" s="24">
        <v>0.0003474876922361475</v>
      </c>
      <c r="U182" s="24">
        <v>4.081493714531041E-05</v>
      </c>
      <c r="V182" s="24">
        <v>5.320709305534851E-05</v>
      </c>
      <c r="W182" s="24">
        <v>1.2544689526681246E-05</v>
      </c>
      <c r="X182" s="24">
        <v>67.5</v>
      </c>
    </row>
    <row r="183" spans="1:24" ht="12.75" hidden="1">
      <c r="A183" s="24">
        <v>1405</v>
      </c>
      <c r="B183" s="24">
        <v>97.4000015258789</v>
      </c>
      <c r="C183" s="24">
        <v>108.5</v>
      </c>
      <c r="D183" s="24">
        <v>8.720259666442871</v>
      </c>
      <c r="E183" s="24">
        <v>9.206042289733887</v>
      </c>
      <c r="F183" s="24">
        <v>9.239625731700386</v>
      </c>
      <c r="G183" s="24" t="s">
        <v>57</v>
      </c>
      <c r="H183" s="24">
        <v>-4.708573054898864</v>
      </c>
      <c r="I183" s="24">
        <v>25.191428470980046</v>
      </c>
      <c r="J183" s="24" t="s">
        <v>60</v>
      </c>
      <c r="K183" s="24">
        <v>0.00949461205046977</v>
      </c>
      <c r="L183" s="24">
        <v>-0.00447773671234236</v>
      </c>
      <c r="M183" s="24">
        <v>-0.003274219474413361</v>
      </c>
      <c r="N183" s="24">
        <v>-0.0009627437309116208</v>
      </c>
      <c r="O183" s="24">
        <v>0.00021618552575587084</v>
      </c>
      <c r="P183" s="24">
        <v>-0.0005123913216852345</v>
      </c>
      <c r="Q183" s="24">
        <v>-0.00011652250083038586</v>
      </c>
      <c r="R183" s="24">
        <v>-7.741726538042024E-05</v>
      </c>
      <c r="S183" s="24">
        <v>-1.0754382804967847E-05</v>
      </c>
      <c r="T183" s="24">
        <v>-3.64958884624942E-05</v>
      </c>
      <c r="U183" s="24">
        <v>-5.76107938532002E-06</v>
      </c>
      <c r="V183" s="24">
        <v>-6.1101878171164295E-06</v>
      </c>
      <c r="W183" s="24">
        <v>-1.0906374495168409E-06</v>
      </c>
      <c r="X183" s="24">
        <v>67.5</v>
      </c>
    </row>
    <row r="184" spans="1:24" ht="12.75" hidden="1">
      <c r="A184" s="24">
        <v>1408</v>
      </c>
      <c r="B184" s="24">
        <v>86.86000061035156</v>
      </c>
      <c r="C184" s="24">
        <v>115.66000366210938</v>
      </c>
      <c r="D184" s="24">
        <v>8.779842376708984</v>
      </c>
      <c r="E184" s="24">
        <v>9.202272415161133</v>
      </c>
      <c r="F184" s="24">
        <v>11.40903342647266</v>
      </c>
      <c r="G184" s="24" t="s">
        <v>58</v>
      </c>
      <c r="H184" s="24">
        <v>11.521428746702327</v>
      </c>
      <c r="I184" s="24">
        <v>30.88142935705389</v>
      </c>
      <c r="J184" s="24" t="s">
        <v>61</v>
      </c>
      <c r="K184" s="24">
        <v>-0.3816054639170994</v>
      </c>
      <c r="L184" s="24">
        <v>-0.8231629145689405</v>
      </c>
      <c r="M184" s="24">
        <v>-0.09030857345182694</v>
      </c>
      <c r="N184" s="24">
        <v>-0.09312390620246823</v>
      </c>
      <c r="O184" s="24">
        <v>-0.01532933540196061</v>
      </c>
      <c r="P184" s="24">
        <v>-0.02360885744454426</v>
      </c>
      <c r="Q184" s="24">
        <v>-0.0018625361331366373</v>
      </c>
      <c r="R184" s="24">
        <v>-0.0014314665070564257</v>
      </c>
      <c r="S184" s="24">
        <v>-0.00020089335738984672</v>
      </c>
      <c r="T184" s="24">
        <v>-0.0003455658350892587</v>
      </c>
      <c r="U184" s="24">
        <v>-4.040629973768546E-05</v>
      </c>
      <c r="V184" s="24">
        <v>-5.285508827199211E-05</v>
      </c>
      <c r="W184" s="24">
        <v>-1.2497189495023974E-05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1407</v>
      </c>
      <c r="B186" s="24">
        <v>130.06</v>
      </c>
      <c r="C186" s="24">
        <v>130.56</v>
      </c>
      <c r="D186" s="24">
        <v>8.328230851608572</v>
      </c>
      <c r="E186" s="24">
        <v>8.714804289655467</v>
      </c>
      <c r="F186" s="24">
        <v>19.02798609500773</v>
      </c>
      <c r="G186" s="24" t="s">
        <v>59</v>
      </c>
      <c r="H186" s="24">
        <v>-8.16436151435326</v>
      </c>
      <c r="I186" s="24">
        <v>54.39563848564675</v>
      </c>
      <c r="J186" s="24" t="s">
        <v>73</v>
      </c>
      <c r="K186" s="24">
        <v>0.9158458736274188</v>
      </c>
      <c r="M186" s="24" t="s">
        <v>68</v>
      </c>
      <c r="N186" s="24">
        <v>0.7377537498512825</v>
      </c>
      <c r="X186" s="24">
        <v>67.5</v>
      </c>
    </row>
    <row r="187" spans="1:24" ht="12.75" hidden="1">
      <c r="A187" s="24">
        <v>1406</v>
      </c>
      <c r="B187" s="24">
        <v>87.45999908447266</v>
      </c>
      <c r="C187" s="24">
        <v>86.55999755859375</v>
      </c>
      <c r="D187" s="24">
        <v>8.744422912597656</v>
      </c>
      <c r="E187" s="24">
        <v>9.238066673278809</v>
      </c>
      <c r="F187" s="24">
        <v>15.233720287241738</v>
      </c>
      <c r="G187" s="24" t="s">
        <v>56</v>
      </c>
      <c r="H187" s="24">
        <v>21.4419749213954</v>
      </c>
      <c r="I187" s="24">
        <v>41.401974005868055</v>
      </c>
      <c r="J187" s="24" t="s">
        <v>62</v>
      </c>
      <c r="K187" s="24">
        <v>0.5432258036955202</v>
      </c>
      <c r="L187" s="24">
        <v>0.7711047140254189</v>
      </c>
      <c r="M187" s="24">
        <v>0.12860170811337654</v>
      </c>
      <c r="N187" s="24">
        <v>0.09293076135623726</v>
      </c>
      <c r="O187" s="24">
        <v>0.0218168817999154</v>
      </c>
      <c r="P187" s="24">
        <v>0.02212067533865876</v>
      </c>
      <c r="Q187" s="24">
        <v>0.0026556985548905746</v>
      </c>
      <c r="R187" s="24">
        <v>0.0014305009624845265</v>
      </c>
      <c r="S187" s="24">
        <v>0.00028626641884465267</v>
      </c>
      <c r="T187" s="24">
        <v>0.00032551832506240447</v>
      </c>
      <c r="U187" s="24">
        <v>5.808701691653444E-05</v>
      </c>
      <c r="V187" s="24">
        <v>5.308920997668436E-05</v>
      </c>
      <c r="W187" s="24">
        <v>1.78518286316964E-05</v>
      </c>
      <c r="X187" s="24">
        <v>67.5</v>
      </c>
    </row>
    <row r="188" spans="1:24" ht="12.75" hidden="1">
      <c r="A188" s="24">
        <v>1408</v>
      </c>
      <c r="B188" s="24">
        <v>86.86000061035156</v>
      </c>
      <c r="C188" s="24">
        <v>115.66000366210938</v>
      </c>
      <c r="D188" s="24">
        <v>8.779842376708984</v>
      </c>
      <c r="E188" s="24">
        <v>9.202272415161133</v>
      </c>
      <c r="F188" s="24">
        <v>7.277599841551046</v>
      </c>
      <c r="G188" s="24" t="s">
        <v>57</v>
      </c>
      <c r="H188" s="24">
        <v>0.33866070431241724</v>
      </c>
      <c r="I188" s="24">
        <v>19.698661314663973</v>
      </c>
      <c r="J188" s="24" t="s">
        <v>60</v>
      </c>
      <c r="K188" s="24">
        <v>-0.3287284693772865</v>
      </c>
      <c r="L188" s="24">
        <v>-0.004194469036653937</v>
      </c>
      <c r="M188" s="24">
        <v>0.07665346766630839</v>
      </c>
      <c r="N188" s="24">
        <v>-0.0009608403147267328</v>
      </c>
      <c r="O188" s="24">
        <v>-0.013388689347760122</v>
      </c>
      <c r="P188" s="24">
        <v>-0.0004799223308793043</v>
      </c>
      <c r="Q188" s="24">
        <v>0.0015263912778861802</v>
      </c>
      <c r="R188" s="24">
        <v>-7.726744828980666E-05</v>
      </c>
      <c r="S188" s="24">
        <v>-0.00019051705669505955</v>
      </c>
      <c r="T188" s="24">
        <v>-3.4180213777939545E-05</v>
      </c>
      <c r="U188" s="24">
        <v>2.9516745507521753E-05</v>
      </c>
      <c r="V188" s="24">
        <v>-6.101372471390553E-06</v>
      </c>
      <c r="W188" s="24">
        <v>-1.2318765550835957E-05</v>
      </c>
      <c r="X188" s="24">
        <v>67.5</v>
      </c>
    </row>
    <row r="189" spans="1:24" ht="12.75" hidden="1">
      <c r="A189" s="24">
        <v>1405</v>
      </c>
      <c r="B189" s="24">
        <v>97.4000015258789</v>
      </c>
      <c r="C189" s="24">
        <v>108.5</v>
      </c>
      <c r="D189" s="24">
        <v>8.720259666442871</v>
      </c>
      <c r="E189" s="24">
        <v>9.206042289733887</v>
      </c>
      <c r="F189" s="24">
        <v>14.694798045550716</v>
      </c>
      <c r="G189" s="24" t="s">
        <v>58</v>
      </c>
      <c r="H189" s="24">
        <v>10.164711549015607</v>
      </c>
      <c r="I189" s="24">
        <v>40.06471307489451</v>
      </c>
      <c r="J189" s="24" t="s">
        <v>61</v>
      </c>
      <c r="K189" s="24">
        <v>-0.4324718108981327</v>
      </c>
      <c r="L189" s="24">
        <v>-0.7710933059116281</v>
      </c>
      <c r="M189" s="24">
        <v>-0.10326008533992365</v>
      </c>
      <c r="N189" s="24">
        <v>-0.09292579400865789</v>
      </c>
      <c r="O189" s="24">
        <v>-0.017225542923828396</v>
      </c>
      <c r="P189" s="24">
        <v>-0.022115468613499223</v>
      </c>
      <c r="Q189" s="24">
        <v>-0.0021732152404308415</v>
      </c>
      <c r="R189" s="24">
        <v>-0.0014284126662501768</v>
      </c>
      <c r="S189" s="24">
        <v>-0.00021366261644563278</v>
      </c>
      <c r="T189" s="24">
        <v>-0.00032371884859786523</v>
      </c>
      <c r="U189" s="24">
        <v>-5.002862449544213E-05</v>
      </c>
      <c r="V189" s="24">
        <v>-5.273743897757873E-05</v>
      </c>
      <c r="W189" s="24">
        <v>-1.2920363802888547E-05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1407</v>
      </c>
      <c r="B191" s="24">
        <v>130.06</v>
      </c>
      <c r="C191" s="24">
        <v>130.56</v>
      </c>
      <c r="D191" s="24">
        <v>8.328230851608572</v>
      </c>
      <c r="E191" s="24">
        <v>8.714804289655467</v>
      </c>
      <c r="F191" s="24">
        <v>15.028047117415033</v>
      </c>
      <c r="G191" s="24" t="s">
        <v>59</v>
      </c>
      <c r="H191" s="24">
        <v>-19.599057414560207</v>
      </c>
      <c r="I191" s="24">
        <v>42.960942585439795</v>
      </c>
      <c r="J191" s="24" t="s">
        <v>73</v>
      </c>
      <c r="K191" s="24">
        <v>2.2502644793473445</v>
      </c>
      <c r="M191" s="24" t="s">
        <v>68</v>
      </c>
      <c r="N191" s="24">
        <v>1.4665100992981832</v>
      </c>
      <c r="X191" s="24">
        <v>67.5</v>
      </c>
    </row>
    <row r="192" spans="1:24" ht="12.75" hidden="1">
      <c r="A192" s="24">
        <v>1408</v>
      </c>
      <c r="B192" s="24">
        <v>86.86000061035156</v>
      </c>
      <c r="C192" s="24">
        <v>115.66000366210938</v>
      </c>
      <c r="D192" s="24">
        <v>8.779842376708984</v>
      </c>
      <c r="E192" s="24">
        <v>9.202272415161133</v>
      </c>
      <c r="F192" s="24">
        <v>15.15430188777465</v>
      </c>
      <c r="G192" s="24" t="s">
        <v>56</v>
      </c>
      <c r="H192" s="24">
        <v>21.658943388611632</v>
      </c>
      <c r="I192" s="24">
        <v>41.018943998963195</v>
      </c>
      <c r="J192" s="24" t="s">
        <v>62</v>
      </c>
      <c r="K192" s="24">
        <v>1.2122506611683397</v>
      </c>
      <c r="L192" s="24">
        <v>0.8288157056582997</v>
      </c>
      <c r="M192" s="24">
        <v>0.28698436488956736</v>
      </c>
      <c r="N192" s="24">
        <v>0.0918913390012613</v>
      </c>
      <c r="O192" s="24">
        <v>0.04868589205771993</v>
      </c>
      <c r="P192" s="24">
        <v>0.023776189058842767</v>
      </c>
      <c r="Q192" s="24">
        <v>0.005926248181721943</v>
      </c>
      <c r="R192" s="24">
        <v>0.0014144849400005506</v>
      </c>
      <c r="S192" s="24">
        <v>0.0006387598910272524</v>
      </c>
      <c r="T192" s="24">
        <v>0.00034990171353658817</v>
      </c>
      <c r="U192" s="24">
        <v>0.0001296162730795603</v>
      </c>
      <c r="V192" s="24">
        <v>5.248637851351263E-05</v>
      </c>
      <c r="W192" s="24">
        <v>3.983099920114834E-05</v>
      </c>
      <c r="X192" s="24">
        <v>67.5</v>
      </c>
    </row>
    <row r="193" spans="1:24" ht="12.75" hidden="1">
      <c r="A193" s="24">
        <v>1405</v>
      </c>
      <c r="B193" s="24">
        <v>97.4000015258789</v>
      </c>
      <c r="C193" s="24">
        <v>108.5</v>
      </c>
      <c r="D193" s="24">
        <v>8.720259666442871</v>
      </c>
      <c r="E193" s="24">
        <v>9.206042289733887</v>
      </c>
      <c r="F193" s="24">
        <v>14.694798045550716</v>
      </c>
      <c r="G193" s="24" t="s">
        <v>57</v>
      </c>
      <c r="H193" s="24">
        <v>10.164711549015607</v>
      </c>
      <c r="I193" s="24">
        <v>40.06471307489451</v>
      </c>
      <c r="J193" s="24" t="s">
        <v>60</v>
      </c>
      <c r="K193" s="24">
        <v>-1.1463192806002878</v>
      </c>
      <c r="L193" s="24">
        <v>-0.004508641520882834</v>
      </c>
      <c r="M193" s="24">
        <v>0.27029705582152824</v>
      </c>
      <c r="N193" s="24">
        <v>-0.0009504073158189691</v>
      </c>
      <c r="O193" s="24">
        <v>-0.04620609528548649</v>
      </c>
      <c r="P193" s="24">
        <v>-0.0005157288728432822</v>
      </c>
      <c r="Q193" s="24">
        <v>0.005527436941143042</v>
      </c>
      <c r="R193" s="24">
        <v>-7.644222942539287E-05</v>
      </c>
      <c r="S193" s="24">
        <v>-0.0006184189518111709</v>
      </c>
      <c r="T193" s="24">
        <v>-3.672132316526803E-05</v>
      </c>
      <c r="U193" s="24">
        <v>0.00011680880269790264</v>
      </c>
      <c r="V193" s="24">
        <v>-6.043625269443803E-06</v>
      </c>
      <c r="W193" s="24">
        <v>-3.887279052990951E-05</v>
      </c>
      <c r="X193" s="24">
        <v>67.5</v>
      </c>
    </row>
    <row r="194" spans="1:24" ht="12.75" hidden="1">
      <c r="A194" s="24">
        <v>1406</v>
      </c>
      <c r="B194" s="24">
        <v>87.45999908447266</v>
      </c>
      <c r="C194" s="24">
        <v>86.55999755859375</v>
      </c>
      <c r="D194" s="24">
        <v>8.744422912597656</v>
      </c>
      <c r="E194" s="24">
        <v>9.238066673278809</v>
      </c>
      <c r="F194" s="24">
        <v>11.498465265440666</v>
      </c>
      <c r="G194" s="24" t="s">
        <v>58</v>
      </c>
      <c r="H194" s="24">
        <v>11.290355461281436</v>
      </c>
      <c r="I194" s="24">
        <v>31.250354545754092</v>
      </c>
      <c r="J194" s="24" t="s">
        <v>61</v>
      </c>
      <c r="K194" s="24">
        <v>-0.3943396663120706</v>
      </c>
      <c r="L194" s="24">
        <v>-0.8288034423779268</v>
      </c>
      <c r="M194" s="24">
        <v>-0.09643405677084199</v>
      </c>
      <c r="N194" s="24">
        <v>-0.09188642396664898</v>
      </c>
      <c r="O194" s="24">
        <v>-0.015339910166767582</v>
      </c>
      <c r="P194" s="24">
        <v>-0.023770595068099375</v>
      </c>
      <c r="Q194" s="24">
        <v>-0.0021372548685287597</v>
      </c>
      <c r="R194" s="24">
        <v>-0.0014124178670099146</v>
      </c>
      <c r="S194" s="24">
        <v>-0.000159913096480307</v>
      </c>
      <c r="T194" s="24">
        <v>-0.0003479694721679368</v>
      </c>
      <c r="U194" s="24">
        <v>-5.61790161832477E-05</v>
      </c>
      <c r="V194" s="24">
        <v>-5.213726616410052E-05</v>
      </c>
      <c r="W194" s="24">
        <v>-8.684161086694395E-06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1407</v>
      </c>
      <c r="B196" s="24">
        <v>130.06</v>
      </c>
      <c r="C196" s="24">
        <v>130.56</v>
      </c>
      <c r="D196" s="24">
        <v>8.328230851608572</v>
      </c>
      <c r="E196" s="24">
        <v>8.714804289655467</v>
      </c>
      <c r="F196" s="24">
        <v>19.02798609500773</v>
      </c>
      <c r="G196" s="24" t="s">
        <v>59</v>
      </c>
      <c r="H196" s="24">
        <v>-8.16436151435326</v>
      </c>
      <c r="I196" s="24">
        <v>54.39563848564675</v>
      </c>
      <c r="J196" s="24" t="s">
        <v>73</v>
      </c>
      <c r="K196" s="24">
        <v>1.9718524476481523</v>
      </c>
      <c r="M196" s="24" t="s">
        <v>68</v>
      </c>
      <c r="N196" s="24">
        <v>1.0467624410837726</v>
      </c>
      <c r="X196" s="24">
        <v>67.5</v>
      </c>
    </row>
    <row r="197" spans="1:24" ht="12.75" hidden="1">
      <c r="A197" s="24">
        <v>1408</v>
      </c>
      <c r="B197" s="24">
        <v>86.86000061035156</v>
      </c>
      <c r="C197" s="24">
        <v>115.66000366210938</v>
      </c>
      <c r="D197" s="24">
        <v>8.779842376708984</v>
      </c>
      <c r="E197" s="24">
        <v>9.202272415161133</v>
      </c>
      <c r="F197" s="24">
        <v>15.15430188777465</v>
      </c>
      <c r="G197" s="24" t="s">
        <v>56</v>
      </c>
      <c r="H197" s="24">
        <v>21.658943388611632</v>
      </c>
      <c r="I197" s="24">
        <v>41.018943998963195</v>
      </c>
      <c r="J197" s="24" t="s">
        <v>62</v>
      </c>
      <c r="K197" s="24">
        <v>1.3486233741471536</v>
      </c>
      <c r="L197" s="24">
        <v>0.19879615721943084</v>
      </c>
      <c r="M197" s="24">
        <v>0.31926911661601043</v>
      </c>
      <c r="N197" s="24">
        <v>0.09274995980290215</v>
      </c>
      <c r="O197" s="24">
        <v>0.05416307449549489</v>
      </c>
      <c r="P197" s="24">
        <v>0.005702985849022428</v>
      </c>
      <c r="Q197" s="24">
        <v>0.006593007357561262</v>
      </c>
      <c r="R197" s="24">
        <v>0.0014277013705592024</v>
      </c>
      <c r="S197" s="24">
        <v>0.000710621407538653</v>
      </c>
      <c r="T197" s="24">
        <v>8.396212239738698E-05</v>
      </c>
      <c r="U197" s="24">
        <v>0.00014419930380029213</v>
      </c>
      <c r="V197" s="24">
        <v>5.2971864650484354E-05</v>
      </c>
      <c r="W197" s="24">
        <v>4.4307772311627846E-05</v>
      </c>
      <c r="X197" s="24">
        <v>67.5</v>
      </c>
    </row>
    <row r="198" spans="1:24" ht="12.75" hidden="1">
      <c r="A198" s="24">
        <v>1406</v>
      </c>
      <c r="B198" s="24">
        <v>87.45999908447266</v>
      </c>
      <c r="C198" s="24">
        <v>86.55999755859375</v>
      </c>
      <c r="D198" s="24">
        <v>8.744422912597656</v>
      </c>
      <c r="E198" s="24">
        <v>9.238066673278809</v>
      </c>
      <c r="F198" s="24">
        <v>12.84455790517615</v>
      </c>
      <c r="G198" s="24" t="s">
        <v>57</v>
      </c>
      <c r="H198" s="24">
        <v>14.94874562658422</v>
      </c>
      <c r="I198" s="24">
        <v>34.908744711056876</v>
      </c>
      <c r="J198" s="24" t="s">
        <v>60</v>
      </c>
      <c r="K198" s="24">
        <v>-0.8929170160570219</v>
      </c>
      <c r="L198" s="24">
        <v>-0.001080468447461863</v>
      </c>
      <c r="M198" s="24">
        <v>0.20865313633109955</v>
      </c>
      <c r="N198" s="24">
        <v>-0.0009592949223838715</v>
      </c>
      <c r="O198" s="24">
        <v>-0.03629675479231289</v>
      </c>
      <c r="P198" s="24">
        <v>-0.0001235256227286548</v>
      </c>
      <c r="Q198" s="24">
        <v>0.004176243506450769</v>
      </c>
      <c r="R198" s="24">
        <v>-7.713317148070714E-05</v>
      </c>
      <c r="S198" s="24">
        <v>-0.0005107181178100534</v>
      </c>
      <c r="T198" s="24">
        <v>-8.795570317282627E-06</v>
      </c>
      <c r="U198" s="24">
        <v>8.219564357667478E-05</v>
      </c>
      <c r="V198" s="24">
        <v>-6.0956126570119866E-06</v>
      </c>
      <c r="W198" s="24">
        <v>-3.284954632642722E-05</v>
      </c>
      <c r="X198" s="24">
        <v>67.5</v>
      </c>
    </row>
    <row r="199" spans="1:24" ht="12.75" hidden="1">
      <c r="A199" s="24">
        <v>1405</v>
      </c>
      <c r="B199" s="24">
        <v>97.4000015258789</v>
      </c>
      <c r="C199" s="24">
        <v>108.5</v>
      </c>
      <c r="D199" s="24">
        <v>8.720259666442871</v>
      </c>
      <c r="E199" s="24">
        <v>9.206042289733887</v>
      </c>
      <c r="F199" s="24">
        <v>9.239625731700386</v>
      </c>
      <c r="G199" s="24" t="s">
        <v>58</v>
      </c>
      <c r="H199" s="24">
        <v>-4.708573054898864</v>
      </c>
      <c r="I199" s="24">
        <v>25.191428470980046</v>
      </c>
      <c r="J199" s="24" t="s">
        <v>61</v>
      </c>
      <c r="K199" s="24">
        <v>-1.0106850190498904</v>
      </c>
      <c r="L199" s="24">
        <v>-0.19879322099394311</v>
      </c>
      <c r="M199" s="24">
        <v>-0.24165396235932743</v>
      </c>
      <c r="N199" s="24">
        <v>-0.09274499876916197</v>
      </c>
      <c r="O199" s="24">
        <v>-0.04020179386981681</v>
      </c>
      <c r="P199" s="24">
        <v>-0.005701647920968073</v>
      </c>
      <c r="Q199" s="24">
        <v>-0.005101640539246638</v>
      </c>
      <c r="R199" s="24">
        <v>-0.001425616244770644</v>
      </c>
      <c r="S199" s="24">
        <v>-0.0004941151576229703</v>
      </c>
      <c r="T199" s="24">
        <v>-8.350015533079881E-05</v>
      </c>
      <c r="U199" s="24">
        <v>-0.0001184791770460328</v>
      </c>
      <c r="V199" s="24">
        <v>-5.2619976728281715E-05</v>
      </c>
      <c r="W199" s="24">
        <v>-2.973358359443017E-05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1407</v>
      </c>
      <c r="B201" s="100">
        <v>125.56</v>
      </c>
      <c r="C201" s="100">
        <v>127.36</v>
      </c>
      <c r="D201" s="100">
        <v>8.523041348364098</v>
      </c>
      <c r="E201" s="100">
        <v>9.228217171858715</v>
      </c>
      <c r="F201" s="100">
        <v>20.726276150320473</v>
      </c>
      <c r="G201" s="100" t="s">
        <v>59</v>
      </c>
      <c r="H201" s="100">
        <v>-0.17465863468828502</v>
      </c>
      <c r="I201" s="100">
        <v>57.88534136531172</v>
      </c>
      <c r="J201" s="100" t="s">
        <v>73</v>
      </c>
      <c r="K201" s="100">
        <v>0.7165858190896617</v>
      </c>
      <c r="M201" s="100" t="s">
        <v>68</v>
      </c>
      <c r="N201" s="100">
        <v>0.388833332707059</v>
      </c>
      <c r="X201" s="100">
        <v>67.5</v>
      </c>
    </row>
    <row r="202" spans="1:24" s="100" customFormat="1" ht="12.75">
      <c r="A202" s="100">
        <v>1405</v>
      </c>
      <c r="B202" s="100">
        <v>95.9800033569336</v>
      </c>
      <c r="C202" s="100">
        <v>109.4800033569336</v>
      </c>
      <c r="D202" s="100">
        <v>8.670729637145996</v>
      </c>
      <c r="E202" s="100">
        <v>9.01722526550293</v>
      </c>
      <c r="F202" s="100">
        <v>16.600603956785154</v>
      </c>
      <c r="G202" s="100" t="s">
        <v>56</v>
      </c>
      <c r="H202" s="100">
        <v>17.036630539883753</v>
      </c>
      <c r="I202" s="100">
        <v>45.516633896817346</v>
      </c>
      <c r="J202" s="100" t="s">
        <v>62</v>
      </c>
      <c r="K202" s="100">
        <v>0.8101358684749105</v>
      </c>
      <c r="L202" s="100">
        <v>0.10809189494140245</v>
      </c>
      <c r="M202" s="100">
        <v>0.19178918055730862</v>
      </c>
      <c r="N202" s="100">
        <v>0.10349921830993532</v>
      </c>
      <c r="O202" s="100">
        <v>0.03253647044955049</v>
      </c>
      <c r="P202" s="100">
        <v>0.0031009541497279617</v>
      </c>
      <c r="Q202" s="100">
        <v>0.003960555399732824</v>
      </c>
      <c r="R202" s="100">
        <v>0.0015931522711157397</v>
      </c>
      <c r="S202" s="100">
        <v>0.00042688055821302656</v>
      </c>
      <c r="T202" s="100">
        <v>4.565826617904556E-05</v>
      </c>
      <c r="U202" s="100">
        <v>8.66277761166551E-05</v>
      </c>
      <c r="V202" s="100">
        <v>5.9117427615682274E-05</v>
      </c>
      <c r="W202" s="100">
        <v>2.661414796613343E-05</v>
      </c>
      <c r="X202" s="100">
        <v>67.5</v>
      </c>
    </row>
    <row r="203" spans="1:24" s="100" customFormat="1" ht="12.75">
      <c r="A203" s="100">
        <v>1406</v>
      </c>
      <c r="B203" s="100">
        <v>89.19999694824219</v>
      </c>
      <c r="C203" s="100">
        <v>86.19999694824219</v>
      </c>
      <c r="D203" s="100">
        <v>8.723464012145996</v>
      </c>
      <c r="E203" s="100">
        <v>9.179203033447266</v>
      </c>
      <c r="F203" s="100">
        <v>11.875017524550925</v>
      </c>
      <c r="G203" s="100" t="s">
        <v>57</v>
      </c>
      <c r="H203" s="100">
        <v>10.653654775465249</v>
      </c>
      <c r="I203" s="100">
        <v>32.353651723707436</v>
      </c>
      <c r="J203" s="100" t="s">
        <v>60</v>
      </c>
      <c r="K203" s="100">
        <v>-0.4191795748767326</v>
      </c>
      <c r="L203" s="100">
        <v>-0.0005868619428821086</v>
      </c>
      <c r="M203" s="100">
        <v>0.09736361623510376</v>
      </c>
      <c r="N203" s="100">
        <v>-0.0010703554494306403</v>
      </c>
      <c r="O203" s="100">
        <v>-0.017134279597823918</v>
      </c>
      <c r="P203" s="100">
        <v>-6.714475516728104E-05</v>
      </c>
      <c r="Q203" s="100">
        <v>0.0019203292058383966</v>
      </c>
      <c r="R203" s="100">
        <v>-8.605257642940345E-05</v>
      </c>
      <c r="S203" s="100">
        <v>-0.00024877076152821445</v>
      </c>
      <c r="T203" s="100">
        <v>-4.785264755843821E-06</v>
      </c>
      <c r="U203" s="100">
        <v>3.585081724489548E-05</v>
      </c>
      <c r="V203" s="100">
        <v>-6.794595298290958E-06</v>
      </c>
      <c r="W203" s="100">
        <v>-1.6219757884138925E-05</v>
      </c>
      <c r="X203" s="100">
        <v>67.5</v>
      </c>
    </row>
    <row r="204" spans="1:24" s="100" customFormat="1" ht="12.75">
      <c r="A204" s="100">
        <v>1408</v>
      </c>
      <c r="B204" s="100">
        <v>89.31999969482422</v>
      </c>
      <c r="C204" s="100">
        <v>121.5199966430664</v>
      </c>
      <c r="D204" s="100">
        <v>8.712403297424316</v>
      </c>
      <c r="E204" s="100">
        <v>9.101920127868652</v>
      </c>
      <c r="F204" s="100">
        <v>7.620975454577595</v>
      </c>
      <c r="G204" s="100" t="s">
        <v>58</v>
      </c>
      <c r="H204" s="100">
        <v>-1.0300802942480658</v>
      </c>
      <c r="I204" s="100">
        <v>20.78991940057615</v>
      </c>
      <c r="J204" s="100" t="s">
        <v>61</v>
      </c>
      <c r="K204" s="100">
        <v>-0.6932594098861977</v>
      </c>
      <c r="L204" s="100">
        <v>-0.10809030180864138</v>
      </c>
      <c r="M204" s="100">
        <v>-0.16523745341921536</v>
      </c>
      <c r="N204" s="100">
        <v>-0.1034936835269647</v>
      </c>
      <c r="O204" s="100">
        <v>-0.027659327034077804</v>
      </c>
      <c r="P204" s="100">
        <v>-0.0031002271240295593</v>
      </c>
      <c r="Q204" s="100">
        <v>-0.00346386125812754</v>
      </c>
      <c r="R204" s="100">
        <v>-0.001590826550272248</v>
      </c>
      <c r="S204" s="100">
        <v>-0.00034690073391236494</v>
      </c>
      <c r="T204" s="100">
        <v>-4.5406811291843146E-05</v>
      </c>
      <c r="U204" s="100">
        <v>-7.886121034951483E-05</v>
      </c>
      <c r="V204" s="100">
        <v>-5.8725664939852966E-05</v>
      </c>
      <c r="W204" s="100">
        <v>-2.1100529048892522E-05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1407</v>
      </c>
      <c r="B206" s="24">
        <v>125.56</v>
      </c>
      <c r="C206" s="24">
        <v>127.36</v>
      </c>
      <c r="D206" s="24">
        <v>8.523041348364098</v>
      </c>
      <c r="E206" s="24">
        <v>9.228217171858715</v>
      </c>
      <c r="F206" s="24">
        <v>14.262976391725758</v>
      </c>
      <c r="G206" s="24" t="s">
        <v>59</v>
      </c>
      <c r="H206" s="24">
        <v>-18.225673209576456</v>
      </c>
      <c r="I206" s="24">
        <v>39.834326790423546</v>
      </c>
      <c r="J206" s="24" t="s">
        <v>73</v>
      </c>
      <c r="K206" s="24">
        <v>1.973937563223026</v>
      </c>
      <c r="M206" s="24" t="s">
        <v>68</v>
      </c>
      <c r="N206" s="24">
        <v>1.3155145165404674</v>
      </c>
      <c r="X206" s="24">
        <v>67.5</v>
      </c>
    </row>
    <row r="207" spans="1:24" ht="12.75" hidden="1">
      <c r="A207" s="24">
        <v>1405</v>
      </c>
      <c r="B207" s="24">
        <v>95.9800033569336</v>
      </c>
      <c r="C207" s="24">
        <v>109.4800033569336</v>
      </c>
      <c r="D207" s="24">
        <v>8.670729637145996</v>
      </c>
      <c r="E207" s="24">
        <v>9.01722526550293</v>
      </c>
      <c r="F207" s="24">
        <v>16.600603956785154</v>
      </c>
      <c r="G207" s="24" t="s">
        <v>56</v>
      </c>
      <c r="H207" s="24">
        <v>17.036630539883753</v>
      </c>
      <c r="I207" s="24">
        <v>45.516633896817346</v>
      </c>
      <c r="J207" s="24" t="s">
        <v>62</v>
      </c>
      <c r="K207" s="24">
        <v>1.1092761465636924</v>
      </c>
      <c r="L207" s="24">
        <v>0.8132075748023452</v>
      </c>
      <c r="M207" s="24">
        <v>0.2626062057696354</v>
      </c>
      <c r="N207" s="24">
        <v>0.10302463583082246</v>
      </c>
      <c r="O207" s="24">
        <v>0.044550248955805165</v>
      </c>
      <c r="P207" s="24">
        <v>0.023328405937317498</v>
      </c>
      <c r="Q207" s="24">
        <v>0.0054228080917965195</v>
      </c>
      <c r="R207" s="24">
        <v>0.0015858381232502377</v>
      </c>
      <c r="S207" s="24">
        <v>0.0005844826987192924</v>
      </c>
      <c r="T207" s="24">
        <v>0.0003433085412760906</v>
      </c>
      <c r="U207" s="24">
        <v>0.00011860561348749795</v>
      </c>
      <c r="V207" s="24">
        <v>5.884705634232339E-05</v>
      </c>
      <c r="W207" s="24">
        <v>3.6446135114459744E-05</v>
      </c>
      <c r="X207" s="24">
        <v>67.5</v>
      </c>
    </row>
    <row r="208" spans="1:24" ht="12.75" hidden="1">
      <c r="A208" s="24">
        <v>1408</v>
      </c>
      <c r="B208" s="24">
        <v>89.31999969482422</v>
      </c>
      <c r="C208" s="24">
        <v>121.5199966430664</v>
      </c>
      <c r="D208" s="24">
        <v>8.712403297424316</v>
      </c>
      <c r="E208" s="24">
        <v>9.101920127868652</v>
      </c>
      <c r="F208" s="24">
        <v>11.889696087584158</v>
      </c>
      <c r="G208" s="24" t="s">
        <v>57</v>
      </c>
      <c r="H208" s="24">
        <v>10.614932661472281</v>
      </c>
      <c r="I208" s="24">
        <v>32.4349323562965</v>
      </c>
      <c r="J208" s="24" t="s">
        <v>60</v>
      </c>
      <c r="K208" s="24">
        <v>-1.109276020842343</v>
      </c>
      <c r="L208" s="24">
        <v>-0.004423729867376098</v>
      </c>
      <c r="M208" s="24">
        <v>0.26259062307585146</v>
      </c>
      <c r="N208" s="24">
        <v>-0.00106560300291932</v>
      </c>
      <c r="O208" s="24">
        <v>-0.044547422604100814</v>
      </c>
      <c r="P208" s="24">
        <v>-0.000506036218911134</v>
      </c>
      <c r="Q208" s="24">
        <v>0.005419065140103766</v>
      </c>
      <c r="R208" s="24">
        <v>-8.570268940460727E-05</v>
      </c>
      <c r="S208" s="24">
        <v>-0.0005826704660342532</v>
      </c>
      <c r="T208" s="24">
        <v>-3.603104836412272E-05</v>
      </c>
      <c r="U208" s="24">
        <v>0.00011780186449352819</v>
      </c>
      <c r="V208" s="24">
        <v>-6.773453200373303E-06</v>
      </c>
      <c r="W208" s="24">
        <v>-3.621760279918813E-05</v>
      </c>
      <c r="X208" s="24">
        <v>67.5</v>
      </c>
    </row>
    <row r="209" spans="1:24" ht="12.75" hidden="1">
      <c r="A209" s="24">
        <v>1406</v>
      </c>
      <c r="B209" s="24">
        <v>89.19999694824219</v>
      </c>
      <c r="C209" s="24">
        <v>86.19999694824219</v>
      </c>
      <c r="D209" s="24">
        <v>8.723464012145996</v>
      </c>
      <c r="E209" s="24">
        <v>9.179203033447266</v>
      </c>
      <c r="F209" s="24">
        <v>14.181648607017582</v>
      </c>
      <c r="G209" s="24" t="s">
        <v>58</v>
      </c>
      <c r="H209" s="24">
        <v>16.938103496733696</v>
      </c>
      <c r="I209" s="24">
        <v>38.63810044497588</v>
      </c>
      <c r="J209" s="24" t="s">
        <v>61</v>
      </c>
      <c r="K209" s="24">
        <v>0.0005281281781078099</v>
      </c>
      <c r="L209" s="24">
        <v>-0.8131955424926851</v>
      </c>
      <c r="M209" s="24">
        <v>-0.0028607658695148806</v>
      </c>
      <c r="N209" s="24">
        <v>-0.10301912481822856</v>
      </c>
      <c r="O209" s="24">
        <v>0.0005018180505589149</v>
      </c>
      <c r="P209" s="24">
        <v>-0.02332291686134949</v>
      </c>
      <c r="Q209" s="24">
        <v>-0.00020144629002779278</v>
      </c>
      <c r="R209" s="24">
        <v>-0.0015835206352247683</v>
      </c>
      <c r="S209" s="24">
        <v>4.5990793791946466E-05</v>
      </c>
      <c r="T209" s="24">
        <v>-0.000341412533552738</v>
      </c>
      <c r="U209" s="24">
        <v>-1.3784493918681957E-05</v>
      </c>
      <c r="V209" s="24">
        <v>-5.845593530086519E-05</v>
      </c>
      <c r="W209" s="24">
        <v>4.075047516495469E-06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1407</v>
      </c>
      <c r="B211" s="24">
        <v>125.56</v>
      </c>
      <c r="C211" s="24">
        <v>127.36</v>
      </c>
      <c r="D211" s="24">
        <v>8.523041348364098</v>
      </c>
      <c r="E211" s="24">
        <v>9.228217171858715</v>
      </c>
      <c r="F211" s="24">
        <v>20.726276150320473</v>
      </c>
      <c r="G211" s="24" t="s">
        <v>59</v>
      </c>
      <c r="H211" s="24">
        <v>-0.17465863468828502</v>
      </c>
      <c r="I211" s="24">
        <v>57.88534136531172</v>
      </c>
      <c r="J211" s="24" t="s">
        <v>73</v>
      </c>
      <c r="K211" s="24">
        <v>0.6538657966928558</v>
      </c>
      <c r="M211" s="24" t="s">
        <v>68</v>
      </c>
      <c r="N211" s="24">
        <v>0.5533729612516959</v>
      </c>
      <c r="X211" s="24">
        <v>67.5</v>
      </c>
    </row>
    <row r="212" spans="1:24" ht="12.75" hidden="1">
      <c r="A212" s="24">
        <v>1406</v>
      </c>
      <c r="B212" s="24">
        <v>89.19999694824219</v>
      </c>
      <c r="C212" s="24">
        <v>86.19999694824219</v>
      </c>
      <c r="D212" s="24">
        <v>8.723464012145996</v>
      </c>
      <c r="E212" s="24">
        <v>9.179203033447266</v>
      </c>
      <c r="F212" s="24">
        <v>15.376663934453047</v>
      </c>
      <c r="G212" s="24" t="s">
        <v>56</v>
      </c>
      <c r="H212" s="24">
        <v>20.193939509472656</v>
      </c>
      <c r="I212" s="24">
        <v>41.893936457714844</v>
      </c>
      <c r="J212" s="24" t="s">
        <v>62</v>
      </c>
      <c r="K212" s="24">
        <v>0.39983485388471746</v>
      </c>
      <c r="L212" s="24">
        <v>0.6882761448688703</v>
      </c>
      <c r="M212" s="24">
        <v>0.09465529843179984</v>
      </c>
      <c r="N212" s="24">
        <v>0.10324733061427875</v>
      </c>
      <c r="O212" s="24">
        <v>0.016058256175549197</v>
      </c>
      <c r="P212" s="24">
        <v>0.019744600931112882</v>
      </c>
      <c r="Q212" s="24">
        <v>0.0019547064515626025</v>
      </c>
      <c r="R212" s="24">
        <v>0.0015893035122381285</v>
      </c>
      <c r="S212" s="24">
        <v>0.00021071658262101226</v>
      </c>
      <c r="T212" s="24">
        <v>0.00029054173387335424</v>
      </c>
      <c r="U212" s="24">
        <v>4.2752038355633184E-05</v>
      </c>
      <c r="V212" s="24">
        <v>5.8987366939885686E-05</v>
      </c>
      <c r="W212" s="24">
        <v>1.3137094861761541E-05</v>
      </c>
      <c r="X212" s="24">
        <v>67.5</v>
      </c>
    </row>
    <row r="213" spans="1:24" ht="12.75" hidden="1">
      <c r="A213" s="24">
        <v>1405</v>
      </c>
      <c r="B213" s="24">
        <v>95.9800033569336</v>
      </c>
      <c r="C213" s="24">
        <v>109.4800033569336</v>
      </c>
      <c r="D213" s="24">
        <v>8.670729637145996</v>
      </c>
      <c r="E213" s="24">
        <v>9.01722526550293</v>
      </c>
      <c r="F213" s="24">
        <v>8.850481070702559</v>
      </c>
      <c r="G213" s="24" t="s">
        <v>57</v>
      </c>
      <c r="H213" s="24">
        <v>-4.213168984246437</v>
      </c>
      <c r="I213" s="24">
        <v>24.266834372687157</v>
      </c>
      <c r="J213" s="24" t="s">
        <v>60</v>
      </c>
      <c r="K213" s="24">
        <v>0.15389567017311537</v>
      </c>
      <c r="L213" s="24">
        <v>-0.0037436293182180995</v>
      </c>
      <c r="M213" s="24">
        <v>-0.03742311024252689</v>
      </c>
      <c r="N213" s="24">
        <v>-0.0010673752569890086</v>
      </c>
      <c r="O213" s="24">
        <v>0.006020653909474438</v>
      </c>
      <c r="P213" s="24">
        <v>-0.00042843111970878727</v>
      </c>
      <c r="Q213" s="24">
        <v>-0.0008196247487655705</v>
      </c>
      <c r="R213" s="24">
        <v>-8.582253663524723E-05</v>
      </c>
      <c r="S213" s="24">
        <v>6.562170470815381E-05</v>
      </c>
      <c r="T213" s="24">
        <v>-3.0518882118630326E-05</v>
      </c>
      <c r="U213" s="24">
        <v>-2.0941162990595702E-05</v>
      </c>
      <c r="V213" s="24">
        <v>-6.771859604441447E-06</v>
      </c>
      <c r="W213" s="24">
        <v>3.6714931203507576E-06</v>
      </c>
      <c r="X213" s="24">
        <v>67.5</v>
      </c>
    </row>
    <row r="214" spans="1:24" ht="12.75" hidden="1">
      <c r="A214" s="24">
        <v>1408</v>
      </c>
      <c r="B214" s="24">
        <v>89.31999969482422</v>
      </c>
      <c r="C214" s="24">
        <v>121.5199966430664</v>
      </c>
      <c r="D214" s="24">
        <v>8.712403297424316</v>
      </c>
      <c r="E214" s="24">
        <v>9.101920127868652</v>
      </c>
      <c r="F214" s="24">
        <v>11.889696087584158</v>
      </c>
      <c r="G214" s="24" t="s">
        <v>58</v>
      </c>
      <c r="H214" s="24">
        <v>10.614932661472281</v>
      </c>
      <c r="I214" s="24">
        <v>32.4349323562965</v>
      </c>
      <c r="J214" s="24" t="s">
        <v>61</v>
      </c>
      <c r="K214" s="24">
        <v>-0.3690312088197705</v>
      </c>
      <c r="L214" s="24">
        <v>-0.6882659637342834</v>
      </c>
      <c r="M214" s="24">
        <v>-0.08694329382412866</v>
      </c>
      <c r="N214" s="24">
        <v>-0.10324181318165111</v>
      </c>
      <c r="O214" s="24">
        <v>-0.01488688408975814</v>
      </c>
      <c r="P214" s="24">
        <v>-0.019739952196106473</v>
      </c>
      <c r="Q214" s="24">
        <v>-0.0017745682807351866</v>
      </c>
      <c r="R214" s="24">
        <v>-0.0015869846080595559</v>
      </c>
      <c r="S214" s="24">
        <v>-0.00020023803350680846</v>
      </c>
      <c r="T214" s="24">
        <v>-0.00028893441635839115</v>
      </c>
      <c r="U214" s="24">
        <v>-3.7272033432090014E-05</v>
      </c>
      <c r="V214" s="24">
        <v>-5.859736663023734E-05</v>
      </c>
      <c r="W214" s="24">
        <v>-1.2613619610331466E-05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1407</v>
      </c>
      <c r="B216" s="24">
        <v>125.56</v>
      </c>
      <c r="C216" s="24">
        <v>127.36</v>
      </c>
      <c r="D216" s="24">
        <v>8.523041348364098</v>
      </c>
      <c r="E216" s="24">
        <v>9.228217171858715</v>
      </c>
      <c r="F216" s="24">
        <v>18.42068125489331</v>
      </c>
      <c r="G216" s="24" t="s">
        <v>59</v>
      </c>
      <c r="H216" s="24">
        <v>-6.613835002115877</v>
      </c>
      <c r="I216" s="24">
        <v>51.446164997884125</v>
      </c>
      <c r="J216" s="24" t="s">
        <v>73</v>
      </c>
      <c r="K216" s="24">
        <v>0.7862318700883679</v>
      </c>
      <c r="M216" s="24" t="s">
        <v>68</v>
      </c>
      <c r="N216" s="24">
        <v>0.701657357730217</v>
      </c>
      <c r="X216" s="24">
        <v>67.5</v>
      </c>
    </row>
    <row r="217" spans="1:24" ht="12.75" hidden="1">
      <c r="A217" s="24">
        <v>1406</v>
      </c>
      <c r="B217" s="24">
        <v>89.19999694824219</v>
      </c>
      <c r="C217" s="24">
        <v>86.19999694824219</v>
      </c>
      <c r="D217" s="24">
        <v>8.723464012145996</v>
      </c>
      <c r="E217" s="24">
        <v>9.179203033447266</v>
      </c>
      <c r="F217" s="24">
        <v>15.376663934453047</v>
      </c>
      <c r="G217" s="24" t="s">
        <v>56</v>
      </c>
      <c r="H217" s="24">
        <v>20.193939509472656</v>
      </c>
      <c r="I217" s="24">
        <v>41.893936457714844</v>
      </c>
      <c r="J217" s="24" t="s">
        <v>62</v>
      </c>
      <c r="K217" s="24">
        <v>0.32798921691609095</v>
      </c>
      <c r="L217" s="24">
        <v>0.8132289565836248</v>
      </c>
      <c r="M217" s="24">
        <v>0.07764728062358608</v>
      </c>
      <c r="N217" s="24">
        <v>0.10276925241810975</v>
      </c>
      <c r="O217" s="24">
        <v>0.013172559874672038</v>
      </c>
      <c r="P217" s="24">
        <v>0.02332907775664251</v>
      </c>
      <c r="Q217" s="24">
        <v>0.0016034857102030825</v>
      </c>
      <c r="R217" s="24">
        <v>0.0015819376512249184</v>
      </c>
      <c r="S217" s="24">
        <v>0.00017285115060472803</v>
      </c>
      <c r="T217" s="24">
        <v>0.00034329506279407037</v>
      </c>
      <c r="U217" s="24">
        <v>3.50741049706752E-05</v>
      </c>
      <c r="V217" s="24">
        <v>5.871143939731375E-05</v>
      </c>
      <c r="W217" s="24">
        <v>1.0779722560443857E-05</v>
      </c>
      <c r="X217" s="24">
        <v>67.5</v>
      </c>
    </row>
    <row r="218" spans="1:24" ht="12.75" hidden="1">
      <c r="A218" s="24">
        <v>1408</v>
      </c>
      <c r="B218" s="24">
        <v>89.31999969482422</v>
      </c>
      <c r="C218" s="24">
        <v>121.5199966430664</v>
      </c>
      <c r="D218" s="24">
        <v>8.712403297424316</v>
      </c>
      <c r="E218" s="24">
        <v>9.101920127868652</v>
      </c>
      <c r="F218" s="24">
        <v>7.620975454577595</v>
      </c>
      <c r="G218" s="24" t="s">
        <v>57</v>
      </c>
      <c r="H218" s="24">
        <v>-1.0300802942480658</v>
      </c>
      <c r="I218" s="24">
        <v>20.78991940057615</v>
      </c>
      <c r="J218" s="24" t="s">
        <v>60</v>
      </c>
      <c r="K218" s="24">
        <v>-0.21572510200961234</v>
      </c>
      <c r="L218" s="24">
        <v>-0.0044236045398125794</v>
      </c>
      <c r="M218" s="24">
        <v>0.050402080816732024</v>
      </c>
      <c r="N218" s="24">
        <v>-0.0010625582586725243</v>
      </c>
      <c r="O218" s="24">
        <v>-0.008770222094372561</v>
      </c>
      <c r="P218" s="24">
        <v>-0.0005061695601318393</v>
      </c>
      <c r="Q218" s="24">
        <v>0.0010084397432794407</v>
      </c>
      <c r="R218" s="24">
        <v>-8.544453859117957E-05</v>
      </c>
      <c r="S218" s="24">
        <v>-0.0001235086772577762</v>
      </c>
      <c r="T218" s="24">
        <v>-3.605064323584192E-05</v>
      </c>
      <c r="U218" s="24">
        <v>1.9831506163326395E-05</v>
      </c>
      <c r="V218" s="24">
        <v>-6.745395138626578E-06</v>
      </c>
      <c r="W218" s="24">
        <v>-7.950798431177871E-06</v>
      </c>
      <c r="X218" s="24">
        <v>67.5</v>
      </c>
    </row>
    <row r="219" spans="1:24" ht="12.75" hidden="1">
      <c r="A219" s="24">
        <v>1405</v>
      </c>
      <c r="B219" s="24">
        <v>95.9800033569336</v>
      </c>
      <c r="C219" s="24">
        <v>109.4800033569336</v>
      </c>
      <c r="D219" s="24">
        <v>8.670729637145996</v>
      </c>
      <c r="E219" s="24">
        <v>9.01722526550293</v>
      </c>
      <c r="F219" s="24">
        <v>15.401427622079348</v>
      </c>
      <c r="G219" s="24" t="s">
        <v>58</v>
      </c>
      <c r="H219" s="24">
        <v>13.748649551564235</v>
      </c>
      <c r="I219" s="24">
        <v>42.22865290849783</v>
      </c>
      <c r="J219" s="24" t="s">
        <v>61</v>
      </c>
      <c r="K219" s="24">
        <v>-0.24706194926813982</v>
      </c>
      <c r="L219" s="24">
        <v>-0.8132169252720743</v>
      </c>
      <c r="M219" s="24">
        <v>-0.059065475851647384</v>
      </c>
      <c r="N219" s="24">
        <v>-0.10276375923701936</v>
      </c>
      <c r="O219" s="24">
        <v>-0.009828506400628694</v>
      </c>
      <c r="P219" s="24">
        <v>-0.023323585945387304</v>
      </c>
      <c r="Q219" s="24">
        <v>-0.001246681878828749</v>
      </c>
      <c r="R219" s="24">
        <v>-0.001579628425671035</v>
      </c>
      <c r="S219" s="24">
        <v>-0.00012092612169177032</v>
      </c>
      <c r="T219" s="24">
        <v>-0.0003413969116161814</v>
      </c>
      <c r="U219" s="24">
        <v>-2.892929661757939E-05</v>
      </c>
      <c r="V219" s="24">
        <v>-5.8322660780594E-05</v>
      </c>
      <c r="W219" s="24">
        <v>-7.279232293787703E-06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1407</v>
      </c>
      <c r="B221" s="24">
        <v>125.56</v>
      </c>
      <c r="C221" s="24">
        <v>127.36</v>
      </c>
      <c r="D221" s="24">
        <v>8.523041348364098</v>
      </c>
      <c r="E221" s="24">
        <v>9.228217171858715</v>
      </c>
      <c r="F221" s="24">
        <v>14.262976391725758</v>
      </c>
      <c r="G221" s="24" t="s">
        <v>59</v>
      </c>
      <c r="H221" s="24">
        <v>-18.225673209576456</v>
      </c>
      <c r="I221" s="24">
        <v>39.834326790423546</v>
      </c>
      <c r="J221" s="24" t="s">
        <v>73</v>
      </c>
      <c r="K221" s="24">
        <v>2.228373268156135</v>
      </c>
      <c r="M221" s="24" t="s">
        <v>68</v>
      </c>
      <c r="N221" s="24">
        <v>1.368090689923549</v>
      </c>
      <c r="X221" s="24">
        <v>67.5</v>
      </c>
    </row>
    <row r="222" spans="1:24" ht="12.75" hidden="1">
      <c r="A222" s="24">
        <v>1408</v>
      </c>
      <c r="B222" s="24">
        <v>89.31999969482422</v>
      </c>
      <c r="C222" s="24">
        <v>121.5199966430664</v>
      </c>
      <c r="D222" s="24">
        <v>8.712403297424316</v>
      </c>
      <c r="E222" s="24">
        <v>9.101920127868652</v>
      </c>
      <c r="F222" s="24">
        <v>15.38921290062198</v>
      </c>
      <c r="G222" s="24" t="s">
        <v>56</v>
      </c>
      <c r="H222" s="24">
        <v>20.16156785504409</v>
      </c>
      <c r="I222" s="24">
        <v>41.98156754986831</v>
      </c>
      <c r="J222" s="24" t="s">
        <v>62</v>
      </c>
      <c r="K222" s="24">
        <v>1.2830187108787687</v>
      </c>
      <c r="L222" s="24">
        <v>0.6901425860324013</v>
      </c>
      <c r="M222" s="24">
        <v>0.3037377627349253</v>
      </c>
      <c r="N222" s="24">
        <v>0.1029238309835173</v>
      </c>
      <c r="O222" s="24">
        <v>0.05152807075092375</v>
      </c>
      <c r="P222" s="24">
        <v>0.01979809416201328</v>
      </c>
      <c r="Q222" s="24">
        <v>0.006272206177599827</v>
      </c>
      <c r="R222" s="24">
        <v>0.0015842934117144274</v>
      </c>
      <c r="S222" s="24">
        <v>0.0006760395680776378</v>
      </c>
      <c r="T222" s="24">
        <v>0.0002913690118953194</v>
      </c>
      <c r="U222" s="24">
        <v>0.00013717957961104655</v>
      </c>
      <c r="V222" s="24">
        <v>5.8786037194353774E-05</v>
      </c>
      <c r="W222" s="24">
        <v>4.215378962085329E-05</v>
      </c>
      <c r="X222" s="24">
        <v>67.5</v>
      </c>
    </row>
    <row r="223" spans="1:24" ht="12.75" hidden="1">
      <c r="A223" s="24">
        <v>1405</v>
      </c>
      <c r="B223" s="24">
        <v>95.9800033569336</v>
      </c>
      <c r="C223" s="24">
        <v>109.4800033569336</v>
      </c>
      <c r="D223" s="24">
        <v>8.670729637145996</v>
      </c>
      <c r="E223" s="24">
        <v>9.01722526550293</v>
      </c>
      <c r="F223" s="24">
        <v>15.401427622079348</v>
      </c>
      <c r="G223" s="24" t="s">
        <v>57</v>
      </c>
      <c r="H223" s="24">
        <v>13.748649551564235</v>
      </c>
      <c r="I223" s="24">
        <v>42.22865290849783</v>
      </c>
      <c r="J223" s="24" t="s">
        <v>60</v>
      </c>
      <c r="K223" s="24">
        <v>-1.231212436558</v>
      </c>
      <c r="L223" s="24">
        <v>-0.003754037361330119</v>
      </c>
      <c r="M223" s="24">
        <v>0.29048307465432827</v>
      </c>
      <c r="N223" s="24">
        <v>-0.0010645889063882973</v>
      </c>
      <c r="O223" s="24">
        <v>-0.04960090512571742</v>
      </c>
      <c r="P223" s="24">
        <v>-0.00042938552141839946</v>
      </c>
      <c r="Q223" s="24">
        <v>0.005948301436061515</v>
      </c>
      <c r="R223" s="24">
        <v>-8.561844546909985E-05</v>
      </c>
      <c r="S223" s="24">
        <v>-0.0006616284400595199</v>
      </c>
      <c r="T223" s="24">
        <v>-3.057218046788488E-05</v>
      </c>
      <c r="U223" s="24">
        <v>0.00012623617238782147</v>
      </c>
      <c r="V223" s="24">
        <v>-6.768147063012718E-06</v>
      </c>
      <c r="W223" s="24">
        <v>-4.152032673513088E-05</v>
      </c>
      <c r="X223" s="24">
        <v>67.5</v>
      </c>
    </row>
    <row r="224" spans="1:24" ht="12.75" hidden="1">
      <c r="A224" s="24">
        <v>1406</v>
      </c>
      <c r="B224" s="24">
        <v>89.19999694824219</v>
      </c>
      <c r="C224" s="24">
        <v>86.19999694824219</v>
      </c>
      <c r="D224" s="24">
        <v>8.723464012145996</v>
      </c>
      <c r="E224" s="24">
        <v>9.179203033447266</v>
      </c>
      <c r="F224" s="24">
        <v>11.875017524550925</v>
      </c>
      <c r="G224" s="24" t="s">
        <v>58</v>
      </c>
      <c r="H224" s="24">
        <v>10.653654775465249</v>
      </c>
      <c r="I224" s="24">
        <v>32.353651723707436</v>
      </c>
      <c r="J224" s="24" t="s">
        <v>61</v>
      </c>
      <c r="K224" s="24">
        <v>-0.36090573357863215</v>
      </c>
      <c r="L224" s="24">
        <v>-0.6901323758953641</v>
      </c>
      <c r="M224" s="24">
        <v>-0.08874802448835553</v>
      </c>
      <c r="N224" s="24">
        <v>-0.1029183250679102</v>
      </c>
      <c r="O224" s="24">
        <v>-0.013960382731923314</v>
      </c>
      <c r="P224" s="24">
        <v>-0.019793437309420025</v>
      </c>
      <c r="Q224" s="24">
        <v>-0.0019895427515059716</v>
      </c>
      <c r="R224" s="24">
        <v>-0.0015819782224155915</v>
      </c>
      <c r="S224" s="24">
        <v>-0.0001388427344552295</v>
      </c>
      <c r="T224" s="24">
        <v>-0.00028976066481545395</v>
      </c>
      <c r="U224" s="24">
        <v>-5.369046324195461E-05</v>
      </c>
      <c r="V224" s="24">
        <v>-5.839512269316143E-05</v>
      </c>
      <c r="W224" s="24">
        <v>-7.280415318313524E-06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1407</v>
      </c>
      <c r="B226" s="24">
        <v>125.56</v>
      </c>
      <c r="C226" s="24">
        <v>127.36</v>
      </c>
      <c r="D226" s="24">
        <v>8.523041348364098</v>
      </c>
      <c r="E226" s="24">
        <v>9.228217171858715</v>
      </c>
      <c r="F226" s="24">
        <v>18.42068125489331</v>
      </c>
      <c r="G226" s="24" t="s">
        <v>59</v>
      </c>
      <c r="H226" s="24">
        <v>-6.613835002115877</v>
      </c>
      <c r="I226" s="24">
        <v>51.446164997884125</v>
      </c>
      <c r="J226" s="24" t="s">
        <v>73</v>
      </c>
      <c r="K226" s="24">
        <v>1.8201691869676624</v>
      </c>
      <c r="M226" s="24" t="s">
        <v>68</v>
      </c>
      <c r="N226" s="24">
        <v>0.9591243833580833</v>
      </c>
      <c r="X226" s="24">
        <v>67.5</v>
      </c>
    </row>
    <row r="227" spans="1:24" ht="12.75" hidden="1">
      <c r="A227" s="24">
        <v>1408</v>
      </c>
      <c r="B227" s="24">
        <v>89.31999969482422</v>
      </c>
      <c r="C227" s="24">
        <v>121.5199966430664</v>
      </c>
      <c r="D227" s="24">
        <v>8.712403297424316</v>
      </c>
      <c r="E227" s="24">
        <v>9.101920127868652</v>
      </c>
      <c r="F227" s="24">
        <v>15.38921290062198</v>
      </c>
      <c r="G227" s="24" t="s">
        <v>56</v>
      </c>
      <c r="H227" s="24">
        <v>20.16156785504409</v>
      </c>
      <c r="I227" s="24">
        <v>41.98156754986831</v>
      </c>
      <c r="J227" s="24" t="s">
        <v>62</v>
      </c>
      <c r="K227" s="24">
        <v>1.3036453570168458</v>
      </c>
      <c r="L227" s="24">
        <v>0.10997971789708753</v>
      </c>
      <c r="M227" s="24">
        <v>0.3086211914394258</v>
      </c>
      <c r="N227" s="24">
        <v>0.10266744984304299</v>
      </c>
      <c r="O227" s="24">
        <v>0.052356651108420325</v>
      </c>
      <c r="P227" s="24">
        <v>0.0031551192059514877</v>
      </c>
      <c r="Q227" s="24">
        <v>0.0063731292675627965</v>
      </c>
      <c r="R227" s="24">
        <v>0.0015803492099679389</v>
      </c>
      <c r="S227" s="24">
        <v>0.0006869137362208223</v>
      </c>
      <c r="T227" s="24">
        <v>4.6472023496405015E-05</v>
      </c>
      <c r="U227" s="24">
        <v>0.0001393888820081713</v>
      </c>
      <c r="V227" s="24">
        <v>5.8636037056577607E-05</v>
      </c>
      <c r="W227" s="24">
        <v>4.282804206611553E-05</v>
      </c>
      <c r="X227" s="24">
        <v>67.5</v>
      </c>
    </row>
    <row r="228" spans="1:24" ht="12.75" hidden="1">
      <c r="A228" s="24">
        <v>1406</v>
      </c>
      <c r="B228" s="24">
        <v>89.19999694824219</v>
      </c>
      <c r="C228" s="24">
        <v>86.19999694824219</v>
      </c>
      <c r="D228" s="24">
        <v>8.723464012145996</v>
      </c>
      <c r="E228" s="24">
        <v>9.179203033447266</v>
      </c>
      <c r="F228" s="24">
        <v>14.181648607017582</v>
      </c>
      <c r="G228" s="24" t="s">
        <v>57</v>
      </c>
      <c r="H228" s="24">
        <v>16.938103496733696</v>
      </c>
      <c r="I228" s="24">
        <v>38.63810044497588</v>
      </c>
      <c r="J228" s="24" t="s">
        <v>60</v>
      </c>
      <c r="K228" s="24">
        <v>-0.9094971015969509</v>
      </c>
      <c r="L228" s="24">
        <v>-0.0005971466872056562</v>
      </c>
      <c r="M228" s="24">
        <v>0.21278444259477694</v>
      </c>
      <c r="N228" s="24">
        <v>-0.0010619084002650983</v>
      </c>
      <c r="O228" s="24">
        <v>-0.036929395237437365</v>
      </c>
      <c r="P228" s="24">
        <v>-6.823271576218782E-05</v>
      </c>
      <c r="Q228" s="24">
        <v>0.004271344370895954</v>
      </c>
      <c r="R228" s="24">
        <v>-8.538001906093504E-05</v>
      </c>
      <c r="S228" s="24">
        <v>-0.0005162595136654806</v>
      </c>
      <c r="T228" s="24">
        <v>-4.8581749004254404E-06</v>
      </c>
      <c r="U228" s="24">
        <v>8.491059509385044E-05</v>
      </c>
      <c r="V228" s="24">
        <v>-6.746220653808387E-06</v>
      </c>
      <c r="W228" s="24">
        <v>-3.310888299062772E-05</v>
      </c>
      <c r="X228" s="24">
        <v>67.5</v>
      </c>
    </row>
    <row r="229" spans="1:24" ht="12.75" hidden="1">
      <c r="A229" s="24">
        <v>1405</v>
      </c>
      <c r="B229" s="24">
        <v>95.9800033569336</v>
      </c>
      <c r="C229" s="24">
        <v>109.4800033569336</v>
      </c>
      <c r="D229" s="24">
        <v>8.670729637145996</v>
      </c>
      <c r="E229" s="24">
        <v>9.01722526550293</v>
      </c>
      <c r="F229" s="24">
        <v>8.850481070702559</v>
      </c>
      <c r="G229" s="24" t="s">
        <v>58</v>
      </c>
      <c r="H229" s="24">
        <v>-4.213168984246437</v>
      </c>
      <c r="I229" s="24">
        <v>24.266834372687157</v>
      </c>
      <c r="J229" s="24" t="s">
        <v>61</v>
      </c>
      <c r="K229" s="24">
        <v>-0.9339733610003687</v>
      </c>
      <c r="L229" s="24">
        <v>-0.10997809674911144</v>
      </c>
      <c r="M229" s="24">
        <v>-0.22353930481040865</v>
      </c>
      <c r="N229" s="24">
        <v>-0.10266195793877689</v>
      </c>
      <c r="O229" s="24">
        <v>-0.03711386105872023</v>
      </c>
      <c r="P229" s="24">
        <v>-0.0031543813181452336</v>
      </c>
      <c r="Q229" s="24">
        <v>-0.004729946503532672</v>
      </c>
      <c r="R229" s="24">
        <v>-0.0015780411521222895</v>
      </c>
      <c r="S229" s="24">
        <v>-0.0004531297778327208</v>
      </c>
      <c r="T229" s="24">
        <v>-4.621738963298658E-05</v>
      </c>
      <c r="U229" s="24">
        <v>-0.00011054162685746978</v>
      </c>
      <c r="V229" s="24">
        <v>-5.824665954877131E-05</v>
      </c>
      <c r="W229" s="24">
        <v>-2.7166947828747414E-05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2004-09-16T07:24:36Z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