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<sst xmlns="http://schemas.openxmlformats.org/spreadsheetml/2006/main" count="626" uniqueCount="146">
  <si>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</si>
  <si>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</si>
  <si>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</si>
  <si>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</si>
  <si>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</si>
  <si>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</si>
  <si>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</si>
  <si>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</si>
  <si>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</si>
  <si>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</si>
  <si>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</si>
  <si>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</si>
  <si>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</si>
  <si>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</si>
  <si>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</si>
  <si>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</si>
  <si>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</si>
  <si>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</si>
  <si>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</si>
  <si>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</si>
  <si>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</si>
  <si>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</si>
  <si>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</si>
  <si>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</si>
  <si>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</si>
  <si>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</si>
  <si>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</si>
  <si>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</si>
  <si>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</si>
  <si>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</si>
  <si>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</si>
  <si>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</si>
  <si>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</si>
  <si>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</si>
  <si>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</si>
  <si>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</si>
  <si>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</si>
  <si>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</si>
  <si>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</si>
  <si>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</si>
  <si>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</si>
  <si>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</si>
  <si>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</si>
  <si>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</si>
  <si>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</si>
  <si>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</si>
  <si>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</si>
  <si>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</si>
  <si>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</si>
  <si>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</si>
  <si>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</si>
  <si>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</si>
  <si>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</si>
  <si>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</si>
  <si>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</si>
  <si>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</si>
  <si>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</si>
  <si>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</si>
  <si>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</si>
  <si>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</si>
  <si>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</si>
  <si>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</si>
  <si>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</si>
  <si>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</si>
  <si>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</si>
  <si>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</si>
  <si>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</si>
  <si>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</si>
  <si>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</si>
  <si>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</si>
  <si>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</si>
  <si>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</si>
  <si>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</si>
  <si>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</si>
  <si>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</si>
  <si>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</si>
  <si>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</si>
  <si>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</si>
  <si>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</si>
  <si>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</si>
  <si>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</si>
  <si>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</si>
  <si>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</si>
  <si>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</si>
  <si>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</si>
  <si>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</si>
  <si>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</si>
  <si>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</si>
  <si>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</si>
  <si>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</si>
  <si>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</si>
  <si>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</si>
  <si>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</si>
  <si>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</si>
  <si>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</si>
  <si>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</si>
  <si>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</si>
  <si>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</si>
  <si>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</si>
  <si>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</si>
  <si>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</si>
  <si>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</si>
  <si>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</si>
  <si>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</si>
  <si>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</si>
  <si>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</si>
  <si>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</si>
  <si>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</si>
  <si>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</si>
  <si>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</si>
  <si>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</si>
  <si>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</si>
  <si>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</si>
  <si>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</si>
  <si>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</si>
  <si>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</si>
  <si>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</si>
  <si>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</si>
  <si>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</si>
  <si>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</si>
  <si>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</si>
  <si>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</si>
  <si>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</si>
  <si>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</si>
  <si>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</si>
  <si>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</si>
  <si>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</si>
  <si>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</si>
  <si>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</si>
  <si>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</si>
  <si>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</si>
  <si>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</si>
  <si>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</si>
  <si>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</si>
  <si>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</si>
  <si>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</si>
  <si>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</si>
  <si>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</si>
  <si>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</si>
  <si>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</si>
  <si>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</si>
  <si>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</si>
  <si>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</si>
  <si>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328</t>
  </si>
  <si>
    <t>Achtung unterschiedliche Spulen-und Referenznummern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</si>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</sst>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2" fontId="0" fillId="0" borderId="22" xfId="0" applyNumberFormat="1" applyFont="1" applyFill="1" applyBorder="1" applyAlignment="1">
      <alignment horizontal="left"/>
    </xf>
    <xf numFmtId="2" fontId="0" fillId="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9562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6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0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8" y="25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9"/>
            <a:ext cx="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2417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0050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178.7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61.68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86.04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98.21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241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174.7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61.11 LL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6" name="TextBox 116"/>
        <xdr:cNvSpPr txBox="1">
          <a:spLocks noChangeArrowheads="1"/>
        </xdr:cNvSpPr>
      </xdr:nvSpPr>
      <xdr:spPr>
        <a:xfrm>
          <a:off x="4657725" y="2114550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47.14 LR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46.49093357984617</v>
      </c>
      <c r="C41" s="77">
        <f aca="true" t="shared" si="0" ref="C41:C55">($B$41*H41+$B$42*J41+$B$43*L41+$B$44*N41+$B$45*P41+$B$46*R41+$B$47*T41+$B$48*V41)/100</f>
        <v>-9.374679819129071E-08</v>
      </c>
      <c r="D41" s="77">
        <f aca="true" t="shared" si="1" ref="D41:D55">($B$41*I41+$B$42*K41+$B$43*M41+$B$44*O41+$B$45*Q41+$B$46*S41+$B$47*U41+$B$48*W41)/100</f>
        <v>-2.737608059275622E-07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-18.009296591220135</v>
      </c>
      <c r="C42" s="77">
        <f t="shared" si="0"/>
        <v>-2.4516612965123957E-12</v>
      </c>
      <c r="D42" s="77">
        <f t="shared" si="1"/>
        <v>-9.137928769287446E-10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-39.296293276222926</v>
      </c>
      <c r="C43" s="77">
        <f t="shared" si="0"/>
        <v>1.111982836641866</v>
      </c>
      <c r="D43" s="77">
        <f t="shared" si="1"/>
        <v>-3.3039174519756767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11.235793945203909</v>
      </c>
      <c r="C44" s="77">
        <f t="shared" si="0"/>
        <v>-0.001484841329206293</v>
      </c>
      <c r="D44" s="77">
        <f t="shared" si="1"/>
        <v>-0.27314571118675557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46.49093357984617</v>
      </c>
      <c r="C45" s="77">
        <f t="shared" si="0"/>
        <v>-0.27211955430250806</v>
      </c>
      <c r="D45" s="77">
        <f t="shared" si="1"/>
        <v>-0.7791142826698035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-18.009296591220135</v>
      </c>
      <c r="C46" s="77">
        <f t="shared" si="0"/>
        <v>-1.589922290930971E-05</v>
      </c>
      <c r="D46" s="77">
        <f t="shared" si="1"/>
        <v>-0.001645910893431447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-39.296293276222926</v>
      </c>
      <c r="C47" s="77">
        <f t="shared" si="0"/>
        <v>0.04322545355716165</v>
      </c>
      <c r="D47" s="77">
        <f t="shared" si="1"/>
        <v>-0.1331661433863585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11.235793945203909</v>
      </c>
      <c r="C48" s="77">
        <f t="shared" si="0"/>
        <v>-0.00017001873177273174</v>
      </c>
      <c r="D48" s="77">
        <f t="shared" si="1"/>
        <v>-0.007834372598285306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-0.0060395271281296695</v>
      </c>
      <c r="D49" s="77">
        <f t="shared" si="1"/>
        <v>-0.015935832397170092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-1.2622428950485625E-06</v>
      </c>
      <c r="D50" s="77">
        <f t="shared" si="1"/>
        <v>-2.5490292975083946E-05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0.0004478282111226366</v>
      </c>
      <c r="D51" s="77">
        <f t="shared" si="1"/>
        <v>-0.0017814825010353987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-1.2128528575149268E-05</v>
      </c>
      <c r="D52" s="77">
        <f t="shared" si="1"/>
        <v>-0.00011466970445813342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-0.00015930064592134446</v>
      </c>
      <c r="D53" s="77">
        <f t="shared" si="1"/>
        <v>-0.00033698851576373167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-9.420938492240323E-08</v>
      </c>
      <c r="D54" s="77">
        <f t="shared" si="1"/>
        <v>-9.46381702439982E-07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2.4209746705320668E-05</v>
      </c>
      <c r="D55" s="77">
        <f t="shared" si="1"/>
        <v>-0.00011195768699633762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G9" sqref="G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383</v>
      </c>
      <c r="B3" s="11">
        <v>158.62333333333333</v>
      </c>
      <c r="C3" s="11">
        <v>156.59</v>
      </c>
      <c r="D3" s="11">
        <v>9.111882751758664</v>
      </c>
      <c r="E3" s="11">
        <v>9.405728126422291</v>
      </c>
      <c r="F3" s="12" t="s">
        <v>69</v>
      </c>
      <c r="H3" s="102">
        <v>0.0625</v>
      </c>
    </row>
    <row r="4" spans="1:9" ht="16.5" customHeight="1">
      <c r="A4" s="13">
        <v>313</v>
      </c>
      <c r="B4" s="14">
        <v>61.11666666666667</v>
      </c>
      <c r="C4" s="14">
        <v>61.68333333333333</v>
      </c>
      <c r="D4" s="14">
        <v>9.94999114369177</v>
      </c>
      <c r="E4" s="14">
        <v>10.197420278520225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351</v>
      </c>
      <c r="B5" s="26">
        <v>98.21333333333332</v>
      </c>
      <c r="C5" s="26">
        <v>86.04666666666667</v>
      </c>
      <c r="D5" s="26">
        <v>9.801978307317967</v>
      </c>
      <c r="E5" s="26">
        <v>10.420656830016135</v>
      </c>
      <c r="F5" s="15" t="s">
        <v>71</v>
      </c>
      <c r="I5" s="75">
        <v>2153</v>
      </c>
    </row>
    <row r="6" spans="1:6" s="2" customFormat="1" ht="13.5" thickBot="1">
      <c r="A6" s="16">
        <v>381</v>
      </c>
      <c r="B6" s="17">
        <v>174.76666666666665</v>
      </c>
      <c r="C6" s="17">
        <v>178.71666666666667</v>
      </c>
      <c r="D6" s="17">
        <v>8.901112913775213</v>
      </c>
      <c r="E6" s="17">
        <v>9.33649164145516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11" t="s">
        <v>75</v>
      </c>
      <c r="B9" s="112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3.5" thickBot="1">
      <c r="A12" s="30"/>
      <c r="B12" s="31"/>
      <c r="C12" s="31"/>
      <c r="D12" s="31"/>
      <c r="E12" s="31"/>
    </row>
    <row r="13" spans="1:6" s="2" customFormat="1" ht="27" thickBot="1">
      <c r="A13" s="113" t="s">
        <v>143</v>
      </c>
      <c r="B13" s="113"/>
      <c r="C13" s="108" t="s">
        <v>144</v>
      </c>
      <c r="D13" s="109"/>
      <c r="E13" s="109"/>
      <c r="F13" s="110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2239</v>
      </c>
      <c r="K15" s="75">
        <v>2151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46.49093357984617</v>
      </c>
      <c r="C19" s="34">
        <v>40.10760024651284</v>
      </c>
      <c r="D19" s="35">
        <v>16.810662033094435</v>
      </c>
      <c r="K19" s="97" t="s">
        <v>131</v>
      </c>
    </row>
    <row r="20" spans="1:11" ht="12.75">
      <c r="A20" s="33" t="s">
        <v>57</v>
      </c>
      <c r="B20" s="34">
        <v>-18.009296591220135</v>
      </c>
      <c r="C20" s="34">
        <v>12.70403674211319</v>
      </c>
      <c r="D20" s="35">
        <v>5.2373643698336565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-39.296293276222926</v>
      </c>
      <c r="C21" s="34">
        <v>67.97037339044373</v>
      </c>
      <c r="D21" s="35">
        <v>25.3644357820044</v>
      </c>
      <c r="F21" s="24" t="s">
        <v>134</v>
      </c>
    </row>
    <row r="22" spans="1:11" ht="16.5" thickBot="1">
      <c r="A22" s="36" t="s">
        <v>59</v>
      </c>
      <c r="B22" s="37">
        <v>11.235793945203909</v>
      </c>
      <c r="C22" s="37">
        <v>102.35912727853724</v>
      </c>
      <c r="D22" s="38">
        <v>39.12820844175944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2.5017833709716797</v>
      </c>
      <c r="I23" s="75">
        <v>2260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1.111982836641866</v>
      </c>
      <c r="C27" s="44">
        <v>-0.001484841329206293</v>
      </c>
      <c r="D27" s="44">
        <v>-0.27211955430250806</v>
      </c>
      <c r="E27" s="44">
        <v>-1.589922290930971E-05</v>
      </c>
      <c r="F27" s="44">
        <v>0.04322545355716165</v>
      </c>
      <c r="G27" s="44">
        <v>-0.00017001873177273174</v>
      </c>
      <c r="H27" s="44">
        <v>-0.0060395271281296695</v>
      </c>
      <c r="I27" s="45">
        <v>-1.2622428950485625E-06</v>
      </c>
    </row>
    <row r="28" spans="1:9" ht="13.5" thickBot="1">
      <c r="A28" s="46" t="s">
        <v>61</v>
      </c>
      <c r="B28" s="47">
        <v>-3.3039174519756767</v>
      </c>
      <c r="C28" s="47">
        <v>-0.27314571118675557</v>
      </c>
      <c r="D28" s="47">
        <v>-0.7791142826698035</v>
      </c>
      <c r="E28" s="47">
        <v>-0.001645910893431447</v>
      </c>
      <c r="F28" s="47">
        <v>-0.1331661433863585</v>
      </c>
      <c r="G28" s="47">
        <v>-0.007834372598285306</v>
      </c>
      <c r="H28" s="47">
        <v>-0.015935832397170092</v>
      </c>
      <c r="I28" s="48">
        <v>-2.5490292975083946E-05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383</v>
      </c>
      <c r="B39" s="50">
        <v>158.62333333333333</v>
      </c>
      <c r="C39" s="50">
        <v>156.59</v>
      </c>
      <c r="D39" s="50">
        <v>9.111882751758664</v>
      </c>
      <c r="E39" s="50">
        <v>9.405728126422291</v>
      </c>
      <c r="F39" s="54">
        <f>I39*D39/(23678+B39)*1000</f>
        <v>39.12820844175944</v>
      </c>
      <c r="G39" s="59" t="s">
        <v>59</v>
      </c>
      <c r="H39" s="58">
        <f>I39-B39+X39</f>
        <v>11.235793945203909</v>
      </c>
      <c r="I39" s="58">
        <f>(B39+C42-2*X39)*(23678+B39)*E42/((23678+C42)*D39+E42*(23678+B39))</f>
        <v>102.35912727853724</v>
      </c>
      <c r="J39" s="24" t="s">
        <v>73</v>
      </c>
      <c r="K39" s="24">
        <f>(K40*K40+L40*L40+M40*M40+N40*N40+O40*O40+P40*P40+Q40*Q40+R40*R40+S40*S40+T40*T40+U40*U40+V40*V40+W40*W40)</f>
        <v>12.92801500407758</v>
      </c>
      <c r="M39" s="24" t="s">
        <v>68</v>
      </c>
      <c r="N39" s="24">
        <f>(K44*K44+L44*L44+M44*M44+N44*N44+O44*O44+P44*P44+Q44*Q44+R44*R44+S44*S44+T44*T44+U44*U44+V44*V44+W44*W44)</f>
        <v>6.713019590457975</v>
      </c>
      <c r="X39" s="55">
        <f>(1-$H$2)*1000</f>
        <v>67.5</v>
      </c>
    </row>
    <row r="40" spans="1:24" ht="12.75">
      <c r="A40" s="49">
        <v>313</v>
      </c>
      <c r="B40" s="50">
        <v>61.11666666666667</v>
      </c>
      <c r="C40" s="50">
        <v>61.68333333333333</v>
      </c>
      <c r="D40" s="50">
        <v>9.94999114369177</v>
      </c>
      <c r="E40" s="50">
        <v>10.197420278520225</v>
      </c>
      <c r="F40" s="54">
        <f>I40*D40/(23678+B40)*1000</f>
        <v>16.810662033094435</v>
      </c>
      <c r="G40" s="59" t="s">
        <v>56</v>
      </c>
      <c r="H40" s="58">
        <f>I40-B40+X40</f>
        <v>46.49093357984617</v>
      </c>
      <c r="I40" s="58">
        <f>(B40+C39-2*X40)*(23678+B40)*E39/((23678+C39)*D40+E39*(23678+B40))</f>
        <v>40.10760024651284</v>
      </c>
      <c r="J40" s="24" t="s">
        <v>62</v>
      </c>
      <c r="K40" s="52">
        <f aca="true" t="shared" si="0" ref="K40:W40">SQRT(K41*K41+K42*K42)</f>
        <v>3.486025868873543</v>
      </c>
      <c r="L40" s="52">
        <f t="shared" si="0"/>
        <v>0.27314974701341277</v>
      </c>
      <c r="M40" s="52">
        <f t="shared" si="0"/>
        <v>0.8252685122394275</v>
      </c>
      <c r="N40" s="52">
        <f t="shared" si="0"/>
        <v>0.0016459876835521656</v>
      </c>
      <c r="O40" s="52">
        <f t="shared" si="0"/>
        <v>0.1400059340871612</v>
      </c>
      <c r="P40" s="52">
        <f t="shared" si="0"/>
        <v>0.007836217223757727</v>
      </c>
      <c r="Q40" s="52">
        <f t="shared" si="0"/>
        <v>0.017041908406106112</v>
      </c>
      <c r="R40" s="52">
        <f t="shared" si="0"/>
        <v>2.552152607274327E-05</v>
      </c>
      <c r="S40" s="52">
        <f t="shared" si="0"/>
        <v>0.0018369077299017064</v>
      </c>
      <c r="T40" s="52">
        <f t="shared" si="0"/>
        <v>0.00011530933321251093</v>
      </c>
      <c r="U40" s="52">
        <f t="shared" si="0"/>
        <v>0.0003727438202674866</v>
      </c>
      <c r="V40" s="52">
        <f t="shared" si="0"/>
        <v>9.510592699304582E-07</v>
      </c>
      <c r="W40" s="52">
        <f t="shared" si="0"/>
        <v>0.00011454534260765775</v>
      </c>
      <c r="X40" s="55">
        <f>(1-$H$2)*1000</f>
        <v>67.5</v>
      </c>
    </row>
    <row r="41" spans="1:24" ht="12.75">
      <c r="A41" s="49">
        <v>351</v>
      </c>
      <c r="B41" s="50">
        <v>98.21333333333332</v>
      </c>
      <c r="C41" s="50">
        <v>86.04666666666667</v>
      </c>
      <c r="D41" s="50">
        <v>9.801978307317967</v>
      </c>
      <c r="E41" s="50">
        <v>10.420656830016135</v>
      </c>
      <c r="F41" s="54">
        <f>I41*D41/(23678+B41)*1000</f>
        <v>5.2373643698336565</v>
      </c>
      <c r="G41" s="59" t="s">
        <v>57</v>
      </c>
      <c r="H41" s="58">
        <f>I41-B41+X41</f>
        <v>-18.009296591220135</v>
      </c>
      <c r="I41" s="58">
        <f>(B41+C40-2*X41)*(23678+B41)*E40/((23678+C40)*D41+E40*(23678+B41))</f>
        <v>12.70403674211319</v>
      </c>
      <c r="J41" s="24" t="s">
        <v>60</v>
      </c>
      <c r="K41" s="52">
        <f>'calcul config'!C43</f>
        <v>1.111982836641866</v>
      </c>
      <c r="L41" s="52">
        <f>'calcul config'!C44</f>
        <v>-0.001484841329206293</v>
      </c>
      <c r="M41" s="52">
        <f>'calcul config'!C45</f>
        <v>-0.27211955430250806</v>
      </c>
      <c r="N41" s="52">
        <f>'calcul config'!C46</f>
        <v>-1.589922290930971E-05</v>
      </c>
      <c r="O41" s="52">
        <f>'calcul config'!C47</f>
        <v>0.04322545355716165</v>
      </c>
      <c r="P41" s="52">
        <f>'calcul config'!C48</f>
        <v>-0.00017001873177273174</v>
      </c>
      <c r="Q41" s="52">
        <f>'calcul config'!C49</f>
        <v>-0.0060395271281296695</v>
      </c>
      <c r="R41" s="52">
        <f>'calcul config'!C50</f>
        <v>-1.2622428950485625E-06</v>
      </c>
      <c r="S41" s="52">
        <f>'calcul config'!C51</f>
        <v>0.0004478282111226366</v>
      </c>
      <c r="T41" s="52">
        <f>'calcul config'!C52</f>
        <v>-1.2128528575149268E-05</v>
      </c>
      <c r="U41" s="52">
        <f>'calcul config'!C53</f>
        <v>-0.00015930064592134446</v>
      </c>
      <c r="V41" s="52">
        <f>'calcul config'!C54</f>
        <v>-9.420938492240323E-08</v>
      </c>
      <c r="W41" s="52">
        <f>'calcul config'!C55</f>
        <v>2.4209746705320668E-05</v>
      </c>
      <c r="X41" s="55">
        <f>(1-$H$2)*1000</f>
        <v>67.5</v>
      </c>
    </row>
    <row r="42" spans="1:24" ht="12.75">
      <c r="A42" s="49">
        <v>381</v>
      </c>
      <c r="B42" s="50">
        <v>174.76666666666665</v>
      </c>
      <c r="C42" s="50">
        <v>178.71666666666667</v>
      </c>
      <c r="D42" s="50">
        <v>8.901112913775213</v>
      </c>
      <c r="E42" s="50">
        <v>9.33649164145516</v>
      </c>
      <c r="F42" s="54">
        <f>I42*D42/(23678+B42)*1000</f>
        <v>25.3644357820044</v>
      </c>
      <c r="G42" s="59" t="s">
        <v>58</v>
      </c>
      <c r="H42" s="58">
        <f>I42-B42+X42</f>
        <v>-39.296293276222926</v>
      </c>
      <c r="I42" s="58">
        <f>(B42+C41-2*X42)*(23678+B42)*E41/((23678+C41)*D42+E41*(23678+B42))</f>
        <v>67.97037339044373</v>
      </c>
      <c r="J42" s="24" t="s">
        <v>61</v>
      </c>
      <c r="K42" s="52">
        <f>'calcul config'!D43</f>
        <v>-3.3039174519756767</v>
      </c>
      <c r="L42" s="52">
        <f>'calcul config'!D44</f>
        <v>-0.27314571118675557</v>
      </c>
      <c r="M42" s="52">
        <f>'calcul config'!D45</f>
        <v>-0.7791142826698035</v>
      </c>
      <c r="N42" s="52">
        <f>'calcul config'!D46</f>
        <v>-0.001645910893431447</v>
      </c>
      <c r="O42" s="52">
        <f>'calcul config'!D47</f>
        <v>-0.1331661433863585</v>
      </c>
      <c r="P42" s="52">
        <f>'calcul config'!D48</f>
        <v>-0.007834372598285306</v>
      </c>
      <c r="Q42" s="52">
        <f>'calcul config'!D49</f>
        <v>-0.015935832397170092</v>
      </c>
      <c r="R42" s="52">
        <f>'calcul config'!D50</f>
        <v>-2.5490292975083946E-05</v>
      </c>
      <c r="S42" s="52">
        <f>'calcul config'!D51</f>
        <v>-0.0017814825010353987</v>
      </c>
      <c r="T42" s="52">
        <f>'calcul config'!D52</f>
        <v>-0.00011466970445813342</v>
      </c>
      <c r="U42" s="52">
        <f>'calcul config'!D53</f>
        <v>-0.00033698851576373167</v>
      </c>
      <c r="V42" s="52">
        <f>'calcul config'!D54</f>
        <v>-9.46381702439982E-07</v>
      </c>
      <c r="W42" s="52">
        <f>'calcul config'!D55</f>
        <v>-0.00011195768699633762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2.3240172459156954</v>
      </c>
      <c r="L44" s="52">
        <f>L40/(L43*1.5)</f>
        <v>0.2601426162032503</v>
      </c>
      <c r="M44" s="52">
        <f aca="true" t="shared" si="1" ref="M44:W44">M40/(M43*1.5)</f>
        <v>0.916965013599364</v>
      </c>
      <c r="N44" s="52">
        <f t="shared" si="1"/>
        <v>0.0021946502447362207</v>
      </c>
      <c r="O44" s="52">
        <f t="shared" si="1"/>
        <v>0.6222485959429387</v>
      </c>
      <c r="P44" s="52">
        <f t="shared" si="1"/>
        <v>0.05224144815838484</v>
      </c>
      <c r="Q44" s="52">
        <f t="shared" si="1"/>
        <v>0.11361272270737406</v>
      </c>
      <c r="R44" s="52">
        <f t="shared" si="1"/>
        <v>5.671450238387394E-05</v>
      </c>
      <c r="S44" s="52">
        <f t="shared" si="1"/>
        <v>0.024492103065356083</v>
      </c>
      <c r="T44" s="52">
        <f t="shared" si="1"/>
        <v>0.0015374577761668121</v>
      </c>
      <c r="U44" s="52">
        <f t="shared" si="1"/>
        <v>0.0049699176035664875</v>
      </c>
      <c r="V44" s="52">
        <f t="shared" si="1"/>
        <v>1.2680790265739441E-05</v>
      </c>
      <c r="W44" s="52">
        <f t="shared" si="1"/>
        <v>0.0015272712347687697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381</v>
      </c>
      <c r="B51" s="24">
        <v>192.16</v>
      </c>
      <c r="C51" s="24">
        <v>171.56</v>
      </c>
      <c r="D51" s="24">
        <v>8.640823687449531</v>
      </c>
      <c r="E51" s="24">
        <v>9.154989743935246</v>
      </c>
      <c r="F51" s="24">
        <v>41.288913009911774</v>
      </c>
      <c r="G51" s="24" t="s">
        <v>59</v>
      </c>
      <c r="H51" s="24">
        <v>-10.599929406940333</v>
      </c>
      <c r="I51" s="24">
        <v>114.06007059305966</v>
      </c>
      <c r="J51" s="24" t="s">
        <v>73</v>
      </c>
      <c r="K51" s="24">
        <v>10.158914697056566</v>
      </c>
      <c r="M51" s="24" t="s">
        <v>68</v>
      </c>
      <c r="N51" s="24">
        <v>5.533445200767024</v>
      </c>
      <c r="X51" s="24">
        <v>67.5</v>
      </c>
    </row>
    <row r="52" spans="1:24" ht="12.75" hidden="1">
      <c r="A52" s="24">
        <v>313</v>
      </c>
      <c r="B52" s="24">
        <v>73.44000244140625</v>
      </c>
      <c r="C52" s="24">
        <v>79.73999786376953</v>
      </c>
      <c r="D52" s="24">
        <v>9.85464859008789</v>
      </c>
      <c r="E52" s="24">
        <v>10.124922752380371</v>
      </c>
      <c r="F52" s="24">
        <v>21.933039288799897</v>
      </c>
      <c r="G52" s="24" t="s">
        <v>56</v>
      </c>
      <c r="H52" s="24">
        <v>46.922487983985434</v>
      </c>
      <c r="I52" s="24">
        <v>52.862490425391684</v>
      </c>
      <c r="J52" s="24" t="s">
        <v>62</v>
      </c>
      <c r="K52" s="24">
        <v>2.9964510641991695</v>
      </c>
      <c r="L52" s="24">
        <v>0.8126413390543578</v>
      </c>
      <c r="M52" s="24">
        <v>0.7093692508061973</v>
      </c>
      <c r="N52" s="24">
        <v>0.03689607188237475</v>
      </c>
      <c r="O52" s="24">
        <v>0.12034375964332496</v>
      </c>
      <c r="P52" s="24">
        <v>0.02331244042893118</v>
      </c>
      <c r="Q52" s="24">
        <v>0.014648568007106821</v>
      </c>
      <c r="R52" s="24">
        <v>0.0005677489844723989</v>
      </c>
      <c r="S52" s="24">
        <v>0.0015789695250563133</v>
      </c>
      <c r="T52" s="24">
        <v>0.00034305580560037914</v>
      </c>
      <c r="U52" s="24">
        <v>0.00032038610104971464</v>
      </c>
      <c r="V52" s="24">
        <v>2.107062051942912E-05</v>
      </c>
      <c r="W52" s="24">
        <v>9.846721878088955E-05</v>
      </c>
      <c r="X52" s="24">
        <v>67.5</v>
      </c>
    </row>
    <row r="53" spans="1:24" ht="12.75" hidden="1">
      <c r="A53" s="24">
        <v>351</v>
      </c>
      <c r="B53" s="24">
        <v>110.66000366210938</v>
      </c>
      <c r="C53" s="24">
        <v>88.76000213623047</v>
      </c>
      <c r="D53" s="24">
        <v>9.735801696777344</v>
      </c>
      <c r="E53" s="24">
        <v>10.588772773742676</v>
      </c>
      <c r="F53" s="24">
        <v>11.566046956213665</v>
      </c>
      <c r="G53" s="24" t="s">
        <v>57</v>
      </c>
      <c r="H53" s="24">
        <v>-14.8992843914167</v>
      </c>
      <c r="I53" s="24">
        <v>28.26071927069267</v>
      </c>
      <c r="J53" s="24" t="s">
        <v>60</v>
      </c>
      <c r="K53" s="24">
        <v>0.15372183440106765</v>
      </c>
      <c r="L53" s="24">
        <v>-0.0044208758499714096</v>
      </c>
      <c r="M53" s="24">
        <v>-0.044441259547300896</v>
      </c>
      <c r="N53" s="24">
        <v>0.00038243273353767205</v>
      </c>
      <c r="O53" s="24">
        <v>0.004877321643526735</v>
      </c>
      <c r="P53" s="24">
        <v>-0.0005057576223368697</v>
      </c>
      <c r="Q53" s="24">
        <v>-0.0013010688142045988</v>
      </c>
      <c r="R53" s="24">
        <v>3.072913314004568E-05</v>
      </c>
      <c r="S53" s="24">
        <v>-4.2711585409179294E-05</v>
      </c>
      <c r="T53" s="24">
        <v>-3.6024400097337374E-05</v>
      </c>
      <c r="U53" s="24">
        <v>-5.364691720162929E-05</v>
      </c>
      <c r="V53" s="24">
        <v>2.420933057278358E-06</v>
      </c>
      <c r="W53" s="24">
        <v>-5.942681219528757E-06</v>
      </c>
      <c r="X53" s="24">
        <v>67.5</v>
      </c>
    </row>
    <row r="54" spans="1:24" ht="12.75" hidden="1">
      <c r="A54" s="24">
        <v>383</v>
      </c>
      <c r="B54" s="24">
        <v>158.8800048828125</v>
      </c>
      <c r="C54" s="24">
        <v>161.0800018310547</v>
      </c>
      <c r="D54" s="24">
        <v>9.147687911987305</v>
      </c>
      <c r="E54" s="24">
        <v>9.447978019714355</v>
      </c>
      <c r="F54" s="24">
        <v>23.223276321402228</v>
      </c>
      <c r="G54" s="24" t="s">
        <v>58</v>
      </c>
      <c r="H54" s="24">
        <v>-30.86521072722134</v>
      </c>
      <c r="I54" s="24">
        <v>60.51479415559116</v>
      </c>
      <c r="J54" s="24" t="s">
        <v>61</v>
      </c>
      <c r="K54" s="24">
        <v>-2.992505401460239</v>
      </c>
      <c r="L54" s="24">
        <v>-0.8126293138921207</v>
      </c>
      <c r="M54" s="24">
        <v>-0.7079757823818517</v>
      </c>
      <c r="N54" s="24">
        <v>0.03689408984585043</v>
      </c>
      <c r="O54" s="24">
        <v>-0.12024488437632577</v>
      </c>
      <c r="P54" s="24">
        <v>-0.02330695364006015</v>
      </c>
      <c r="Q54" s="24">
        <v>-0.014590673891206593</v>
      </c>
      <c r="R54" s="24">
        <v>0.0005669167749731009</v>
      </c>
      <c r="S54" s="24">
        <v>-0.0015783917389318768</v>
      </c>
      <c r="T54" s="24">
        <v>-0.0003411590953701104</v>
      </c>
      <c r="U54" s="24">
        <v>-0.0003158627265452502</v>
      </c>
      <c r="V54" s="24">
        <v>2.0931080531256966E-05</v>
      </c>
      <c r="W54" s="24">
        <v>-9.828772921563826E-05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381</v>
      </c>
      <c r="B56" s="24">
        <v>192.16</v>
      </c>
      <c r="C56" s="24">
        <v>171.56</v>
      </c>
      <c r="D56" s="24">
        <v>8.640823687449531</v>
      </c>
      <c r="E56" s="24">
        <v>9.154989743935246</v>
      </c>
      <c r="F56" s="24">
        <v>29.143135056372444</v>
      </c>
      <c r="G56" s="24" t="s">
        <v>59</v>
      </c>
      <c r="H56" s="24">
        <v>-44.152478742781625</v>
      </c>
      <c r="I56" s="24">
        <v>80.50752125721837</v>
      </c>
      <c r="J56" s="24" t="s">
        <v>73</v>
      </c>
      <c r="K56" s="24">
        <v>9.746318190815769</v>
      </c>
      <c r="M56" s="24" t="s">
        <v>68</v>
      </c>
      <c r="N56" s="24">
        <v>8.808335271855977</v>
      </c>
      <c r="X56" s="24">
        <v>67.5</v>
      </c>
    </row>
    <row r="57" spans="1:24" ht="12.75" hidden="1">
      <c r="A57" s="24">
        <v>313</v>
      </c>
      <c r="B57" s="24">
        <v>73.44000244140625</v>
      </c>
      <c r="C57" s="24">
        <v>79.73999786376953</v>
      </c>
      <c r="D57" s="24">
        <v>9.85464859008789</v>
      </c>
      <c r="E57" s="24">
        <v>10.124922752380371</v>
      </c>
      <c r="F57" s="24">
        <v>21.933039288799897</v>
      </c>
      <c r="G57" s="24" t="s">
        <v>56</v>
      </c>
      <c r="H57" s="24">
        <v>46.922487983985434</v>
      </c>
      <c r="I57" s="24">
        <v>52.862490425391684</v>
      </c>
      <c r="J57" s="24" t="s">
        <v>62</v>
      </c>
      <c r="K57" s="24">
        <v>0.9211228014200287</v>
      </c>
      <c r="L57" s="24">
        <v>2.973232915078861</v>
      </c>
      <c r="M57" s="24">
        <v>0.21806364412823775</v>
      </c>
      <c r="N57" s="24">
        <v>0.03897876160147979</v>
      </c>
      <c r="O57" s="24">
        <v>0.036994540606368975</v>
      </c>
      <c r="P57" s="24">
        <v>0.0852927715619202</v>
      </c>
      <c r="Q57" s="24">
        <v>0.004502975737700431</v>
      </c>
      <c r="R57" s="24">
        <v>0.0005997977200683982</v>
      </c>
      <c r="S57" s="24">
        <v>0.00048551385626770195</v>
      </c>
      <c r="T57" s="24">
        <v>0.0012550578567652963</v>
      </c>
      <c r="U57" s="24">
        <v>9.84656019720244E-05</v>
      </c>
      <c r="V57" s="24">
        <v>2.2238058803570967E-05</v>
      </c>
      <c r="W57" s="24">
        <v>3.0297702858700875E-05</v>
      </c>
      <c r="X57" s="24">
        <v>67.5</v>
      </c>
    </row>
    <row r="58" spans="1:24" ht="12.75" hidden="1">
      <c r="A58" s="24">
        <v>383</v>
      </c>
      <c r="B58" s="24">
        <v>158.8800048828125</v>
      </c>
      <c r="C58" s="24">
        <v>161.0800018310547</v>
      </c>
      <c r="D58" s="24">
        <v>9.147687911987305</v>
      </c>
      <c r="E58" s="24">
        <v>9.447978019714355</v>
      </c>
      <c r="F58" s="24">
        <v>20.923851349919556</v>
      </c>
      <c r="G58" s="24" t="s">
        <v>57</v>
      </c>
      <c r="H58" s="24">
        <v>-36.85701080313319</v>
      </c>
      <c r="I58" s="24">
        <v>54.5229940796793</v>
      </c>
      <c r="J58" s="24" t="s">
        <v>60</v>
      </c>
      <c r="K58" s="24">
        <v>-0.2840087688155539</v>
      </c>
      <c r="L58" s="24">
        <v>-0.016177381355760675</v>
      </c>
      <c r="M58" s="24">
        <v>0.06487253750007115</v>
      </c>
      <c r="N58" s="24">
        <v>0.00040417226184303934</v>
      </c>
      <c r="O58" s="24">
        <v>-0.01178443731484177</v>
      </c>
      <c r="P58" s="24">
        <v>-0.0018508456239490715</v>
      </c>
      <c r="Q58" s="24">
        <v>0.0012262921820066339</v>
      </c>
      <c r="R58" s="24">
        <v>3.2402244941413864E-05</v>
      </c>
      <c r="S58" s="24">
        <v>-0.0001854034989649019</v>
      </c>
      <c r="T58" s="24">
        <v>-0.00013180228819503534</v>
      </c>
      <c r="U58" s="24">
        <v>1.929173198094057E-05</v>
      </c>
      <c r="V58" s="24">
        <v>2.5481338020217355E-06</v>
      </c>
      <c r="W58" s="24">
        <v>-1.250854902986871E-05</v>
      </c>
      <c r="X58" s="24">
        <v>67.5</v>
      </c>
    </row>
    <row r="59" spans="1:24" ht="12.75" hidden="1">
      <c r="A59" s="24">
        <v>351</v>
      </c>
      <c r="B59" s="24">
        <v>110.66000366210938</v>
      </c>
      <c r="C59" s="24">
        <v>88.76000213623047</v>
      </c>
      <c r="D59" s="24">
        <v>9.735801696777344</v>
      </c>
      <c r="E59" s="24">
        <v>10.588772773742676</v>
      </c>
      <c r="F59" s="24">
        <v>27.531833303259347</v>
      </c>
      <c r="G59" s="24" t="s">
        <v>58</v>
      </c>
      <c r="H59" s="24">
        <v>24.11184945559866</v>
      </c>
      <c r="I59" s="24">
        <v>67.27185311770803</v>
      </c>
      <c r="J59" s="24" t="s">
        <v>61</v>
      </c>
      <c r="K59" s="24">
        <v>-0.876245533244966</v>
      </c>
      <c r="L59" s="24">
        <v>-2.973188904129842</v>
      </c>
      <c r="M59" s="24">
        <v>-0.20819055398549807</v>
      </c>
      <c r="N59" s="24">
        <v>0.038976666106373854</v>
      </c>
      <c r="O59" s="24">
        <v>-0.03506740754388393</v>
      </c>
      <c r="P59" s="24">
        <v>-0.08527268760388763</v>
      </c>
      <c r="Q59" s="24">
        <v>-0.004332781782950551</v>
      </c>
      <c r="R59" s="24">
        <v>0.0005989218642878261</v>
      </c>
      <c r="S59" s="24">
        <v>-0.0004487195640926595</v>
      </c>
      <c r="T59" s="24">
        <v>-0.0012481179353950698</v>
      </c>
      <c r="U59" s="24">
        <v>-9.655725684219022E-05</v>
      </c>
      <c r="V59" s="24">
        <v>2.2091588296862552E-05</v>
      </c>
      <c r="W59" s="24">
        <v>-2.75950538988693E-05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381</v>
      </c>
      <c r="B61" s="24">
        <v>192.16</v>
      </c>
      <c r="C61" s="24">
        <v>171.56</v>
      </c>
      <c r="D61" s="24">
        <v>8.640823687449531</v>
      </c>
      <c r="E61" s="24">
        <v>9.154989743935246</v>
      </c>
      <c r="F61" s="24">
        <v>41.288913009911774</v>
      </c>
      <c r="G61" s="24" t="s">
        <v>59</v>
      </c>
      <c r="H61" s="24">
        <v>-10.599929406940333</v>
      </c>
      <c r="I61" s="24">
        <v>114.06007059305966</v>
      </c>
      <c r="J61" s="24" t="s">
        <v>73</v>
      </c>
      <c r="K61" s="24">
        <v>7.1673940395852425</v>
      </c>
      <c r="M61" s="24" t="s">
        <v>68</v>
      </c>
      <c r="N61" s="24">
        <v>3.713026459251514</v>
      </c>
      <c r="X61" s="24">
        <v>67.5</v>
      </c>
    </row>
    <row r="62" spans="1:24" ht="12.75" hidden="1">
      <c r="A62" s="24">
        <v>351</v>
      </c>
      <c r="B62" s="24">
        <v>110.66000366210938</v>
      </c>
      <c r="C62" s="24">
        <v>88.76000213623047</v>
      </c>
      <c r="D62" s="24">
        <v>9.735801696777344</v>
      </c>
      <c r="E62" s="24">
        <v>10.588772773742676</v>
      </c>
      <c r="F62" s="24">
        <v>29.1610832492211</v>
      </c>
      <c r="G62" s="24" t="s">
        <v>56</v>
      </c>
      <c r="H62" s="24">
        <v>28.09279260055797</v>
      </c>
      <c r="I62" s="24">
        <v>71.25279626266735</v>
      </c>
      <c r="J62" s="24" t="s">
        <v>62</v>
      </c>
      <c r="K62" s="24">
        <v>2.600057108374689</v>
      </c>
      <c r="L62" s="24">
        <v>0.12336086600769514</v>
      </c>
      <c r="M62" s="24">
        <v>0.615529050342866</v>
      </c>
      <c r="N62" s="24">
        <v>0.0438452787173467</v>
      </c>
      <c r="O62" s="24">
        <v>0.10442338677438517</v>
      </c>
      <c r="P62" s="24">
        <v>0.0035386134314359854</v>
      </c>
      <c r="Q62" s="24">
        <v>0.012710759468192908</v>
      </c>
      <c r="R62" s="24">
        <v>0.0006748058343844775</v>
      </c>
      <c r="S62" s="24">
        <v>0.0013700539782331776</v>
      </c>
      <c r="T62" s="24">
        <v>5.2025330044513865E-05</v>
      </c>
      <c r="U62" s="24">
        <v>0.0002780111169298167</v>
      </c>
      <c r="V62" s="24">
        <v>2.5060342985782283E-05</v>
      </c>
      <c r="W62" s="24">
        <v>8.543518141941345E-05</v>
      </c>
      <c r="X62" s="24">
        <v>67.5</v>
      </c>
    </row>
    <row r="63" spans="1:24" ht="12.75" hidden="1">
      <c r="A63" s="24">
        <v>313</v>
      </c>
      <c r="B63" s="24">
        <v>73.44000244140625</v>
      </c>
      <c r="C63" s="24">
        <v>79.73999786376953</v>
      </c>
      <c r="D63" s="24">
        <v>9.85464859008789</v>
      </c>
      <c r="E63" s="24">
        <v>10.124922752380371</v>
      </c>
      <c r="F63" s="24">
        <v>5.843556004948413</v>
      </c>
      <c r="G63" s="24" t="s">
        <v>57</v>
      </c>
      <c r="H63" s="24">
        <v>8.14399746824457</v>
      </c>
      <c r="I63" s="24">
        <v>14.08399990965082</v>
      </c>
      <c r="J63" s="24" t="s">
        <v>60</v>
      </c>
      <c r="K63" s="24">
        <v>-0.7306440064320074</v>
      </c>
      <c r="L63" s="24">
        <v>0.0006714654862065511</v>
      </c>
      <c r="M63" s="24">
        <v>0.1662447947965326</v>
      </c>
      <c r="N63" s="24">
        <v>0.00045353020598641494</v>
      </c>
      <c r="O63" s="24">
        <v>-0.030423110284288738</v>
      </c>
      <c r="P63" s="24">
        <v>7.703192568568762E-05</v>
      </c>
      <c r="Q63" s="24">
        <v>0.003110586210347411</v>
      </c>
      <c r="R63" s="24">
        <v>3.645811004011674E-05</v>
      </c>
      <c r="S63" s="24">
        <v>-0.00048673247830095454</v>
      </c>
      <c r="T63" s="24">
        <v>5.489205096940031E-06</v>
      </c>
      <c r="U63" s="24">
        <v>4.644327281664671E-05</v>
      </c>
      <c r="V63" s="24">
        <v>2.867201681014191E-06</v>
      </c>
      <c r="W63" s="24">
        <v>-3.298758431831451E-05</v>
      </c>
      <c r="X63" s="24">
        <v>67.5</v>
      </c>
    </row>
    <row r="64" spans="1:24" ht="12.75" hidden="1">
      <c r="A64" s="24">
        <v>383</v>
      </c>
      <c r="B64" s="24">
        <v>158.8800048828125</v>
      </c>
      <c r="C64" s="24">
        <v>161.0800018310547</v>
      </c>
      <c r="D64" s="24">
        <v>9.147687911987305</v>
      </c>
      <c r="E64" s="24">
        <v>9.447978019714355</v>
      </c>
      <c r="F64" s="24">
        <v>20.923851349919556</v>
      </c>
      <c r="G64" s="24" t="s">
        <v>58</v>
      </c>
      <c r="H64" s="24">
        <v>-36.85701080313319</v>
      </c>
      <c r="I64" s="24">
        <v>54.5229940796793</v>
      </c>
      <c r="J64" s="24" t="s">
        <v>61</v>
      </c>
      <c r="K64" s="24">
        <v>-2.495286817717501</v>
      </c>
      <c r="L64" s="24">
        <v>0.12335903856738405</v>
      </c>
      <c r="M64" s="24">
        <v>-0.5926539293880108</v>
      </c>
      <c r="N64" s="24">
        <v>0.04384293302408124</v>
      </c>
      <c r="O64" s="24">
        <v>-0.09989333344154075</v>
      </c>
      <c r="P64" s="24">
        <v>0.0035377748797180853</v>
      </c>
      <c r="Q64" s="24">
        <v>-0.012324271162476594</v>
      </c>
      <c r="R64" s="24">
        <v>0.0006738202433376676</v>
      </c>
      <c r="S64" s="24">
        <v>-0.0012806792720426014</v>
      </c>
      <c r="T64" s="24">
        <v>5.1734935910314264E-05</v>
      </c>
      <c r="U64" s="24">
        <v>-0.0002741043661575691</v>
      </c>
      <c r="V64" s="24">
        <v>2.4895781672513048E-05</v>
      </c>
      <c r="W64" s="24">
        <v>-7.880983127129622E-05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381</v>
      </c>
      <c r="B66" s="24">
        <v>192.16</v>
      </c>
      <c r="C66" s="24">
        <v>171.56</v>
      </c>
      <c r="D66" s="24">
        <v>8.640823687449531</v>
      </c>
      <c r="E66" s="24">
        <v>9.154989743935246</v>
      </c>
      <c r="F66" s="24">
        <v>26.796122780022557</v>
      </c>
      <c r="G66" s="24" t="s">
        <v>59</v>
      </c>
      <c r="H66" s="24">
        <v>-50.63606880142477</v>
      </c>
      <c r="I66" s="24">
        <v>74.02393119857523</v>
      </c>
      <c r="J66" s="24" t="s">
        <v>73</v>
      </c>
      <c r="K66" s="24">
        <v>9.820520153805697</v>
      </c>
      <c r="M66" s="24" t="s">
        <v>68</v>
      </c>
      <c r="N66" s="24">
        <v>8.858406174207037</v>
      </c>
      <c r="X66" s="24">
        <v>67.5</v>
      </c>
    </row>
    <row r="67" spans="1:24" ht="12.75" hidden="1">
      <c r="A67" s="24">
        <v>351</v>
      </c>
      <c r="B67" s="24">
        <v>110.66000366210938</v>
      </c>
      <c r="C67" s="24">
        <v>88.76000213623047</v>
      </c>
      <c r="D67" s="24">
        <v>9.735801696777344</v>
      </c>
      <c r="E67" s="24">
        <v>10.588772773742676</v>
      </c>
      <c r="F67" s="24">
        <v>29.1610832492211</v>
      </c>
      <c r="G67" s="24" t="s">
        <v>56</v>
      </c>
      <c r="H67" s="24">
        <v>28.09279260055797</v>
      </c>
      <c r="I67" s="24">
        <v>71.25279626266735</v>
      </c>
      <c r="J67" s="24" t="s">
        <v>62</v>
      </c>
      <c r="K67" s="24">
        <v>0.9450084236749509</v>
      </c>
      <c r="L67" s="24">
        <v>2.9777359977206235</v>
      </c>
      <c r="M67" s="24">
        <v>0.2237168219444729</v>
      </c>
      <c r="N67" s="24">
        <v>0.04192244538933685</v>
      </c>
      <c r="O67" s="24">
        <v>0.03795228543203634</v>
      </c>
      <c r="P67" s="24">
        <v>0.08542177127143656</v>
      </c>
      <c r="Q67" s="24">
        <v>0.004619758464137229</v>
      </c>
      <c r="R67" s="24">
        <v>0.0006451828002222539</v>
      </c>
      <c r="S67" s="24">
        <v>0.0004979132011833536</v>
      </c>
      <c r="T67" s="24">
        <v>0.0012569542080242747</v>
      </c>
      <c r="U67" s="24">
        <v>0.00010112149486996651</v>
      </c>
      <c r="V67" s="24">
        <v>2.392276665556804E-05</v>
      </c>
      <c r="W67" s="24">
        <v>3.105499237078812E-05</v>
      </c>
      <c r="X67" s="24">
        <v>67.5</v>
      </c>
    </row>
    <row r="68" spans="1:24" ht="12.75" hidden="1">
      <c r="A68" s="24">
        <v>383</v>
      </c>
      <c r="B68" s="24">
        <v>158.8800048828125</v>
      </c>
      <c r="C68" s="24">
        <v>161.0800018310547</v>
      </c>
      <c r="D68" s="24">
        <v>9.147687911987305</v>
      </c>
      <c r="E68" s="24">
        <v>9.447978019714355</v>
      </c>
      <c r="F68" s="24">
        <v>23.223276321402228</v>
      </c>
      <c r="G68" s="24" t="s">
        <v>57</v>
      </c>
      <c r="H68" s="24">
        <v>-30.86521072722134</v>
      </c>
      <c r="I68" s="24">
        <v>60.51479415559116</v>
      </c>
      <c r="J68" s="24" t="s">
        <v>60</v>
      </c>
      <c r="K68" s="24">
        <v>-0.7582389804199464</v>
      </c>
      <c r="L68" s="24">
        <v>-0.01620249416687583</v>
      </c>
      <c r="M68" s="24">
        <v>0.18100807645741185</v>
      </c>
      <c r="N68" s="24">
        <v>0.00043417219697481827</v>
      </c>
      <c r="O68" s="24">
        <v>-0.03020535007830564</v>
      </c>
      <c r="P68" s="24">
        <v>-0.0018536622451617805</v>
      </c>
      <c r="Q68" s="24">
        <v>0.0038077239603684465</v>
      </c>
      <c r="R68" s="24">
        <v>3.480353171470414E-05</v>
      </c>
      <c r="S68" s="24">
        <v>-0.0003751047756929099</v>
      </c>
      <c r="T68" s="24">
        <v>-0.00013199373779603204</v>
      </c>
      <c r="U68" s="24">
        <v>8.762176858377622E-05</v>
      </c>
      <c r="V68" s="24">
        <v>2.7351467521835457E-06</v>
      </c>
      <c r="W68" s="24">
        <v>-2.2720245589710467E-05</v>
      </c>
      <c r="X68" s="24">
        <v>67.5</v>
      </c>
    </row>
    <row r="69" spans="1:24" ht="12.75" hidden="1">
      <c r="A69" s="24">
        <v>313</v>
      </c>
      <c r="B69" s="24">
        <v>73.44000244140625</v>
      </c>
      <c r="C69" s="24">
        <v>79.73999786376953</v>
      </c>
      <c r="D69" s="24">
        <v>9.85464859008789</v>
      </c>
      <c r="E69" s="24">
        <v>10.124922752380371</v>
      </c>
      <c r="F69" s="24">
        <v>20.172823503316486</v>
      </c>
      <c r="G69" s="24" t="s">
        <v>58</v>
      </c>
      <c r="H69" s="24">
        <v>42.68005769963102</v>
      </c>
      <c r="I69" s="24">
        <v>48.62006014103727</v>
      </c>
      <c r="J69" s="24" t="s">
        <v>61</v>
      </c>
      <c r="K69" s="24">
        <v>0.5640164619834563</v>
      </c>
      <c r="L69" s="24">
        <v>-2.977691916787902</v>
      </c>
      <c r="M69" s="24">
        <v>0.1314735436432849</v>
      </c>
      <c r="N69" s="24">
        <v>0.04192019706448557</v>
      </c>
      <c r="O69" s="24">
        <v>0.022978529025195656</v>
      </c>
      <c r="P69" s="24">
        <v>-0.08540165656139515</v>
      </c>
      <c r="Q69" s="24">
        <v>0.002615990540618144</v>
      </c>
      <c r="R69" s="24">
        <v>0.0006442434011170098</v>
      </c>
      <c r="S69" s="24">
        <v>0.0003274354335819911</v>
      </c>
      <c r="T69" s="24">
        <v>-0.0012500046136925112</v>
      </c>
      <c r="U69" s="24">
        <v>5.047754347219989E-05</v>
      </c>
      <c r="V69" s="24">
        <v>2.376589440144801E-05</v>
      </c>
      <c r="W69" s="24">
        <v>2.117080516874478E-05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381</v>
      </c>
      <c r="B71" s="100">
        <v>192.16</v>
      </c>
      <c r="C71" s="100">
        <v>171.56</v>
      </c>
      <c r="D71" s="100">
        <v>8.640823687449531</v>
      </c>
      <c r="E71" s="100">
        <v>9.154989743935246</v>
      </c>
      <c r="F71" s="100">
        <v>29.143135056372444</v>
      </c>
      <c r="G71" s="100" t="s">
        <v>59</v>
      </c>
      <c r="H71" s="100">
        <v>-44.152478742781625</v>
      </c>
      <c r="I71" s="100">
        <v>80.50752125721837</v>
      </c>
      <c r="J71" s="100" t="s">
        <v>73</v>
      </c>
      <c r="K71" s="100">
        <v>12.524762200953607</v>
      </c>
      <c r="M71" s="100" t="s">
        <v>68</v>
      </c>
      <c r="N71" s="100">
        <v>6.482889634495359</v>
      </c>
      <c r="X71" s="100">
        <v>67.5</v>
      </c>
    </row>
    <row r="72" spans="1:24" s="100" customFormat="1" ht="12.75">
      <c r="A72" s="100">
        <v>383</v>
      </c>
      <c r="B72" s="100">
        <v>158.8800048828125</v>
      </c>
      <c r="C72" s="100">
        <v>161.0800018310547</v>
      </c>
      <c r="D72" s="100">
        <v>9.147687911987305</v>
      </c>
      <c r="E72" s="100">
        <v>9.447978019714355</v>
      </c>
      <c r="F72" s="100">
        <v>37.50620952424685</v>
      </c>
      <c r="G72" s="100" t="s">
        <v>56</v>
      </c>
      <c r="H72" s="100">
        <v>6.352998742716707</v>
      </c>
      <c r="I72" s="100">
        <v>97.73300362552921</v>
      </c>
      <c r="J72" s="100" t="s">
        <v>62</v>
      </c>
      <c r="K72" s="100">
        <v>3.438336568524339</v>
      </c>
      <c r="L72" s="100">
        <v>0.1383353252508134</v>
      </c>
      <c r="M72" s="100">
        <v>0.8139801452428361</v>
      </c>
      <c r="N72" s="100">
        <v>0.03915005846023163</v>
      </c>
      <c r="O72" s="100">
        <v>0.13808946381923273</v>
      </c>
      <c r="P72" s="100">
        <v>0.003968459812416015</v>
      </c>
      <c r="Q72" s="100">
        <v>0.016808641312753794</v>
      </c>
      <c r="R72" s="100">
        <v>0.0006026670663648542</v>
      </c>
      <c r="S72" s="100">
        <v>0.0018116968339083265</v>
      </c>
      <c r="T72" s="100">
        <v>5.829200469976298E-05</v>
      </c>
      <c r="U72" s="100">
        <v>0.0003676078671246178</v>
      </c>
      <c r="V72" s="100">
        <v>2.2406851918281594E-05</v>
      </c>
      <c r="W72" s="100">
        <v>0.00011296067927695726</v>
      </c>
      <c r="X72" s="100">
        <v>67.5</v>
      </c>
    </row>
    <row r="73" spans="1:24" s="100" customFormat="1" ht="12.75">
      <c r="A73" s="100">
        <v>313</v>
      </c>
      <c r="B73" s="100">
        <v>73.44000244140625</v>
      </c>
      <c r="C73" s="100">
        <v>79.73999786376953</v>
      </c>
      <c r="D73" s="100">
        <v>9.85464859008789</v>
      </c>
      <c r="E73" s="100">
        <v>10.124922752380371</v>
      </c>
      <c r="F73" s="100">
        <v>20.172823503316486</v>
      </c>
      <c r="G73" s="100" t="s">
        <v>57</v>
      </c>
      <c r="H73" s="100">
        <v>42.68005769963102</v>
      </c>
      <c r="I73" s="100">
        <v>48.62006014103727</v>
      </c>
      <c r="J73" s="100" t="s">
        <v>60</v>
      </c>
      <c r="K73" s="100">
        <v>-3.3429166718449936</v>
      </c>
      <c r="L73" s="100">
        <v>0.000751943028586003</v>
      </c>
      <c r="M73" s="100">
        <v>0.7891744677903173</v>
      </c>
      <c r="N73" s="100">
        <v>0.0004036191537271069</v>
      </c>
      <c r="O73" s="100">
        <v>-0.13459792223954298</v>
      </c>
      <c r="P73" s="100">
        <v>8.665050466734641E-05</v>
      </c>
      <c r="Q73" s="100">
        <v>0.01618270477705353</v>
      </c>
      <c r="R73" s="100">
        <v>3.2404772341631686E-05</v>
      </c>
      <c r="S73" s="100">
        <v>-0.0017891893299706344</v>
      </c>
      <c r="T73" s="100">
        <v>6.206118048833305E-06</v>
      </c>
      <c r="U73" s="100">
        <v>0.00034492502154926134</v>
      </c>
      <c r="V73" s="100">
        <v>2.526132861332308E-06</v>
      </c>
      <c r="W73" s="100">
        <v>-0.00011208514914635038</v>
      </c>
      <c r="X73" s="100">
        <v>67.5</v>
      </c>
    </row>
    <row r="74" spans="1:24" s="100" customFormat="1" ht="12.75">
      <c r="A74" s="100">
        <v>351</v>
      </c>
      <c r="B74" s="100">
        <v>110.66000366210938</v>
      </c>
      <c r="C74" s="100">
        <v>88.76000213623047</v>
      </c>
      <c r="D74" s="100">
        <v>9.735801696777344</v>
      </c>
      <c r="E74" s="100">
        <v>10.588772773742676</v>
      </c>
      <c r="F74" s="100">
        <v>11.566046956213665</v>
      </c>
      <c r="G74" s="100" t="s">
        <v>58</v>
      </c>
      <c r="H74" s="100">
        <v>-14.8992843914167</v>
      </c>
      <c r="I74" s="100">
        <v>28.26071927069267</v>
      </c>
      <c r="J74" s="100" t="s">
        <v>61</v>
      </c>
      <c r="K74" s="100">
        <v>-0.8044044278548688</v>
      </c>
      <c r="L74" s="100">
        <v>0.1383332815844766</v>
      </c>
      <c r="M74" s="100">
        <v>-0.19941749230550992</v>
      </c>
      <c r="N74" s="100">
        <v>0.03914797784073015</v>
      </c>
      <c r="O74" s="100">
        <v>-0.030856107121299766</v>
      </c>
      <c r="P74" s="100">
        <v>0.003967513701652692</v>
      </c>
      <c r="Q74" s="100">
        <v>-0.004544280897957624</v>
      </c>
      <c r="R74" s="100">
        <v>0.0006017952505714104</v>
      </c>
      <c r="S74" s="100">
        <v>-0.000284687476915804</v>
      </c>
      <c r="T74" s="100">
        <v>5.7960692807118295E-05</v>
      </c>
      <c r="U74" s="100">
        <v>-0.00012713093046600523</v>
      </c>
      <c r="V74" s="100">
        <v>2.2263999318511862E-05</v>
      </c>
      <c r="W74" s="100">
        <v>-1.403689436990936E-05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381</v>
      </c>
      <c r="B76" s="24">
        <v>192.16</v>
      </c>
      <c r="C76" s="24">
        <v>171.56</v>
      </c>
      <c r="D76" s="24">
        <v>8.640823687449531</v>
      </c>
      <c r="E76" s="24">
        <v>9.154989743935246</v>
      </c>
      <c r="F76" s="24">
        <v>26.796122780022557</v>
      </c>
      <c r="G76" s="24" t="s">
        <v>59</v>
      </c>
      <c r="H76" s="24">
        <v>-50.63606880142477</v>
      </c>
      <c r="I76" s="24">
        <v>74.02393119857523</v>
      </c>
      <c r="J76" s="24" t="s">
        <v>73</v>
      </c>
      <c r="K76" s="24">
        <v>9.393399127157984</v>
      </c>
      <c r="M76" s="24" t="s">
        <v>68</v>
      </c>
      <c r="N76" s="24">
        <v>5.131678323170462</v>
      </c>
      <c r="X76" s="24">
        <v>67.5</v>
      </c>
    </row>
    <row r="77" spans="1:24" ht="12.75" hidden="1">
      <c r="A77" s="24">
        <v>383</v>
      </c>
      <c r="B77" s="24">
        <v>158.8800048828125</v>
      </c>
      <c r="C77" s="24">
        <v>161.0800018310547</v>
      </c>
      <c r="D77" s="24">
        <v>9.147687911987305</v>
      </c>
      <c r="E77" s="24">
        <v>9.447978019714355</v>
      </c>
      <c r="F77" s="24">
        <v>37.50620952424685</v>
      </c>
      <c r="G77" s="24" t="s">
        <v>56</v>
      </c>
      <c r="H77" s="24">
        <v>6.352998742716707</v>
      </c>
      <c r="I77" s="24">
        <v>97.73300362552921</v>
      </c>
      <c r="J77" s="24" t="s">
        <v>62</v>
      </c>
      <c r="K77" s="24">
        <v>2.8757870393614664</v>
      </c>
      <c r="L77" s="24">
        <v>0.8021699629723884</v>
      </c>
      <c r="M77" s="24">
        <v>0.6808031305573942</v>
      </c>
      <c r="N77" s="24">
        <v>0.04699852950867351</v>
      </c>
      <c r="O77" s="24">
        <v>0.11549633705325867</v>
      </c>
      <c r="P77" s="24">
        <v>0.023011593857801348</v>
      </c>
      <c r="Q77" s="24">
        <v>0.01405851378300097</v>
      </c>
      <c r="R77" s="24">
        <v>0.0007234555478943778</v>
      </c>
      <c r="S77" s="24">
        <v>0.0015152974068518652</v>
      </c>
      <c r="T77" s="24">
        <v>0.00033868338191142555</v>
      </c>
      <c r="U77" s="24">
        <v>0.0003074834646579774</v>
      </c>
      <c r="V77" s="24">
        <v>2.687264558431675E-05</v>
      </c>
      <c r="W77" s="24">
        <v>9.448570376763221E-05</v>
      </c>
      <c r="X77" s="24">
        <v>67.5</v>
      </c>
    </row>
    <row r="78" spans="1:24" ht="12.75" hidden="1">
      <c r="A78" s="24">
        <v>351</v>
      </c>
      <c r="B78" s="24">
        <v>110.66000366210938</v>
      </c>
      <c r="C78" s="24">
        <v>88.76000213623047</v>
      </c>
      <c r="D78" s="24">
        <v>9.735801696777344</v>
      </c>
      <c r="E78" s="24">
        <v>10.588772773742676</v>
      </c>
      <c r="F78" s="24">
        <v>27.531833303259347</v>
      </c>
      <c r="G78" s="24" t="s">
        <v>57</v>
      </c>
      <c r="H78" s="24">
        <v>24.11184945559866</v>
      </c>
      <c r="I78" s="24">
        <v>67.27185311770803</v>
      </c>
      <c r="J78" s="24" t="s">
        <v>60</v>
      </c>
      <c r="K78" s="24">
        <v>-2.8746719745803357</v>
      </c>
      <c r="L78" s="24">
        <v>-0.004365606217456177</v>
      </c>
      <c r="M78" s="24">
        <v>0.6807107012672272</v>
      </c>
      <c r="N78" s="24">
        <v>0.000485144370210109</v>
      </c>
      <c r="O78" s="24">
        <v>-0.1154101447748172</v>
      </c>
      <c r="P78" s="24">
        <v>-0.0004989658675868187</v>
      </c>
      <c r="Q78" s="24">
        <v>0.014057843207259885</v>
      </c>
      <c r="R78" s="24">
        <v>3.893560763894083E-05</v>
      </c>
      <c r="S78" s="24">
        <v>-0.0015067633071883903</v>
      </c>
      <c r="T78" s="24">
        <v>-3.5499730039881344E-05</v>
      </c>
      <c r="U78" s="24">
        <v>0.0003062649115688236</v>
      </c>
      <c r="V78" s="24">
        <v>3.045190958472762E-06</v>
      </c>
      <c r="W78" s="24">
        <v>-9.356958243747745E-05</v>
      </c>
      <c r="X78" s="24">
        <v>67.5</v>
      </c>
    </row>
    <row r="79" spans="1:24" ht="12.75" hidden="1">
      <c r="A79" s="24">
        <v>313</v>
      </c>
      <c r="B79" s="24">
        <v>73.44000244140625</v>
      </c>
      <c r="C79" s="24">
        <v>79.73999786376953</v>
      </c>
      <c r="D79" s="24">
        <v>9.85464859008789</v>
      </c>
      <c r="E79" s="24">
        <v>10.124922752380371</v>
      </c>
      <c r="F79" s="24">
        <v>5.843556004948413</v>
      </c>
      <c r="G79" s="24" t="s">
        <v>58</v>
      </c>
      <c r="H79" s="24">
        <v>8.14399746824457</v>
      </c>
      <c r="I79" s="24">
        <v>14.08399990965082</v>
      </c>
      <c r="J79" s="24" t="s">
        <v>61</v>
      </c>
      <c r="K79" s="24">
        <v>0.08007580359747</v>
      </c>
      <c r="L79" s="24">
        <v>-0.8021580835330883</v>
      </c>
      <c r="M79" s="24">
        <v>0.011218010386340366</v>
      </c>
      <c r="N79" s="24">
        <v>0.046996025480009564</v>
      </c>
      <c r="O79" s="24">
        <v>0.004461205641490328</v>
      </c>
      <c r="P79" s="24">
        <v>-0.023006183623960407</v>
      </c>
      <c r="Q79" s="24">
        <v>-0.00013731040355816843</v>
      </c>
      <c r="R79" s="24">
        <v>0.0007224070516245953</v>
      </c>
      <c r="S79" s="24">
        <v>0.0001605944187158797</v>
      </c>
      <c r="T79" s="24">
        <v>-0.00033681775836504833</v>
      </c>
      <c r="U79" s="24">
        <v>-2.7347485804261416E-05</v>
      </c>
      <c r="V79" s="24">
        <v>2.6699548549118472E-05</v>
      </c>
      <c r="W79" s="24">
        <v>1.3125603183886767E-05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381</v>
      </c>
      <c r="B81" s="24">
        <v>180.64</v>
      </c>
      <c r="C81" s="24">
        <v>171.34</v>
      </c>
      <c r="D81" s="24">
        <v>8.73788656397327</v>
      </c>
      <c r="E81" s="24">
        <v>9.219223621090029</v>
      </c>
      <c r="F81" s="24">
        <v>37.52746017231853</v>
      </c>
      <c r="G81" s="24" t="s">
        <v>59</v>
      </c>
      <c r="H81" s="24">
        <v>-10.671954001637587</v>
      </c>
      <c r="I81" s="24">
        <v>102.4680459983624</v>
      </c>
      <c r="J81" s="24" t="s">
        <v>73</v>
      </c>
      <c r="K81" s="24">
        <v>8.696209344627755</v>
      </c>
      <c r="M81" s="24" t="s">
        <v>68</v>
      </c>
      <c r="N81" s="24">
        <v>4.804173697534033</v>
      </c>
      <c r="X81" s="24">
        <v>67.5</v>
      </c>
    </row>
    <row r="82" spans="1:24" ht="12.75" hidden="1">
      <c r="A82" s="24">
        <v>313</v>
      </c>
      <c r="B82" s="24">
        <v>75.95999908447266</v>
      </c>
      <c r="C82" s="24">
        <v>70.26000213623047</v>
      </c>
      <c r="D82" s="24">
        <v>9.874818801879883</v>
      </c>
      <c r="E82" s="24">
        <v>10.005449295043945</v>
      </c>
      <c r="F82" s="24">
        <v>22.49408920983891</v>
      </c>
      <c r="G82" s="24" t="s">
        <v>56</v>
      </c>
      <c r="H82" s="24">
        <v>45.64972242298744</v>
      </c>
      <c r="I82" s="24">
        <v>54.109721507460094</v>
      </c>
      <c r="J82" s="24" t="s">
        <v>62</v>
      </c>
      <c r="K82" s="24">
        <v>2.7449013969505955</v>
      </c>
      <c r="L82" s="24">
        <v>0.8522475532016026</v>
      </c>
      <c r="M82" s="24">
        <v>0.6498183274189155</v>
      </c>
      <c r="N82" s="24">
        <v>0.01423645390112642</v>
      </c>
      <c r="O82" s="24">
        <v>0.11024098525653124</v>
      </c>
      <c r="P82" s="24">
        <v>0.024448604064351113</v>
      </c>
      <c r="Q82" s="24">
        <v>0.013418848914694694</v>
      </c>
      <c r="R82" s="24">
        <v>0.00021896855312019623</v>
      </c>
      <c r="S82" s="24">
        <v>0.001446422122711552</v>
      </c>
      <c r="T82" s="24">
        <v>0.0003597756242636289</v>
      </c>
      <c r="U82" s="24">
        <v>0.00029349092745597485</v>
      </c>
      <c r="V82" s="24">
        <v>8.1267028896594E-06</v>
      </c>
      <c r="W82" s="24">
        <v>9.02010982303491E-05</v>
      </c>
      <c r="X82" s="24">
        <v>67.5</v>
      </c>
    </row>
    <row r="83" spans="1:24" ht="12.75" hidden="1">
      <c r="A83" s="24">
        <v>351</v>
      </c>
      <c r="B83" s="24">
        <v>96.76000213623047</v>
      </c>
      <c r="C83" s="24">
        <v>91.66000366210938</v>
      </c>
      <c r="D83" s="24">
        <v>9.636836051940918</v>
      </c>
      <c r="E83" s="24">
        <v>10.215157508850098</v>
      </c>
      <c r="F83" s="24">
        <v>6.614878249450557</v>
      </c>
      <c r="G83" s="24" t="s">
        <v>57</v>
      </c>
      <c r="H83" s="24">
        <v>-12.940626982767782</v>
      </c>
      <c r="I83" s="24">
        <v>16.31937515346268</v>
      </c>
      <c r="J83" s="24" t="s">
        <v>60</v>
      </c>
      <c r="K83" s="24">
        <v>0.07658444556956283</v>
      </c>
      <c r="L83" s="24">
        <v>-0.0046362306603870106</v>
      </c>
      <c r="M83" s="24">
        <v>-0.025512059801712724</v>
      </c>
      <c r="N83" s="24">
        <v>0.0001480354296985251</v>
      </c>
      <c r="O83" s="24">
        <v>0.001887255107624351</v>
      </c>
      <c r="P83" s="24">
        <v>-0.0005304071411817947</v>
      </c>
      <c r="Q83" s="24">
        <v>-0.0008785259725373252</v>
      </c>
      <c r="R83" s="24">
        <v>1.1883246572941316E-05</v>
      </c>
      <c r="S83" s="24">
        <v>-7.297062767888245E-05</v>
      </c>
      <c r="T83" s="24">
        <v>-3.7779634908004174E-05</v>
      </c>
      <c r="U83" s="24">
        <v>-4.235409033728035E-05</v>
      </c>
      <c r="V83" s="24">
        <v>9.334920448014873E-07</v>
      </c>
      <c r="W83" s="24">
        <v>-7.550432679311962E-06</v>
      </c>
      <c r="X83" s="24">
        <v>67.5</v>
      </c>
    </row>
    <row r="84" spans="1:24" ht="12.75" hidden="1">
      <c r="A84" s="24">
        <v>383</v>
      </c>
      <c r="B84" s="24">
        <v>149.0800018310547</v>
      </c>
      <c r="C84" s="24">
        <v>150.67999267578125</v>
      </c>
      <c r="D84" s="24">
        <v>9.129912376403809</v>
      </c>
      <c r="E84" s="24">
        <v>9.528090476989746</v>
      </c>
      <c r="F84" s="24">
        <v>21.419242080242537</v>
      </c>
      <c r="G84" s="24" t="s">
        <v>58</v>
      </c>
      <c r="H84" s="24">
        <v>-25.680451694785944</v>
      </c>
      <c r="I84" s="24">
        <v>55.899550136268736</v>
      </c>
      <c r="J84" s="24" t="s">
        <v>61</v>
      </c>
      <c r="K84" s="24">
        <v>-2.743832812267929</v>
      </c>
      <c r="L84" s="24">
        <v>-0.8522349425501058</v>
      </c>
      <c r="M84" s="24">
        <v>-0.649317328780151</v>
      </c>
      <c r="N84" s="24">
        <v>0.014235684219258716</v>
      </c>
      <c r="O84" s="24">
        <v>-0.11022482977301205</v>
      </c>
      <c r="P84" s="24">
        <v>-0.02444284985348454</v>
      </c>
      <c r="Q84" s="24">
        <v>-0.013390059682875962</v>
      </c>
      <c r="R84" s="24">
        <v>0.00021864586825832974</v>
      </c>
      <c r="S84" s="24">
        <v>-0.0014445803004906103</v>
      </c>
      <c r="T84" s="24">
        <v>-0.0003577865271366458</v>
      </c>
      <c r="U84" s="24">
        <v>-0.0002904187589166199</v>
      </c>
      <c r="V84" s="24">
        <v>8.072911027571824E-06</v>
      </c>
      <c r="W84" s="24">
        <v>-8.988453197473004E-05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381</v>
      </c>
      <c r="B86" s="24">
        <v>180.64</v>
      </c>
      <c r="C86" s="24">
        <v>171.34</v>
      </c>
      <c r="D86" s="24">
        <v>8.73788656397327</v>
      </c>
      <c r="E86" s="24">
        <v>9.219223621090029</v>
      </c>
      <c r="F86" s="24">
        <v>27.148430403341703</v>
      </c>
      <c r="G86" s="24" t="s">
        <v>59</v>
      </c>
      <c r="H86" s="24">
        <v>-39.01170561025768</v>
      </c>
      <c r="I86" s="24">
        <v>74.12829438974231</v>
      </c>
      <c r="J86" s="24" t="s">
        <v>73</v>
      </c>
      <c r="K86" s="24">
        <v>9.03021145407261</v>
      </c>
      <c r="M86" s="24" t="s">
        <v>68</v>
      </c>
      <c r="N86" s="24">
        <v>8.27024849420879</v>
      </c>
      <c r="X86" s="24">
        <v>67.5</v>
      </c>
    </row>
    <row r="87" spans="1:24" ht="12.75" hidden="1">
      <c r="A87" s="24">
        <v>313</v>
      </c>
      <c r="B87" s="24">
        <v>75.95999908447266</v>
      </c>
      <c r="C87" s="24">
        <v>70.26000213623047</v>
      </c>
      <c r="D87" s="24">
        <v>9.874818801879883</v>
      </c>
      <c r="E87" s="24">
        <v>10.005449295043945</v>
      </c>
      <c r="F87" s="24">
        <v>22.49408920983891</v>
      </c>
      <c r="G87" s="24" t="s">
        <v>56</v>
      </c>
      <c r="H87" s="24">
        <v>45.64972242298744</v>
      </c>
      <c r="I87" s="24">
        <v>54.109721507460094</v>
      </c>
      <c r="J87" s="24" t="s">
        <v>62</v>
      </c>
      <c r="K87" s="24">
        <v>0.7361433706274018</v>
      </c>
      <c r="L87" s="24">
        <v>2.906857817630602</v>
      </c>
      <c r="M87" s="24">
        <v>0.17427221645791607</v>
      </c>
      <c r="N87" s="24">
        <v>0.01639327006255419</v>
      </c>
      <c r="O87" s="24">
        <v>0.029565605251941927</v>
      </c>
      <c r="P87" s="24">
        <v>0.0833886863731935</v>
      </c>
      <c r="Q87" s="24">
        <v>0.0035987006016828635</v>
      </c>
      <c r="R87" s="24">
        <v>0.00025215263090678966</v>
      </c>
      <c r="S87" s="24">
        <v>0.00038803232989292907</v>
      </c>
      <c r="T87" s="24">
        <v>0.0012270343063826759</v>
      </c>
      <c r="U87" s="24">
        <v>7.867442069090763E-05</v>
      </c>
      <c r="V87" s="24">
        <v>9.334286840543169E-06</v>
      </c>
      <c r="W87" s="24">
        <v>2.4213449161361557E-05</v>
      </c>
      <c r="X87" s="24">
        <v>67.5</v>
      </c>
    </row>
    <row r="88" spans="1:24" ht="12.75" hidden="1">
      <c r="A88" s="24">
        <v>383</v>
      </c>
      <c r="B88" s="24">
        <v>149.0800018310547</v>
      </c>
      <c r="C88" s="24">
        <v>150.67999267578125</v>
      </c>
      <c r="D88" s="24">
        <v>9.129912376403809</v>
      </c>
      <c r="E88" s="24">
        <v>9.528090476989746</v>
      </c>
      <c r="F88" s="24">
        <v>16.924479524956453</v>
      </c>
      <c r="G88" s="24" t="s">
        <v>57</v>
      </c>
      <c r="H88" s="24">
        <v>-37.41080162353529</v>
      </c>
      <c r="I88" s="24">
        <v>44.1692002075194</v>
      </c>
      <c r="J88" s="24" t="s">
        <v>60</v>
      </c>
      <c r="K88" s="24">
        <v>-0.0644261556462041</v>
      </c>
      <c r="L88" s="24">
        <v>-0.015816008397941755</v>
      </c>
      <c r="M88" s="24">
        <v>0.013277343879087687</v>
      </c>
      <c r="N88" s="24">
        <v>0.0001706429713888254</v>
      </c>
      <c r="O88" s="24">
        <v>-0.0029042451197345866</v>
      </c>
      <c r="P88" s="24">
        <v>-0.0018095572191334293</v>
      </c>
      <c r="Q88" s="24">
        <v>0.00017988213371796132</v>
      </c>
      <c r="R88" s="24">
        <v>1.363373709465004E-05</v>
      </c>
      <c r="S88" s="24">
        <v>-6.415762446126556E-05</v>
      </c>
      <c r="T88" s="24">
        <v>-0.00012886527084916342</v>
      </c>
      <c r="U88" s="24">
        <v>-2.2442979661383267E-06</v>
      </c>
      <c r="V88" s="24">
        <v>1.0694955680430031E-06</v>
      </c>
      <c r="W88" s="24">
        <v>-4.8149208448157495E-06</v>
      </c>
      <c r="X88" s="24">
        <v>67.5</v>
      </c>
    </row>
    <row r="89" spans="1:24" ht="12.75" hidden="1">
      <c r="A89" s="24">
        <v>351</v>
      </c>
      <c r="B89" s="24">
        <v>96.76000213623047</v>
      </c>
      <c r="C89" s="24">
        <v>91.66000366210938</v>
      </c>
      <c r="D89" s="24">
        <v>9.636836051940918</v>
      </c>
      <c r="E89" s="24">
        <v>10.215157508850098</v>
      </c>
      <c r="F89" s="24">
        <v>22.633038810176622</v>
      </c>
      <c r="G89" s="24" t="s">
        <v>58</v>
      </c>
      <c r="H89" s="24">
        <v>26.577314482081043</v>
      </c>
      <c r="I89" s="24">
        <v>55.83731661831151</v>
      </c>
      <c r="J89" s="24" t="s">
        <v>61</v>
      </c>
      <c r="K89" s="24">
        <v>-0.7333187114667968</v>
      </c>
      <c r="L89" s="24">
        <v>-2.9068147904189736</v>
      </c>
      <c r="M89" s="24">
        <v>-0.1737656973302591</v>
      </c>
      <c r="N89" s="24">
        <v>0.016392381898923385</v>
      </c>
      <c r="O89" s="24">
        <v>-0.02942261671228706</v>
      </c>
      <c r="P89" s="24">
        <v>-0.08336905011883912</v>
      </c>
      <c r="Q89" s="24">
        <v>-0.0035942020586663846</v>
      </c>
      <c r="R89" s="24">
        <v>0.0002517837772495473</v>
      </c>
      <c r="S89" s="24">
        <v>-0.00038269163600165363</v>
      </c>
      <c r="T89" s="24">
        <v>-0.0012202487168643064</v>
      </c>
      <c r="U89" s="24">
        <v>-7.864240330565376E-05</v>
      </c>
      <c r="V89" s="24">
        <v>9.272814570100804E-06</v>
      </c>
      <c r="W89" s="24">
        <v>-2.372988953931306E-05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381</v>
      </c>
      <c r="B91" s="24">
        <v>180.64</v>
      </c>
      <c r="C91" s="24">
        <v>171.34</v>
      </c>
      <c r="D91" s="24">
        <v>8.73788656397327</v>
      </c>
      <c r="E91" s="24">
        <v>9.219223621090029</v>
      </c>
      <c r="F91" s="24">
        <v>37.52746017231853</v>
      </c>
      <c r="G91" s="24" t="s">
        <v>59</v>
      </c>
      <c r="H91" s="24">
        <v>-10.671954001637587</v>
      </c>
      <c r="I91" s="24">
        <v>102.4680459983624</v>
      </c>
      <c r="J91" s="24" t="s">
        <v>73</v>
      </c>
      <c r="K91" s="24">
        <v>8.91933067648898</v>
      </c>
      <c r="M91" s="24" t="s">
        <v>68</v>
      </c>
      <c r="N91" s="24">
        <v>4.609979064407158</v>
      </c>
      <c r="X91" s="24">
        <v>67.5</v>
      </c>
    </row>
    <row r="92" spans="1:24" ht="12.75" hidden="1">
      <c r="A92" s="24">
        <v>351</v>
      </c>
      <c r="B92" s="24">
        <v>96.76000213623047</v>
      </c>
      <c r="C92" s="24">
        <v>91.66000366210938</v>
      </c>
      <c r="D92" s="24">
        <v>9.636836051940918</v>
      </c>
      <c r="E92" s="24">
        <v>10.215157508850098</v>
      </c>
      <c r="F92" s="24">
        <v>26.33565293247345</v>
      </c>
      <c r="G92" s="24" t="s">
        <v>56</v>
      </c>
      <c r="H92" s="24">
        <v>35.71192688636677</v>
      </c>
      <c r="I92" s="24">
        <v>64.97192902259724</v>
      </c>
      <c r="J92" s="24" t="s">
        <v>62</v>
      </c>
      <c r="K92" s="24">
        <v>2.9038568773779954</v>
      </c>
      <c r="L92" s="24">
        <v>0.016662582082674293</v>
      </c>
      <c r="M92" s="24">
        <v>0.6874495697556399</v>
      </c>
      <c r="N92" s="24">
        <v>0.01660718432147817</v>
      </c>
      <c r="O92" s="24">
        <v>0.11662458961225203</v>
      </c>
      <c r="P92" s="24">
        <v>0.0004782740570381519</v>
      </c>
      <c r="Q92" s="24">
        <v>0.014195953466588264</v>
      </c>
      <c r="R92" s="24">
        <v>0.00025551877003541725</v>
      </c>
      <c r="S92" s="24">
        <v>0.0015301428538586094</v>
      </c>
      <c r="T92" s="24">
        <v>7.0873321001952155E-06</v>
      </c>
      <c r="U92" s="24">
        <v>0.0003104970336787865</v>
      </c>
      <c r="V92" s="24">
        <v>9.500004295600178E-06</v>
      </c>
      <c r="W92" s="24">
        <v>9.541765754409545E-05</v>
      </c>
      <c r="X92" s="24">
        <v>67.5</v>
      </c>
    </row>
    <row r="93" spans="1:24" ht="12.75" hidden="1">
      <c r="A93" s="24">
        <v>313</v>
      </c>
      <c r="B93" s="24">
        <v>75.95999908447266</v>
      </c>
      <c r="C93" s="24">
        <v>70.26000213623047</v>
      </c>
      <c r="D93" s="24">
        <v>9.874818801879883</v>
      </c>
      <c r="E93" s="24">
        <v>10.005449295043945</v>
      </c>
      <c r="F93" s="24">
        <v>6.892895318651574</v>
      </c>
      <c r="G93" s="24" t="s">
        <v>57</v>
      </c>
      <c r="H93" s="24">
        <v>8.12091879990978</v>
      </c>
      <c r="I93" s="24">
        <v>16.580917884382437</v>
      </c>
      <c r="J93" s="24" t="s">
        <v>60</v>
      </c>
      <c r="K93" s="24">
        <v>-0.7337493466716972</v>
      </c>
      <c r="L93" s="24">
        <v>-8.999910311683783E-05</v>
      </c>
      <c r="M93" s="24">
        <v>0.16613417158570012</v>
      </c>
      <c r="N93" s="24">
        <v>0.000171947697167794</v>
      </c>
      <c r="O93" s="24">
        <v>-0.030683950524041128</v>
      </c>
      <c r="P93" s="24">
        <v>-1.010686623805704E-05</v>
      </c>
      <c r="Q93" s="24">
        <v>0.003067976760919001</v>
      </c>
      <c r="R93" s="24">
        <v>1.3818519010968913E-05</v>
      </c>
      <c r="S93" s="24">
        <v>-0.0005013277756293607</v>
      </c>
      <c r="T93" s="24">
        <v>-7.187086149382001E-07</v>
      </c>
      <c r="U93" s="24">
        <v>4.2850646587912496E-05</v>
      </c>
      <c r="V93" s="24">
        <v>1.0802223351197002E-06</v>
      </c>
      <c r="W93" s="24">
        <v>-3.4239661758925776E-05</v>
      </c>
      <c r="X93" s="24">
        <v>67.5</v>
      </c>
    </row>
    <row r="94" spans="1:24" ht="12.75" hidden="1">
      <c r="A94" s="24">
        <v>383</v>
      </c>
      <c r="B94" s="24">
        <v>149.0800018310547</v>
      </c>
      <c r="C94" s="24">
        <v>150.67999267578125</v>
      </c>
      <c r="D94" s="24">
        <v>9.129912376403809</v>
      </c>
      <c r="E94" s="24">
        <v>9.528090476989746</v>
      </c>
      <c r="F94" s="24">
        <v>16.924479524956453</v>
      </c>
      <c r="G94" s="24" t="s">
        <v>58</v>
      </c>
      <c r="H94" s="24">
        <v>-37.41080162353529</v>
      </c>
      <c r="I94" s="24">
        <v>44.1692002075194</v>
      </c>
      <c r="J94" s="24" t="s">
        <v>61</v>
      </c>
      <c r="K94" s="24">
        <v>-2.809625715385297</v>
      </c>
      <c r="L94" s="24">
        <v>-0.016662339026178065</v>
      </c>
      <c r="M94" s="24">
        <v>-0.6670729705127825</v>
      </c>
      <c r="N94" s="24">
        <v>0.016606294140385117</v>
      </c>
      <c r="O94" s="24">
        <v>-0.11251573259977646</v>
      </c>
      <c r="P94" s="24">
        <v>-0.000478167256188229</v>
      </c>
      <c r="Q94" s="24">
        <v>-0.013860469451645579</v>
      </c>
      <c r="R94" s="24">
        <v>0.0002551448419481686</v>
      </c>
      <c r="S94" s="24">
        <v>-0.0014456858630411682</v>
      </c>
      <c r="T94" s="24">
        <v>-7.050796708547988E-06</v>
      </c>
      <c r="U94" s="24">
        <v>-0.000307525982658902</v>
      </c>
      <c r="V94" s="24">
        <v>9.438389763255721E-06</v>
      </c>
      <c r="W94" s="24">
        <v>-8.90627584001115E-05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381</v>
      </c>
      <c r="B96" s="24">
        <v>180.64</v>
      </c>
      <c r="C96" s="24">
        <v>171.34</v>
      </c>
      <c r="D96" s="24">
        <v>8.73788656397327</v>
      </c>
      <c r="E96" s="24">
        <v>9.219223621090029</v>
      </c>
      <c r="F96" s="24">
        <v>22.707616757153282</v>
      </c>
      <c r="G96" s="24" t="s">
        <v>59</v>
      </c>
      <c r="H96" s="24">
        <v>-51.13726632975033</v>
      </c>
      <c r="I96" s="24">
        <v>62.00273367024966</v>
      </c>
      <c r="J96" s="24" t="s">
        <v>73</v>
      </c>
      <c r="K96" s="24">
        <v>9.511770978975017</v>
      </c>
      <c r="M96" s="24" t="s">
        <v>68</v>
      </c>
      <c r="N96" s="24">
        <v>8.536143768783907</v>
      </c>
      <c r="X96" s="24">
        <v>67.5</v>
      </c>
    </row>
    <row r="97" spans="1:24" ht="12.75" hidden="1">
      <c r="A97" s="24">
        <v>351</v>
      </c>
      <c r="B97" s="24">
        <v>96.76000213623047</v>
      </c>
      <c r="C97" s="24">
        <v>91.66000366210938</v>
      </c>
      <c r="D97" s="24">
        <v>9.636836051940918</v>
      </c>
      <c r="E97" s="24">
        <v>10.215157508850098</v>
      </c>
      <c r="F97" s="24">
        <v>26.33565293247345</v>
      </c>
      <c r="G97" s="24" t="s">
        <v>56</v>
      </c>
      <c r="H97" s="24">
        <v>35.71192688636677</v>
      </c>
      <c r="I97" s="24">
        <v>64.97192902259724</v>
      </c>
      <c r="J97" s="24" t="s">
        <v>62</v>
      </c>
      <c r="K97" s="24">
        <v>0.9795546009049176</v>
      </c>
      <c r="L97" s="24">
        <v>2.913688585954645</v>
      </c>
      <c r="M97" s="24">
        <v>0.23189561596139527</v>
      </c>
      <c r="N97" s="24">
        <v>0.018116702671889667</v>
      </c>
      <c r="O97" s="24">
        <v>0.03933984622123734</v>
      </c>
      <c r="P97" s="24">
        <v>0.08358452106662564</v>
      </c>
      <c r="Q97" s="24">
        <v>0.004788591822683598</v>
      </c>
      <c r="R97" s="24">
        <v>0.000278734457298268</v>
      </c>
      <c r="S97" s="24">
        <v>0.0005161882979550397</v>
      </c>
      <c r="T97" s="24">
        <v>0.0012299341931119642</v>
      </c>
      <c r="U97" s="24">
        <v>0.00010479162209855753</v>
      </c>
      <c r="V97" s="24">
        <v>1.0328344334665338E-05</v>
      </c>
      <c r="W97" s="24">
        <v>3.220565439595318E-05</v>
      </c>
      <c r="X97" s="24">
        <v>67.5</v>
      </c>
    </row>
    <row r="98" spans="1:24" ht="12.75" hidden="1">
      <c r="A98" s="24">
        <v>383</v>
      </c>
      <c r="B98" s="24">
        <v>149.0800018310547</v>
      </c>
      <c r="C98" s="24">
        <v>150.67999267578125</v>
      </c>
      <c r="D98" s="24">
        <v>9.129912376403809</v>
      </c>
      <c r="E98" s="24">
        <v>9.528090476989746</v>
      </c>
      <c r="F98" s="24">
        <v>21.419242080242537</v>
      </c>
      <c r="G98" s="24" t="s">
        <v>57</v>
      </c>
      <c r="H98" s="24">
        <v>-25.680451694785944</v>
      </c>
      <c r="I98" s="24">
        <v>55.899550136268736</v>
      </c>
      <c r="J98" s="24" t="s">
        <v>60</v>
      </c>
      <c r="K98" s="24">
        <v>-0.9790005176578975</v>
      </c>
      <c r="L98" s="24">
        <v>-0.015853619329055376</v>
      </c>
      <c r="M98" s="24">
        <v>0.23183813662483072</v>
      </c>
      <c r="N98" s="24">
        <v>0.0001879651769010893</v>
      </c>
      <c r="O98" s="24">
        <v>-0.03930106019350113</v>
      </c>
      <c r="P98" s="24">
        <v>-0.00181371721441444</v>
      </c>
      <c r="Q98" s="24">
        <v>0.004788554048663387</v>
      </c>
      <c r="R98" s="24">
        <v>1.501112099968124E-05</v>
      </c>
      <c r="S98" s="24">
        <v>-0.00051296905846799</v>
      </c>
      <c r="T98" s="24">
        <v>-0.00012914965750612683</v>
      </c>
      <c r="U98" s="24">
        <v>0.0001044316486793702</v>
      </c>
      <c r="V98" s="24">
        <v>1.170933584032172E-06</v>
      </c>
      <c r="W98" s="24">
        <v>-3.186993066647637E-05</v>
      </c>
      <c r="X98" s="24">
        <v>67.5</v>
      </c>
    </row>
    <row r="99" spans="1:24" ht="12.75" hidden="1">
      <c r="A99" s="24">
        <v>313</v>
      </c>
      <c r="B99" s="24">
        <v>75.95999908447266</v>
      </c>
      <c r="C99" s="24">
        <v>70.26000213623047</v>
      </c>
      <c r="D99" s="24">
        <v>9.874818801879883</v>
      </c>
      <c r="E99" s="24">
        <v>10.005449295043945</v>
      </c>
      <c r="F99" s="24">
        <v>18.677660240668775</v>
      </c>
      <c r="G99" s="24" t="s">
        <v>58</v>
      </c>
      <c r="H99" s="24">
        <v>36.46927031628585</v>
      </c>
      <c r="I99" s="24">
        <v>44.92926940075851</v>
      </c>
      <c r="J99" s="24" t="s">
        <v>61</v>
      </c>
      <c r="K99" s="24">
        <v>0.03294241308042102</v>
      </c>
      <c r="L99" s="24">
        <v>-2.9136454552118294</v>
      </c>
      <c r="M99" s="24">
        <v>0.005162858553287118</v>
      </c>
      <c r="N99" s="24">
        <v>0.01811572755353554</v>
      </c>
      <c r="O99" s="24">
        <v>0.0017464731253021598</v>
      </c>
      <c r="P99" s="24">
        <v>-0.08356484064367814</v>
      </c>
      <c r="Q99" s="24">
        <v>-1.9020181432147522E-05</v>
      </c>
      <c r="R99" s="24">
        <v>0.00027832995514621295</v>
      </c>
      <c r="S99" s="24">
        <v>5.755956914523038E-05</v>
      </c>
      <c r="T99" s="24">
        <v>-0.0012231346963241737</v>
      </c>
      <c r="U99" s="24">
        <v>-8.678410923405618E-06</v>
      </c>
      <c r="V99" s="24">
        <v>1.0261754783525044E-05</v>
      </c>
      <c r="W99" s="24">
        <v>4.638070114343638E-06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381</v>
      </c>
      <c r="B101" s="100">
        <v>180.64</v>
      </c>
      <c r="C101" s="100">
        <v>171.34</v>
      </c>
      <c r="D101" s="100">
        <v>8.73788656397327</v>
      </c>
      <c r="E101" s="100">
        <v>9.219223621090029</v>
      </c>
      <c r="F101" s="100">
        <v>27.148430403341703</v>
      </c>
      <c r="G101" s="100" t="s">
        <v>59</v>
      </c>
      <c r="H101" s="100">
        <v>-39.01170561025768</v>
      </c>
      <c r="I101" s="100">
        <v>74.12829438974231</v>
      </c>
      <c r="J101" s="100" t="s">
        <v>73</v>
      </c>
      <c r="K101" s="100">
        <v>9.852754864647615</v>
      </c>
      <c r="M101" s="100" t="s">
        <v>68</v>
      </c>
      <c r="N101" s="100">
        <v>5.092413984593162</v>
      </c>
      <c r="X101" s="100">
        <v>67.5</v>
      </c>
    </row>
    <row r="102" spans="1:24" s="100" customFormat="1" ht="12.75">
      <c r="A102" s="100">
        <v>383</v>
      </c>
      <c r="B102" s="100">
        <v>149.0800018310547</v>
      </c>
      <c r="C102" s="100">
        <v>150.67999267578125</v>
      </c>
      <c r="D102" s="100">
        <v>9.129912376403809</v>
      </c>
      <c r="E102" s="100">
        <v>9.528090476989746</v>
      </c>
      <c r="F102" s="100">
        <v>35.68036314852216</v>
      </c>
      <c r="G102" s="100" t="s">
        <v>56</v>
      </c>
      <c r="H102" s="100">
        <v>11.53796383874203</v>
      </c>
      <c r="I102" s="100">
        <v>93.11796566979672</v>
      </c>
      <c r="J102" s="100" t="s">
        <v>62</v>
      </c>
      <c r="K102" s="100">
        <v>3.0520047895973437</v>
      </c>
      <c r="L102" s="100">
        <v>0.022283998573046374</v>
      </c>
      <c r="M102" s="100">
        <v>0.7225214989627926</v>
      </c>
      <c r="N102" s="100">
        <v>0.015415866465960812</v>
      </c>
      <c r="O102" s="100">
        <v>0.12257369836784174</v>
      </c>
      <c r="P102" s="100">
        <v>0.0006392503902432036</v>
      </c>
      <c r="Q102" s="100">
        <v>0.014920041208443915</v>
      </c>
      <c r="R102" s="100">
        <v>0.00023731195658515227</v>
      </c>
      <c r="S102" s="100">
        <v>0.0016081388355415837</v>
      </c>
      <c r="T102" s="100">
        <v>9.499533940121133E-06</v>
      </c>
      <c r="U102" s="100">
        <v>0.00032630585027705627</v>
      </c>
      <c r="V102" s="100">
        <v>8.842304411319597E-06</v>
      </c>
      <c r="W102" s="100">
        <v>0.00010026984424151852</v>
      </c>
      <c r="X102" s="100">
        <v>67.5</v>
      </c>
    </row>
    <row r="103" spans="1:24" s="100" customFormat="1" ht="12.75">
      <c r="A103" s="100">
        <v>313</v>
      </c>
      <c r="B103" s="100">
        <v>75.95999908447266</v>
      </c>
      <c r="C103" s="100">
        <v>70.26000213623047</v>
      </c>
      <c r="D103" s="100">
        <v>9.874818801879883</v>
      </c>
      <c r="E103" s="100">
        <v>10.005449295043945</v>
      </c>
      <c r="F103" s="100">
        <v>18.677660240668775</v>
      </c>
      <c r="G103" s="100" t="s">
        <v>57</v>
      </c>
      <c r="H103" s="100">
        <v>36.46927031628585</v>
      </c>
      <c r="I103" s="100">
        <v>44.92926940075851</v>
      </c>
      <c r="J103" s="100" t="s">
        <v>60</v>
      </c>
      <c r="K103" s="100">
        <v>-2.906797731637788</v>
      </c>
      <c r="L103" s="100">
        <v>-0.00012160662866388512</v>
      </c>
      <c r="M103" s="100">
        <v>0.6855974951037268</v>
      </c>
      <c r="N103" s="100">
        <v>0.00015842364542089773</v>
      </c>
      <c r="O103" s="100">
        <v>-0.11713810941656799</v>
      </c>
      <c r="P103" s="100">
        <v>-1.338815779162536E-05</v>
      </c>
      <c r="Q103" s="100">
        <v>0.01402908691070206</v>
      </c>
      <c r="R103" s="100">
        <v>1.2695537052201972E-05</v>
      </c>
      <c r="S103" s="100">
        <v>-0.0015652876791754256</v>
      </c>
      <c r="T103" s="100">
        <v>-9.243527724349817E-07</v>
      </c>
      <c r="U103" s="100">
        <v>0.00029704780287661143</v>
      </c>
      <c r="V103" s="100">
        <v>9.745001515350345E-07</v>
      </c>
      <c r="W103" s="100">
        <v>-9.830751156839209E-05</v>
      </c>
      <c r="X103" s="100">
        <v>67.5</v>
      </c>
    </row>
    <row r="104" spans="1:24" s="100" customFormat="1" ht="12.75">
      <c r="A104" s="100">
        <v>351</v>
      </c>
      <c r="B104" s="100">
        <v>96.76000213623047</v>
      </c>
      <c r="C104" s="100">
        <v>91.66000366210938</v>
      </c>
      <c r="D104" s="100">
        <v>9.636836051940918</v>
      </c>
      <c r="E104" s="100">
        <v>10.215157508850098</v>
      </c>
      <c r="F104" s="100">
        <v>6.614878249450557</v>
      </c>
      <c r="G104" s="100" t="s">
        <v>58</v>
      </c>
      <c r="H104" s="100">
        <v>-12.940626982767782</v>
      </c>
      <c r="I104" s="100">
        <v>16.31937515346268</v>
      </c>
      <c r="J104" s="100" t="s">
        <v>61</v>
      </c>
      <c r="K104" s="100">
        <v>-0.9301936266555121</v>
      </c>
      <c r="L104" s="100">
        <v>-0.02228366675911749</v>
      </c>
      <c r="M104" s="100">
        <v>-0.22802059374305622</v>
      </c>
      <c r="N104" s="100">
        <v>0.015415052411357759</v>
      </c>
      <c r="O104" s="100">
        <v>-0.03609674298164301</v>
      </c>
      <c r="P104" s="100">
        <v>-0.0006391101772441389</v>
      </c>
      <c r="Q104" s="100">
        <v>-0.005078616948897866</v>
      </c>
      <c r="R104" s="100">
        <v>0.0002369721251059486</v>
      </c>
      <c r="S104" s="100">
        <v>-0.00036876143480392686</v>
      </c>
      <c r="T104" s="100">
        <v>-9.454454877548737E-06</v>
      </c>
      <c r="U104" s="100">
        <v>-0.00013504854953390078</v>
      </c>
      <c r="V104" s="100">
        <v>8.788441087991669E-06</v>
      </c>
      <c r="W104" s="100">
        <v>-1.9740183217205426E-05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381</v>
      </c>
      <c r="B106" s="24">
        <v>180.64</v>
      </c>
      <c r="C106" s="24">
        <v>171.34</v>
      </c>
      <c r="D106" s="24">
        <v>8.73788656397327</v>
      </c>
      <c r="E106" s="24">
        <v>9.219223621090029</v>
      </c>
      <c r="F106" s="24">
        <v>22.707616757153282</v>
      </c>
      <c r="G106" s="24" t="s">
        <v>59</v>
      </c>
      <c r="H106" s="24">
        <v>-51.13726632975033</v>
      </c>
      <c r="I106" s="24">
        <v>62.00273367024966</v>
      </c>
      <c r="J106" s="24" t="s">
        <v>73</v>
      </c>
      <c r="K106" s="24">
        <v>10.216823518551172</v>
      </c>
      <c r="M106" s="24" t="s">
        <v>68</v>
      </c>
      <c r="N106" s="24">
        <v>5.599343565514223</v>
      </c>
      <c r="X106" s="24">
        <v>67.5</v>
      </c>
    </row>
    <row r="107" spans="1:24" ht="12.75" hidden="1">
      <c r="A107" s="24">
        <v>383</v>
      </c>
      <c r="B107" s="24">
        <v>149.0800018310547</v>
      </c>
      <c r="C107" s="24">
        <v>150.67999267578125</v>
      </c>
      <c r="D107" s="24">
        <v>9.129912376403809</v>
      </c>
      <c r="E107" s="24">
        <v>9.528090476989746</v>
      </c>
      <c r="F107" s="24">
        <v>35.68036314852216</v>
      </c>
      <c r="G107" s="24" t="s">
        <v>56</v>
      </c>
      <c r="H107" s="24">
        <v>11.53796383874203</v>
      </c>
      <c r="I107" s="24">
        <v>93.11796566979672</v>
      </c>
      <c r="J107" s="24" t="s">
        <v>62</v>
      </c>
      <c r="K107" s="24">
        <v>2.9919534328413406</v>
      </c>
      <c r="L107" s="24">
        <v>0.8646997382173967</v>
      </c>
      <c r="M107" s="24">
        <v>0.7083042164199481</v>
      </c>
      <c r="N107" s="24">
        <v>0.01915119509824231</v>
      </c>
      <c r="O107" s="24">
        <v>0.1201617551079988</v>
      </c>
      <c r="P107" s="24">
        <v>0.024805415014283686</v>
      </c>
      <c r="Q107" s="24">
        <v>0.01462641527185314</v>
      </c>
      <c r="R107" s="24">
        <v>0.000294802269448448</v>
      </c>
      <c r="S107" s="24">
        <v>0.0015765055256342156</v>
      </c>
      <c r="T107" s="24">
        <v>0.0003650866813074617</v>
      </c>
      <c r="U107" s="24">
        <v>0.00031990089552654693</v>
      </c>
      <c r="V107" s="24">
        <v>1.0966334458569148E-05</v>
      </c>
      <c r="W107" s="24">
        <v>9.830228557065069E-05</v>
      </c>
      <c r="X107" s="24">
        <v>67.5</v>
      </c>
    </row>
    <row r="108" spans="1:24" ht="12.75" hidden="1">
      <c r="A108" s="24">
        <v>351</v>
      </c>
      <c r="B108" s="24">
        <v>96.76000213623047</v>
      </c>
      <c r="C108" s="24">
        <v>91.66000366210938</v>
      </c>
      <c r="D108" s="24">
        <v>9.636836051940918</v>
      </c>
      <c r="E108" s="24">
        <v>10.215157508850098</v>
      </c>
      <c r="F108" s="24">
        <v>22.633038810176622</v>
      </c>
      <c r="G108" s="24" t="s">
        <v>57</v>
      </c>
      <c r="H108" s="24">
        <v>26.577314482081043</v>
      </c>
      <c r="I108" s="24">
        <v>55.83731661831151</v>
      </c>
      <c r="J108" s="24" t="s">
        <v>60</v>
      </c>
      <c r="K108" s="24">
        <v>-2.98955437487366</v>
      </c>
      <c r="L108" s="24">
        <v>-0.004705484276698445</v>
      </c>
      <c r="M108" s="24">
        <v>0.7073680871061812</v>
      </c>
      <c r="N108" s="24">
        <v>0.00019716933437411522</v>
      </c>
      <c r="O108" s="24">
        <v>-0.12011031588002677</v>
      </c>
      <c r="P108" s="24">
        <v>-0.0005378522002487602</v>
      </c>
      <c r="Q108" s="24">
        <v>0.014582323212822936</v>
      </c>
      <c r="R108" s="24">
        <v>1.5782515716510003E-05</v>
      </c>
      <c r="S108" s="24">
        <v>-0.0015753505410469298</v>
      </c>
      <c r="T108" s="24">
        <v>-3.8269959016756865E-05</v>
      </c>
      <c r="U108" s="24">
        <v>0.00031596797942870806</v>
      </c>
      <c r="V108" s="24">
        <v>1.2169639269246914E-06</v>
      </c>
      <c r="W108" s="24">
        <v>-9.805129468567835E-05</v>
      </c>
      <c r="X108" s="24">
        <v>67.5</v>
      </c>
    </row>
    <row r="109" spans="1:24" ht="12.75" hidden="1">
      <c r="A109" s="24">
        <v>313</v>
      </c>
      <c r="B109" s="24">
        <v>75.95999908447266</v>
      </c>
      <c r="C109" s="24">
        <v>70.26000213623047</v>
      </c>
      <c r="D109" s="24">
        <v>9.874818801879883</v>
      </c>
      <c r="E109" s="24">
        <v>10.005449295043945</v>
      </c>
      <c r="F109" s="24">
        <v>6.892895318651574</v>
      </c>
      <c r="G109" s="24" t="s">
        <v>58</v>
      </c>
      <c r="H109" s="24">
        <v>8.12091879990978</v>
      </c>
      <c r="I109" s="24">
        <v>16.580917884382437</v>
      </c>
      <c r="J109" s="24" t="s">
        <v>61</v>
      </c>
      <c r="K109" s="24">
        <v>-0.11979141857763417</v>
      </c>
      <c r="L109" s="24">
        <v>-0.8646869350759013</v>
      </c>
      <c r="M109" s="24">
        <v>-0.03640401546558931</v>
      </c>
      <c r="N109" s="24">
        <v>0.019150180102143238</v>
      </c>
      <c r="O109" s="24">
        <v>-0.0035155952319434027</v>
      </c>
      <c r="P109" s="24">
        <v>-0.024799583243303468</v>
      </c>
      <c r="Q109" s="24">
        <v>-0.0011348451090189018</v>
      </c>
      <c r="R109" s="24">
        <v>0.0002943795004235408</v>
      </c>
      <c r="S109" s="24">
        <v>6.0335273085977975E-05</v>
      </c>
      <c r="T109" s="24">
        <v>-0.0003630753297939036</v>
      </c>
      <c r="U109" s="24">
        <v>-5.000818867371836E-05</v>
      </c>
      <c r="V109" s="24">
        <v>1.0898600380680316E-05</v>
      </c>
      <c r="W109" s="24">
        <v>7.02018225376107E-06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381</v>
      </c>
      <c r="B111" s="24">
        <v>176.64</v>
      </c>
      <c r="C111" s="24">
        <v>186.04</v>
      </c>
      <c r="D111" s="24">
        <v>8.943638494553067</v>
      </c>
      <c r="E111" s="24">
        <v>9.213620791596961</v>
      </c>
      <c r="F111" s="24">
        <v>38.67651144964398</v>
      </c>
      <c r="G111" s="24" t="s">
        <v>59</v>
      </c>
      <c r="H111" s="24">
        <v>-5.981284713259129</v>
      </c>
      <c r="I111" s="24">
        <v>103.15871528674086</v>
      </c>
      <c r="J111" s="24" t="s">
        <v>73</v>
      </c>
      <c r="K111" s="24">
        <v>15.444535115562195</v>
      </c>
      <c r="M111" s="24" t="s">
        <v>68</v>
      </c>
      <c r="N111" s="24">
        <v>8.408238099988026</v>
      </c>
      <c r="X111" s="24">
        <v>67.5</v>
      </c>
    </row>
    <row r="112" spans="1:24" ht="12.75" hidden="1">
      <c r="A112" s="24">
        <v>313</v>
      </c>
      <c r="B112" s="24">
        <v>61</v>
      </c>
      <c r="C112" s="24">
        <v>56.20000076293945</v>
      </c>
      <c r="D112" s="24">
        <v>9.917210578918457</v>
      </c>
      <c r="E112" s="24">
        <v>10.397068977355957</v>
      </c>
      <c r="F112" s="24">
        <v>22.480837156699568</v>
      </c>
      <c r="G112" s="24" t="s">
        <v>56</v>
      </c>
      <c r="H112" s="24">
        <v>60.3127721516116</v>
      </c>
      <c r="I112" s="24">
        <v>53.8127721516116</v>
      </c>
      <c r="J112" s="24" t="s">
        <v>62</v>
      </c>
      <c r="K112" s="24">
        <v>3.6953790218827063</v>
      </c>
      <c r="L112" s="24">
        <v>1.00009988280873</v>
      </c>
      <c r="M112" s="24">
        <v>0.8748306661433611</v>
      </c>
      <c r="N112" s="24">
        <v>0.00037737569284429116</v>
      </c>
      <c r="O112" s="24">
        <v>0.1484141623397001</v>
      </c>
      <c r="P112" s="24">
        <v>0.028690150316449854</v>
      </c>
      <c r="Q112" s="24">
        <v>0.018065394493957124</v>
      </c>
      <c r="R112" s="24">
        <v>5.583810841203854E-06</v>
      </c>
      <c r="S112" s="24">
        <v>0.001947263609052704</v>
      </c>
      <c r="T112" s="24">
        <v>0.0004221864315260081</v>
      </c>
      <c r="U112" s="24">
        <v>0.0003951201574725038</v>
      </c>
      <c r="V112" s="24">
        <v>2.0472667892364906E-07</v>
      </c>
      <c r="W112" s="24">
        <v>0.0001214315268298721</v>
      </c>
      <c r="X112" s="24">
        <v>67.5</v>
      </c>
    </row>
    <row r="113" spans="1:24" ht="12.75" hidden="1">
      <c r="A113" s="24">
        <v>351</v>
      </c>
      <c r="B113" s="24">
        <v>96.0199966430664</v>
      </c>
      <c r="C113" s="24">
        <v>78.31999969482422</v>
      </c>
      <c r="D113" s="24">
        <v>9.777599334716797</v>
      </c>
      <c r="E113" s="24">
        <v>10.477374076843262</v>
      </c>
      <c r="F113" s="24">
        <v>3.6527495861501103</v>
      </c>
      <c r="G113" s="24" t="s">
        <v>57</v>
      </c>
      <c r="H113" s="24">
        <v>-19.63841551757251</v>
      </c>
      <c r="I113" s="24">
        <v>8.881581125493899</v>
      </c>
      <c r="J113" s="24" t="s">
        <v>60</v>
      </c>
      <c r="K113" s="24">
        <v>0.5110481586212068</v>
      </c>
      <c r="L113" s="24">
        <v>-0.005440148428142635</v>
      </c>
      <c r="M113" s="24">
        <v>-0.13082351952207188</v>
      </c>
      <c r="N113" s="24">
        <v>5.097812502632862E-06</v>
      </c>
      <c r="O113" s="24">
        <v>0.01893828283033905</v>
      </c>
      <c r="P113" s="24">
        <v>-0.0006224560403809432</v>
      </c>
      <c r="Q113" s="24">
        <v>-0.0031693275075692635</v>
      </c>
      <c r="R113" s="24">
        <v>3.9669879761369726E-07</v>
      </c>
      <c r="S113" s="24">
        <v>0.00011746361457423923</v>
      </c>
      <c r="T113" s="24">
        <v>-4.4342686265299243E-05</v>
      </c>
      <c r="U113" s="24">
        <v>-9.991702484265876E-05</v>
      </c>
      <c r="V113" s="24">
        <v>2.967395799131911E-08</v>
      </c>
      <c r="W113" s="24">
        <v>3.280610555931527E-06</v>
      </c>
      <c r="X113" s="24">
        <v>67.5</v>
      </c>
    </row>
    <row r="114" spans="1:24" ht="12.75" hidden="1">
      <c r="A114" s="24">
        <v>383</v>
      </c>
      <c r="B114" s="24">
        <v>154.66000366210938</v>
      </c>
      <c r="C114" s="24">
        <v>160.05999755859375</v>
      </c>
      <c r="D114" s="24">
        <v>9.154203414916992</v>
      </c>
      <c r="E114" s="24">
        <v>9.356210708618164</v>
      </c>
      <c r="F114" s="24">
        <v>20.11554972753483</v>
      </c>
      <c r="G114" s="24" t="s">
        <v>58</v>
      </c>
      <c r="H114" s="24">
        <v>-34.789848039186424</v>
      </c>
      <c r="I114" s="24">
        <v>52.37015562292295</v>
      </c>
      <c r="J114" s="24" t="s">
        <v>61</v>
      </c>
      <c r="K114" s="24">
        <v>-3.6598710216263988</v>
      </c>
      <c r="L114" s="24">
        <v>-1.0000850865696953</v>
      </c>
      <c r="M114" s="24">
        <v>-0.8649935844644716</v>
      </c>
      <c r="N114" s="24">
        <v>0.0003773412591506484</v>
      </c>
      <c r="O114" s="24">
        <v>-0.14720090022290264</v>
      </c>
      <c r="P114" s="24">
        <v>-0.028683397177780057</v>
      </c>
      <c r="Q114" s="24">
        <v>-0.017785214122187597</v>
      </c>
      <c r="R114" s="24">
        <v>5.569701390049339E-06</v>
      </c>
      <c r="S114" s="24">
        <v>-0.0019437175366786492</v>
      </c>
      <c r="T114" s="24">
        <v>-0.00041985129407856055</v>
      </c>
      <c r="U114" s="24">
        <v>-0.0003822780754734539</v>
      </c>
      <c r="V114" s="24">
        <v>2.0256472861837604E-07</v>
      </c>
      <c r="W114" s="24">
        <v>-0.00012138720403162048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381</v>
      </c>
      <c r="B116" s="24">
        <v>176.64</v>
      </c>
      <c r="C116" s="24">
        <v>186.04</v>
      </c>
      <c r="D116" s="24">
        <v>8.943638494553067</v>
      </c>
      <c r="E116" s="24">
        <v>9.213620791596961</v>
      </c>
      <c r="F116" s="24">
        <v>24.309918858154443</v>
      </c>
      <c r="G116" s="24" t="s">
        <v>59</v>
      </c>
      <c r="H116" s="24">
        <v>-44.30012938764645</v>
      </c>
      <c r="I116" s="24">
        <v>64.83987061235354</v>
      </c>
      <c r="J116" s="24" t="s">
        <v>73</v>
      </c>
      <c r="K116" s="24">
        <v>14.061573131787442</v>
      </c>
      <c r="M116" s="24" t="s">
        <v>68</v>
      </c>
      <c r="N116" s="24">
        <v>12.66579619445874</v>
      </c>
      <c r="X116" s="24">
        <v>67.5</v>
      </c>
    </row>
    <row r="117" spans="1:24" ht="12.75" hidden="1">
      <c r="A117" s="24">
        <v>313</v>
      </c>
      <c r="B117" s="24">
        <v>61</v>
      </c>
      <c r="C117" s="24">
        <v>56.20000076293945</v>
      </c>
      <c r="D117" s="24">
        <v>9.917210578918457</v>
      </c>
      <c r="E117" s="24">
        <v>10.397068977355957</v>
      </c>
      <c r="F117" s="24">
        <v>22.480837156699568</v>
      </c>
      <c r="G117" s="24" t="s">
        <v>56</v>
      </c>
      <c r="H117" s="24">
        <v>60.3127721516116</v>
      </c>
      <c r="I117" s="24">
        <v>53.8127721516116</v>
      </c>
      <c r="J117" s="24" t="s">
        <v>62</v>
      </c>
      <c r="K117" s="24">
        <v>1.1464596789323156</v>
      </c>
      <c r="L117" s="24">
        <v>3.5582252392172355</v>
      </c>
      <c r="M117" s="24">
        <v>0.27140905065184057</v>
      </c>
      <c r="N117" s="24">
        <v>0.00047735187899516907</v>
      </c>
      <c r="O117" s="24">
        <v>0.04604501636533024</v>
      </c>
      <c r="P117" s="24">
        <v>0.10207443386452958</v>
      </c>
      <c r="Q117" s="24">
        <v>0.005604601878984474</v>
      </c>
      <c r="R117" s="24">
        <v>7.109292962484708E-06</v>
      </c>
      <c r="S117" s="24">
        <v>0.0006042607905608674</v>
      </c>
      <c r="T117" s="24">
        <v>0.0015019878445276984</v>
      </c>
      <c r="U117" s="24">
        <v>0.00012252977798370615</v>
      </c>
      <c r="V117" s="24">
        <v>2.3420125391681034E-07</v>
      </c>
      <c r="W117" s="24">
        <v>3.7695462921170896E-05</v>
      </c>
      <c r="X117" s="24">
        <v>67.5</v>
      </c>
    </row>
    <row r="118" spans="1:24" ht="12.75" hidden="1">
      <c r="A118" s="24">
        <v>383</v>
      </c>
      <c r="B118" s="24">
        <v>154.66000366210938</v>
      </c>
      <c r="C118" s="24">
        <v>160.05999755859375</v>
      </c>
      <c r="D118" s="24">
        <v>9.154203414916992</v>
      </c>
      <c r="E118" s="24">
        <v>9.356210708618164</v>
      </c>
      <c r="F118" s="24">
        <v>15.525217407577552</v>
      </c>
      <c r="G118" s="24" t="s">
        <v>57</v>
      </c>
      <c r="H118" s="24">
        <v>-46.740623494655736</v>
      </c>
      <c r="I118" s="24">
        <v>40.41938016745364</v>
      </c>
      <c r="J118" s="24" t="s">
        <v>60</v>
      </c>
      <c r="K118" s="24">
        <v>0.08942234468766372</v>
      </c>
      <c r="L118" s="24">
        <v>-0.019359730552174402</v>
      </c>
      <c r="M118" s="24">
        <v>-0.0242441374373832</v>
      </c>
      <c r="N118" s="24">
        <v>6.406948137794958E-06</v>
      </c>
      <c r="O118" s="24">
        <v>0.0030969261937383195</v>
      </c>
      <c r="P118" s="24">
        <v>-0.002215045055434049</v>
      </c>
      <c r="Q118" s="24">
        <v>-0.0006469972912250814</v>
      </c>
      <c r="R118" s="24">
        <v>4.1507288547861476E-07</v>
      </c>
      <c r="S118" s="24">
        <v>-2.5109811113192824E-07</v>
      </c>
      <c r="T118" s="24">
        <v>-0.00015774518002591352</v>
      </c>
      <c r="U118" s="24">
        <v>-2.36798196155764E-05</v>
      </c>
      <c r="V118" s="24">
        <v>2.6304623746180945E-08</v>
      </c>
      <c r="W118" s="24">
        <v>-1.2967254872365173E-06</v>
      </c>
      <c r="X118" s="24">
        <v>67.5</v>
      </c>
    </row>
    <row r="119" spans="1:24" ht="12.75" hidden="1">
      <c r="A119" s="24">
        <v>351</v>
      </c>
      <c r="B119" s="24">
        <v>96.0199966430664</v>
      </c>
      <c r="C119" s="24">
        <v>78.31999969482422</v>
      </c>
      <c r="D119" s="24">
        <v>9.777599334716797</v>
      </c>
      <c r="E119" s="24">
        <v>10.477374076843262</v>
      </c>
      <c r="F119" s="24">
        <v>24.316616228210794</v>
      </c>
      <c r="G119" s="24" t="s">
        <v>58</v>
      </c>
      <c r="H119" s="24">
        <v>30.605326523688532</v>
      </c>
      <c r="I119" s="24">
        <v>59.12532316675494</v>
      </c>
      <c r="J119" s="24" t="s">
        <v>61</v>
      </c>
      <c r="K119" s="24">
        <v>-1.1429669460173155</v>
      </c>
      <c r="L119" s="24">
        <v>-3.558172572239225</v>
      </c>
      <c r="M119" s="24">
        <v>-0.27032405474846416</v>
      </c>
      <c r="N119" s="24">
        <v>0.00047730888049121625</v>
      </c>
      <c r="O119" s="24">
        <v>-0.04594075075827633</v>
      </c>
      <c r="P119" s="24">
        <v>-0.10205039747186985</v>
      </c>
      <c r="Q119" s="24">
        <v>-0.005567131822317817</v>
      </c>
      <c r="R119" s="24">
        <v>7.097165696683082E-06</v>
      </c>
      <c r="S119" s="24">
        <v>-0.0006042607383894663</v>
      </c>
      <c r="T119" s="24">
        <v>-0.0014936813392713835</v>
      </c>
      <c r="U119" s="24">
        <v>-0.00012021985125473282</v>
      </c>
      <c r="V119" s="24">
        <v>2.327193462215338E-07</v>
      </c>
      <c r="W119" s="24">
        <v>-3.7673152613660055E-05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381</v>
      </c>
      <c r="B121" s="24">
        <v>176.64</v>
      </c>
      <c r="C121" s="24">
        <v>186.04</v>
      </c>
      <c r="D121" s="24">
        <v>8.943638494553067</v>
      </c>
      <c r="E121" s="24">
        <v>9.213620791596961</v>
      </c>
      <c r="F121" s="24">
        <v>38.67651144964398</v>
      </c>
      <c r="G121" s="24" t="s">
        <v>59</v>
      </c>
      <c r="H121" s="24">
        <v>-5.981284713259129</v>
      </c>
      <c r="I121" s="24">
        <v>103.15871528674086</v>
      </c>
      <c r="J121" s="24" t="s">
        <v>73</v>
      </c>
      <c r="K121" s="24">
        <v>12.869068435781852</v>
      </c>
      <c r="M121" s="24" t="s">
        <v>68</v>
      </c>
      <c r="N121" s="24">
        <v>6.6582898448119945</v>
      </c>
      <c r="X121" s="24">
        <v>67.5</v>
      </c>
    </row>
    <row r="122" spans="1:24" ht="12.75" hidden="1">
      <c r="A122" s="24">
        <v>351</v>
      </c>
      <c r="B122" s="24">
        <v>96.0199966430664</v>
      </c>
      <c r="C122" s="24">
        <v>78.31999969482422</v>
      </c>
      <c r="D122" s="24">
        <v>9.777599334716797</v>
      </c>
      <c r="E122" s="24">
        <v>10.477374076843262</v>
      </c>
      <c r="F122" s="24">
        <v>29.285713723852986</v>
      </c>
      <c r="G122" s="24" t="s">
        <v>56</v>
      </c>
      <c r="H122" s="24">
        <v>42.68757894399475</v>
      </c>
      <c r="I122" s="24">
        <v>71.20757558706116</v>
      </c>
      <c r="J122" s="24" t="s">
        <v>62</v>
      </c>
      <c r="K122" s="24">
        <v>3.485761783098747</v>
      </c>
      <c r="L122" s="24">
        <v>0.13278634924848776</v>
      </c>
      <c r="M122" s="24">
        <v>0.8252075691855252</v>
      </c>
      <c r="N122" s="24">
        <v>0.005141401675055238</v>
      </c>
      <c r="O122" s="24">
        <v>0.13999506615499613</v>
      </c>
      <c r="P122" s="24">
        <v>0.003808862560561665</v>
      </c>
      <c r="Q122" s="24">
        <v>0.017040697207203928</v>
      </c>
      <c r="R122" s="24">
        <v>7.900680024475732E-05</v>
      </c>
      <c r="S122" s="24">
        <v>0.0018367637594825224</v>
      </c>
      <c r="T122" s="24">
        <v>5.599272108393234E-05</v>
      </c>
      <c r="U122" s="24">
        <v>0.00037272274895807413</v>
      </c>
      <c r="V122" s="24">
        <v>2.951217364821333E-06</v>
      </c>
      <c r="W122" s="24">
        <v>0.00011453692015396423</v>
      </c>
      <c r="X122" s="24">
        <v>67.5</v>
      </c>
    </row>
    <row r="123" spans="1:24" ht="12.75" hidden="1">
      <c r="A123" s="24">
        <v>313</v>
      </c>
      <c r="B123" s="24">
        <v>61</v>
      </c>
      <c r="C123" s="24">
        <v>56.20000076293945</v>
      </c>
      <c r="D123" s="24">
        <v>9.917210578918457</v>
      </c>
      <c r="E123" s="24">
        <v>10.397068977355957</v>
      </c>
      <c r="F123" s="24">
        <v>0.9268177944613606</v>
      </c>
      <c r="G123" s="24" t="s">
        <v>57</v>
      </c>
      <c r="H123" s="24">
        <v>8.718539925882837</v>
      </c>
      <c r="I123" s="24">
        <v>2.218539925882837</v>
      </c>
      <c r="J123" s="24" t="s">
        <v>60</v>
      </c>
      <c r="K123" s="24">
        <v>-0.5787631503534737</v>
      </c>
      <c r="L123" s="24">
        <v>0.000723510795726131</v>
      </c>
      <c r="M123" s="24">
        <v>0.12775666366304203</v>
      </c>
      <c r="N123" s="24">
        <v>5.349421402279753E-05</v>
      </c>
      <c r="O123" s="24">
        <v>-0.024731762544003496</v>
      </c>
      <c r="P123" s="24">
        <v>8.294714607867615E-05</v>
      </c>
      <c r="Q123" s="24">
        <v>0.0021954570704522543</v>
      </c>
      <c r="R123" s="24">
        <v>4.304228504968545E-06</v>
      </c>
      <c r="S123" s="24">
        <v>-0.000445803225348106</v>
      </c>
      <c r="T123" s="24">
        <v>5.90395224075195E-06</v>
      </c>
      <c r="U123" s="24">
        <v>1.855500562209706E-05</v>
      </c>
      <c r="V123" s="24">
        <v>3.3036550556422766E-07</v>
      </c>
      <c r="W123" s="24">
        <v>-3.147532817131718E-05</v>
      </c>
      <c r="X123" s="24">
        <v>67.5</v>
      </c>
    </row>
    <row r="124" spans="1:24" ht="12.75" hidden="1">
      <c r="A124" s="24">
        <v>383</v>
      </c>
      <c r="B124" s="24">
        <v>154.66000366210938</v>
      </c>
      <c r="C124" s="24">
        <v>160.05999755859375</v>
      </c>
      <c r="D124" s="24">
        <v>9.154203414916992</v>
      </c>
      <c r="E124" s="24">
        <v>9.356210708618164</v>
      </c>
      <c r="F124" s="24">
        <v>15.525217407577552</v>
      </c>
      <c r="G124" s="24" t="s">
        <v>58</v>
      </c>
      <c r="H124" s="24">
        <v>-46.740623494655736</v>
      </c>
      <c r="I124" s="24">
        <v>40.41938016745364</v>
      </c>
      <c r="J124" s="24" t="s">
        <v>61</v>
      </c>
      <c r="K124" s="24">
        <v>-3.4373781322840635</v>
      </c>
      <c r="L124" s="24">
        <v>0.13278437814317554</v>
      </c>
      <c r="M124" s="24">
        <v>-0.8152580984760419</v>
      </c>
      <c r="N124" s="24">
        <v>0.005141123374645554</v>
      </c>
      <c r="O124" s="24">
        <v>-0.1377931727960742</v>
      </c>
      <c r="P124" s="24">
        <v>0.003807959266615882</v>
      </c>
      <c r="Q124" s="24">
        <v>-0.016898678337651407</v>
      </c>
      <c r="R124" s="24">
        <v>7.888946762332728E-05</v>
      </c>
      <c r="S124" s="24">
        <v>-0.0017818419100519539</v>
      </c>
      <c r="T124" s="24">
        <v>5.568059053496076E-05</v>
      </c>
      <c r="U124" s="24">
        <v>-0.000372260606775989</v>
      </c>
      <c r="V124" s="24">
        <v>2.9326681651963735E-06</v>
      </c>
      <c r="W124" s="24">
        <v>-0.00011012724365416336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381</v>
      </c>
      <c r="B126" s="24">
        <v>176.64</v>
      </c>
      <c r="C126" s="24">
        <v>186.04</v>
      </c>
      <c r="D126" s="24">
        <v>8.943638494553067</v>
      </c>
      <c r="E126" s="24">
        <v>9.213620791596961</v>
      </c>
      <c r="F126" s="24">
        <v>19.76566994979464</v>
      </c>
      <c r="G126" s="24" t="s">
        <v>59</v>
      </c>
      <c r="H126" s="24">
        <v>-56.4206351354286</v>
      </c>
      <c r="I126" s="24">
        <v>52.719364864571396</v>
      </c>
      <c r="J126" s="24" t="s">
        <v>73</v>
      </c>
      <c r="K126" s="24">
        <v>13.468533654512912</v>
      </c>
      <c r="M126" s="24" t="s">
        <v>68</v>
      </c>
      <c r="N126" s="24">
        <v>12.366857352360535</v>
      </c>
      <c r="X126" s="24">
        <v>67.5</v>
      </c>
    </row>
    <row r="127" spans="1:24" ht="12.75" hidden="1">
      <c r="A127" s="24">
        <v>351</v>
      </c>
      <c r="B127" s="24">
        <v>96.0199966430664</v>
      </c>
      <c r="C127" s="24">
        <v>78.31999969482422</v>
      </c>
      <c r="D127" s="24">
        <v>9.777599334716797</v>
      </c>
      <c r="E127" s="24">
        <v>10.477374076843262</v>
      </c>
      <c r="F127" s="24">
        <v>29.285713723852986</v>
      </c>
      <c r="G127" s="24" t="s">
        <v>56</v>
      </c>
      <c r="H127" s="24">
        <v>42.68757894399475</v>
      </c>
      <c r="I127" s="24">
        <v>71.20757558706116</v>
      </c>
      <c r="J127" s="24" t="s">
        <v>62</v>
      </c>
      <c r="K127" s="24">
        <v>0.8584419944582733</v>
      </c>
      <c r="L127" s="24">
        <v>3.5607116005181476</v>
      </c>
      <c r="M127" s="24">
        <v>0.20322358373036545</v>
      </c>
      <c r="N127" s="24">
        <v>0.0013067687661695723</v>
      </c>
      <c r="O127" s="24">
        <v>0.034475486465573135</v>
      </c>
      <c r="P127" s="24">
        <v>0.10214557546141513</v>
      </c>
      <c r="Q127" s="24">
        <v>0.004196524168479729</v>
      </c>
      <c r="R127" s="24">
        <v>1.9956463884190683E-05</v>
      </c>
      <c r="S127" s="24">
        <v>0.0004523460824012511</v>
      </c>
      <c r="T127" s="24">
        <v>0.0015030468890619624</v>
      </c>
      <c r="U127" s="24">
        <v>9.186538448901356E-05</v>
      </c>
      <c r="V127" s="24">
        <v>7.167909526440742E-07</v>
      </c>
      <c r="W127" s="24">
        <v>2.8225079046477888E-05</v>
      </c>
      <c r="X127" s="24">
        <v>67.5</v>
      </c>
    </row>
    <row r="128" spans="1:24" ht="12.75" hidden="1">
      <c r="A128" s="24">
        <v>383</v>
      </c>
      <c r="B128" s="24">
        <v>154.66000366210938</v>
      </c>
      <c r="C128" s="24">
        <v>160.05999755859375</v>
      </c>
      <c r="D128" s="24">
        <v>9.154203414916992</v>
      </c>
      <c r="E128" s="24">
        <v>9.356210708618164</v>
      </c>
      <c r="F128" s="24">
        <v>20.11554972753483</v>
      </c>
      <c r="G128" s="24" t="s">
        <v>57</v>
      </c>
      <c r="H128" s="24">
        <v>-34.789848039186424</v>
      </c>
      <c r="I128" s="24">
        <v>52.37015562292295</v>
      </c>
      <c r="J128" s="24" t="s">
        <v>60</v>
      </c>
      <c r="K128" s="24">
        <v>-0.8311345197392916</v>
      </c>
      <c r="L128" s="24">
        <v>-0.019373899117365395</v>
      </c>
      <c r="M128" s="24">
        <v>0.1973243753356478</v>
      </c>
      <c r="N128" s="24">
        <v>1.4375896260499978E-05</v>
      </c>
      <c r="O128" s="24">
        <v>-0.033283923147696085</v>
      </c>
      <c r="P128" s="24">
        <v>-0.0022165335058662995</v>
      </c>
      <c r="Q128" s="24">
        <v>0.00409963344097038</v>
      </c>
      <c r="R128" s="24">
        <v>1.0391733107517277E-06</v>
      </c>
      <c r="S128" s="24">
        <v>-0.0004278063182307523</v>
      </c>
      <c r="T128" s="24">
        <v>-0.00015783768518553472</v>
      </c>
      <c r="U128" s="24">
        <v>9.101302264767448E-05</v>
      </c>
      <c r="V128" s="24">
        <v>6.899771793569687E-08</v>
      </c>
      <c r="W128" s="24">
        <v>-2.63820970754005E-05</v>
      </c>
      <c r="X128" s="24">
        <v>67.5</v>
      </c>
    </row>
    <row r="129" spans="1:24" ht="12.75" hidden="1">
      <c r="A129" s="24">
        <v>313</v>
      </c>
      <c r="B129" s="24">
        <v>61</v>
      </c>
      <c r="C129" s="24">
        <v>56.20000076293945</v>
      </c>
      <c r="D129" s="24">
        <v>9.917210578918457</v>
      </c>
      <c r="E129" s="24">
        <v>10.397068977355957</v>
      </c>
      <c r="F129" s="24">
        <v>17.415587057135564</v>
      </c>
      <c r="G129" s="24" t="s">
        <v>58</v>
      </c>
      <c r="H129" s="24">
        <v>48.1879946089063</v>
      </c>
      <c r="I129" s="24">
        <v>41.6879946089063</v>
      </c>
      <c r="J129" s="24" t="s">
        <v>61</v>
      </c>
      <c r="K129" s="24">
        <v>0.2147977372954265</v>
      </c>
      <c r="L129" s="24">
        <v>-3.560658893252413</v>
      </c>
      <c r="M129" s="24">
        <v>0.048609833188453175</v>
      </c>
      <c r="N129" s="24">
        <v>0.0013066896884276135</v>
      </c>
      <c r="O129" s="24">
        <v>0.008985523186558313</v>
      </c>
      <c r="P129" s="24">
        <v>-0.10212152351762593</v>
      </c>
      <c r="Q129" s="24">
        <v>0.0008965605090075312</v>
      </c>
      <c r="R129" s="24">
        <v>1.992938959404498E-05</v>
      </c>
      <c r="S129" s="24">
        <v>0.00014696507185589278</v>
      </c>
      <c r="T129" s="24">
        <v>-0.0014947365038206952</v>
      </c>
      <c r="U129" s="24">
        <v>1.2485134194240064E-05</v>
      </c>
      <c r="V129" s="24">
        <v>7.134623919395229E-07</v>
      </c>
      <c r="W129" s="24">
        <v>1.0031951010848763E-05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381</v>
      </c>
      <c r="B131" s="100">
        <v>176.64</v>
      </c>
      <c r="C131" s="100">
        <v>186.04</v>
      </c>
      <c r="D131" s="100">
        <v>8.943638494553067</v>
      </c>
      <c r="E131" s="100">
        <v>9.213620791596961</v>
      </c>
      <c r="F131" s="100">
        <v>24.309918858154443</v>
      </c>
      <c r="G131" s="100" t="s">
        <v>59</v>
      </c>
      <c r="H131" s="100">
        <v>-44.30012938764645</v>
      </c>
      <c r="I131" s="100">
        <v>64.83987061235354</v>
      </c>
      <c r="J131" s="100" t="s">
        <v>73</v>
      </c>
      <c r="K131" s="100">
        <v>15.388408386863235</v>
      </c>
      <c r="M131" s="100" t="s">
        <v>68</v>
      </c>
      <c r="N131" s="100">
        <v>7.962076521989063</v>
      </c>
      <c r="X131" s="100">
        <v>67.5</v>
      </c>
    </row>
    <row r="132" spans="1:24" s="100" customFormat="1" ht="12.75">
      <c r="A132" s="100">
        <v>383</v>
      </c>
      <c r="B132" s="100">
        <v>154.66000366210938</v>
      </c>
      <c r="C132" s="100">
        <v>160.05999755859375</v>
      </c>
      <c r="D132" s="100">
        <v>9.154203414916992</v>
      </c>
      <c r="E132" s="100">
        <v>9.356210708618164</v>
      </c>
      <c r="F132" s="100">
        <v>39.6068282527532</v>
      </c>
      <c r="G132" s="100" t="s">
        <v>56</v>
      </c>
      <c r="H132" s="100">
        <v>15.955038552611299</v>
      </c>
      <c r="I132" s="100">
        <v>103.11504221472067</v>
      </c>
      <c r="J132" s="100" t="s">
        <v>62</v>
      </c>
      <c r="K132" s="100">
        <v>3.8116198322833754</v>
      </c>
      <c r="L132" s="100">
        <v>0.1480617285883107</v>
      </c>
      <c r="M132" s="100">
        <v>0.9023504942873168</v>
      </c>
      <c r="N132" s="100">
        <v>0.0007997698265994443</v>
      </c>
      <c r="O132" s="100">
        <v>0.1530811657468743</v>
      </c>
      <c r="P132" s="100">
        <v>0.00424739713248083</v>
      </c>
      <c r="Q132" s="100">
        <v>0.018633525493504107</v>
      </c>
      <c r="R132" s="100">
        <v>1.228579093436993E-05</v>
      </c>
      <c r="S132" s="100">
        <v>0.002008384061491405</v>
      </c>
      <c r="T132" s="100">
        <v>6.238049421855665E-05</v>
      </c>
      <c r="U132" s="100">
        <v>0.00040751834065176786</v>
      </c>
      <c r="V132" s="100">
        <v>4.1336330763389905E-07</v>
      </c>
      <c r="W132" s="100">
        <v>0.00012522410563212103</v>
      </c>
      <c r="X132" s="100">
        <v>67.5</v>
      </c>
    </row>
    <row r="133" spans="1:24" s="100" customFormat="1" ht="12.75">
      <c r="A133" s="100">
        <v>313</v>
      </c>
      <c r="B133" s="100">
        <v>61</v>
      </c>
      <c r="C133" s="100">
        <v>56.20000076293945</v>
      </c>
      <c r="D133" s="100">
        <v>9.917210578918457</v>
      </c>
      <c r="E133" s="100">
        <v>10.397068977355957</v>
      </c>
      <c r="F133" s="100">
        <v>17.415587057135564</v>
      </c>
      <c r="G133" s="100" t="s">
        <v>57</v>
      </c>
      <c r="H133" s="100">
        <v>48.1879946089063</v>
      </c>
      <c r="I133" s="100">
        <v>41.6879946089063</v>
      </c>
      <c r="J133" s="100" t="s">
        <v>60</v>
      </c>
      <c r="K133" s="100">
        <v>-3.562586597193274</v>
      </c>
      <c r="L133" s="100">
        <v>0.0008054378758083091</v>
      </c>
      <c r="M133" s="100">
        <v>0.8396932377557298</v>
      </c>
      <c r="N133" s="100">
        <v>-9.520510358126539E-06</v>
      </c>
      <c r="O133" s="100">
        <v>-0.1436583028800299</v>
      </c>
      <c r="P133" s="100">
        <v>9.278674040163946E-05</v>
      </c>
      <c r="Q133" s="100">
        <v>0.01715458945829629</v>
      </c>
      <c r="R133" s="100">
        <v>-8.087552904435257E-07</v>
      </c>
      <c r="S133" s="100">
        <v>-0.001927289747535646</v>
      </c>
      <c r="T133" s="100">
        <v>6.641526461790777E-06</v>
      </c>
      <c r="U133" s="100">
        <v>0.00036137320331624867</v>
      </c>
      <c r="V133" s="100">
        <v>-9.714958091720128E-08</v>
      </c>
      <c r="W133" s="100">
        <v>-0.0001212710467818465</v>
      </c>
      <c r="X133" s="100">
        <v>67.5</v>
      </c>
    </row>
    <row r="134" spans="1:24" s="100" customFormat="1" ht="12.75">
      <c r="A134" s="100">
        <v>351</v>
      </c>
      <c r="B134" s="100">
        <v>96.0199966430664</v>
      </c>
      <c r="C134" s="100">
        <v>78.31999969482422</v>
      </c>
      <c r="D134" s="100">
        <v>9.777599334716797</v>
      </c>
      <c r="E134" s="100">
        <v>10.477374076843262</v>
      </c>
      <c r="F134" s="100">
        <v>3.6527495861501103</v>
      </c>
      <c r="G134" s="100" t="s">
        <v>58</v>
      </c>
      <c r="H134" s="100">
        <v>-19.63841551757251</v>
      </c>
      <c r="I134" s="100">
        <v>8.881581125493899</v>
      </c>
      <c r="J134" s="100" t="s">
        <v>61</v>
      </c>
      <c r="K134" s="100">
        <v>-1.3551466648871615</v>
      </c>
      <c r="L134" s="100">
        <v>0.1480595378298433</v>
      </c>
      <c r="M134" s="100">
        <v>-0.33038111478694476</v>
      </c>
      <c r="N134" s="100">
        <v>-0.00079971315821451</v>
      </c>
      <c r="O134" s="100">
        <v>-0.052878495818731386</v>
      </c>
      <c r="P134" s="100">
        <v>0.004246383522694578</v>
      </c>
      <c r="Q134" s="100">
        <v>-0.007275186103075114</v>
      </c>
      <c r="R134" s="100">
        <v>-1.2259142456274254E-05</v>
      </c>
      <c r="S134" s="100">
        <v>-0.0005649431542170399</v>
      </c>
      <c r="T134" s="100">
        <v>6.202593155454186E-05</v>
      </c>
      <c r="U134" s="100">
        <v>-0.00018836296316559556</v>
      </c>
      <c r="V134" s="100">
        <v>-4.017849960185791E-07</v>
      </c>
      <c r="W134" s="100">
        <v>-3.121553849927636E-05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381</v>
      </c>
      <c r="B136" s="24">
        <v>176.64</v>
      </c>
      <c r="C136" s="24">
        <v>186.04</v>
      </c>
      <c r="D136" s="24">
        <v>8.943638494553067</v>
      </c>
      <c r="E136" s="24">
        <v>9.213620791596961</v>
      </c>
      <c r="F136" s="24">
        <v>19.76566994979464</v>
      </c>
      <c r="G136" s="24" t="s">
        <v>59</v>
      </c>
      <c r="H136" s="24">
        <v>-56.4206351354286</v>
      </c>
      <c r="I136" s="24">
        <v>52.719364864571396</v>
      </c>
      <c r="J136" s="24" t="s">
        <v>73</v>
      </c>
      <c r="K136" s="24">
        <v>12.907538722702746</v>
      </c>
      <c r="M136" s="24" t="s">
        <v>68</v>
      </c>
      <c r="N136" s="24">
        <v>7.086294869091306</v>
      </c>
      <c r="X136" s="24">
        <v>67.5</v>
      </c>
    </row>
    <row r="137" spans="1:24" ht="12.75" hidden="1">
      <c r="A137" s="24">
        <v>383</v>
      </c>
      <c r="B137" s="24">
        <v>154.66000366210938</v>
      </c>
      <c r="C137" s="24">
        <v>160.05999755859375</v>
      </c>
      <c r="D137" s="24">
        <v>9.154203414916992</v>
      </c>
      <c r="E137" s="24">
        <v>9.356210708618164</v>
      </c>
      <c r="F137" s="24">
        <v>39.6068282527532</v>
      </c>
      <c r="G137" s="24" t="s">
        <v>56</v>
      </c>
      <c r="H137" s="24">
        <v>15.955038552611299</v>
      </c>
      <c r="I137" s="24">
        <v>103.11504221472067</v>
      </c>
      <c r="J137" s="24" t="s">
        <v>62</v>
      </c>
      <c r="K137" s="24">
        <v>3.3587525309568242</v>
      </c>
      <c r="L137" s="24">
        <v>0.9873108651665538</v>
      </c>
      <c r="M137" s="24">
        <v>0.7951390848418814</v>
      </c>
      <c r="N137" s="24">
        <v>0.004460479296830716</v>
      </c>
      <c r="O137" s="24">
        <v>0.13489300139405672</v>
      </c>
      <c r="P137" s="24">
        <v>0.028322757433139025</v>
      </c>
      <c r="Q137" s="24">
        <v>0.016419553585088193</v>
      </c>
      <c r="R137" s="24">
        <v>6.866866989912134E-05</v>
      </c>
      <c r="S137" s="24">
        <v>0.0017697771551361805</v>
      </c>
      <c r="T137" s="24">
        <v>0.0004168560942511864</v>
      </c>
      <c r="U137" s="24">
        <v>0.00035911756030889834</v>
      </c>
      <c r="V137" s="24">
        <v>2.578018728825648E-06</v>
      </c>
      <c r="W137" s="24">
        <v>0.00011035362876227915</v>
      </c>
      <c r="X137" s="24">
        <v>67.5</v>
      </c>
    </row>
    <row r="138" spans="1:24" ht="12.75" hidden="1">
      <c r="A138" s="24">
        <v>351</v>
      </c>
      <c r="B138" s="24">
        <v>96.0199966430664</v>
      </c>
      <c r="C138" s="24">
        <v>78.31999969482422</v>
      </c>
      <c r="D138" s="24">
        <v>9.777599334716797</v>
      </c>
      <c r="E138" s="24">
        <v>10.477374076843262</v>
      </c>
      <c r="F138" s="24">
        <v>24.316616228210794</v>
      </c>
      <c r="G138" s="24" t="s">
        <v>57</v>
      </c>
      <c r="H138" s="24">
        <v>30.605326523688532</v>
      </c>
      <c r="I138" s="24">
        <v>59.12532316675494</v>
      </c>
      <c r="J138" s="24" t="s">
        <v>60</v>
      </c>
      <c r="K138" s="24">
        <v>-3.34825835148512</v>
      </c>
      <c r="L138" s="24">
        <v>-0.005372463679055147</v>
      </c>
      <c r="M138" s="24">
        <v>0.7918893943417011</v>
      </c>
      <c r="N138" s="24">
        <v>4.516754591154604E-05</v>
      </c>
      <c r="O138" s="24">
        <v>-0.13457864661131894</v>
      </c>
      <c r="P138" s="24">
        <v>-0.0006141128107256609</v>
      </c>
      <c r="Q138" s="24">
        <v>0.01630789177824248</v>
      </c>
      <c r="R138" s="24">
        <v>3.5548355866235657E-06</v>
      </c>
      <c r="S138" s="24">
        <v>-0.0017697766666860664</v>
      </c>
      <c r="T138" s="24">
        <v>-4.369823254245117E-05</v>
      </c>
      <c r="U138" s="24">
        <v>0.0003522418853914837</v>
      </c>
      <c r="V138" s="24">
        <v>2.485711669760195E-07</v>
      </c>
      <c r="W138" s="24">
        <v>-0.00011029551347581769</v>
      </c>
      <c r="X138" s="24">
        <v>67.5</v>
      </c>
    </row>
    <row r="139" spans="1:24" ht="12.75" hidden="1">
      <c r="A139" s="24">
        <v>313</v>
      </c>
      <c r="B139" s="24">
        <v>61</v>
      </c>
      <c r="C139" s="24">
        <v>56.20000076293945</v>
      </c>
      <c r="D139" s="24">
        <v>9.917210578918457</v>
      </c>
      <c r="E139" s="24">
        <v>10.397068977355957</v>
      </c>
      <c r="F139" s="24">
        <v>0.9268177944613606</v>
      </c>
      <c r="G139" s="24" t="s">
        <v>58</v>
      </c>
      <c r="H139" s="24">
        <v>8.718539925882837</v>
      </c>
      <c r="I139" s="24">
        <v>2.218539925882837</v>
      </c>
      <c r="J139" s="24" t="s">
        <v>61</v>
      </c>
      <c r="K139" s="24">
        <v>-0.26530091579001164</v>
      </c>
      <c r="L139" s="24">
        <v>-0.9872962478962158</v>
      </c>
      <c r="M139" s="24">
        <v>-0.07181470164470906</v>
      </c>
      <c r="N139" s="24">
        <v>0.00446025060397415</v>
      </c>
      <c r="O139" s="24">
        <v>-0.009203787337977939</v>
      </c>
      <c r="P139" s="24">
        <v>-0.028316098849808645</v>
      </c>
      <c r="Q139" s="24">
        <v>-0.0019116499895937826</v>
      </c>
      <c r="R139" s="24">
        <v>6.857659491157728E-05</v>
      </c>
      <c r="S139" s="24">
        <v>-1.314874696813812E-06</v>
      </c>
      <c r="T139" s="24">
        <v>-0.00041455936581751457</v>
      </c>
      <c r="U139" s="24">
        <v>-6.9936230224885E-05</v>
      </c>
      <c r="V139" s="24">
        <v>2.5660071981824193E-06</v>
      </c>
      <c r="W139" s="24">
        <v>3.5809339715553732E-06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381</v>
      </c>
      <c r="B141" s="24">
        <v>153.08</v>
      </c>
      <c r="C141" s="24">
        <v>191.38</v>
      </c>
      <c r="D141" s="24">
        <v>9.136384411695172</v>
      </c>
      <c r="E141" s="24">
        <v>9.287838179557214</v>
      </c>
      <c r="F141" s="24">
        <v>33.59265370960203</v>
      </c>
      <c r="G141" s="24" t="s">
        <v>59</v>
      </c>
      <c r="H141" s="24">
        <v>2.0421032185409302</v>
      </c>
      <c r="I141" s="24">
        <v>87.62210321854094</v>
      </c>
      <c r="J141" s="24" t="s">
        <v>73</v>
      </c>
      <c r="K141" s="24">
        <v>17.754031929439098</v>
      </c>
      <c r="M141" s="24" t="s">
        <v>68</v>
      </c>
      <c r="N141" s="24">
        <v>9.572957493913133</v>
      </c>
      <c r="X141" s="24">
        <v>67.5</v>
      </c>
    </row>
    <row r="142" spans="1:24" ht="12.75" hidden="1">
      <c r="A142" s="24">
        <v>313</v>
      </c>
      <c r="B142" s="24">
        <v>53.41999816894531</v>
      </c>
      <c r="C142" s="24">
        <v>54.31999969482422</v>
      </c>
      <c r="D142" s="24">
        <v>9.942676544189453</v>
      </c>
      <c r="E142" s="24">
        <v>10.529081344604492</v>
      </c>
      <c r="F142" s="24">
        <v>22.151455119863954</v>
      </c>
      <c r="G142" s="24" t="s">
        <v>56</v>
      </c>
      <c r="H142" s="24">
        <v>66.95162877011008</v>
      </c>
      <c r="I142" s="24">
        <v>52.87162693905539</v>
      </c>
      <c r="J142" s="24" t="s">
        <v>62</v>
      </c>
      <c r="K142" s="24">
        <v>3.9887576819203656</v>
      </c>
      <c r="L142" s="24">
        <v>0.960040034630535</v>
      </c>
      <c r="M142" s="24">
        <v>0.9442837837196036</v>
      </c>
      <c r="N142" s="24">
        <v>0.06072843922781207</v>
      </c>
      <c r="O142" s="24">
        <v>0.16019677550275643</v>
      </c>
      <c r="P142" s="24">
        <v>0.02754104053959046</v>
      </c>
      <c r="Q142" s="24">
        <v>0.01949965085870798</v>
      </c>
      <c r="R142" s="24">
        <v>0.0009350111722826929</v>
      </c>
      <c r="S142" s="24">
        <v>0.0021018519935232325</v>
      </c>
      <c r="T142" s="24">
        <v>0.00040527810946760064</v>
      </c>
      <c r="U142" s="24">
        <v>0.000426497217328583</v>
      </c>
      <c r="V142" s="24">
        <v>3.470361305300613E-05</v>
      </c>
      <c r="W142" s="24">
        <v>0.00013106778577524322</v>
      </c>
      <c r="X142" s="24">
        <v>67.5</v>
      </c>
    </row>
    <row r="143" spans="1:24" ht="12.75" hidden="1">
      <c r="A143" s="24">
        <v>351</v>
      </c>
      <c r="B143" s="24">
        <v>92.37999725341797</v>
      </c>
      <c r="C143" s="24">
        <v>80.77999877929688</v>
      </c>
      <c r="D143" s="24">
        <v>9.8115873336792</v>
      </c>
      <c r="E143" s="24">
        <v>10.44428825378418</v>
      </c>
      <c r="F143" s="24">
        <v>2.5017833864009966</v>
      </c>
      <c r="G143" s="24" t="s">
        <v>57</v>
      </c>
      <c r="H143" s="24">
        <v>-18.818965562711156</v>
      </c>
      <c r="I143" s="24">
        <v>6.061031690706811</v>
      </c>
      <c r="J143" s="24" t="s">
        <v>60</v>
      </c>
      <c r="K143" s="24">
        <v>0.7871546497416355</v>
      </c>
      <c r="L143" s="24">
        <v>-0.005221401734599579</v>
      </c>
      <c r="M143" s="24">
        <v>-0.19685742852669505</v>
      </c>
      <c r="N143" s="24">
        <v>-0.00062669157609998</v>
      </c>
      <c r="O143" s="24">
        <v>0.029918042342562002</v>
      </c>
      <c r="P143" s="24">
        <v>-0.0005975195596703727</v>
      </c>
      <c r="Q143" s="24">
        <v>-0.0045641676802518774</v>
      </c>
      <c r="R143" s="24">
        <v>-5.0386657918330935E-05</v>
      </c>
      <c r="S143" s="24">
        <v>0.0002521814544871734</v>
      </c>
      <c r="T143" s="24">
        <v>-4.257412106668741E-05</v>
      </c>
      <c r="U143" s="24">
        <v>-0.0001323672624831007</v>
      </c>
      <c r="V143" s="24">
        <v>-3.975057920014783E-06</v>
      </c>
      <c r="W143" s="24">
        <v>1.1381197661212998E-05</v>
      </c>
      <c r="X143" s="24">
        <v>67.5</v>
      </c>
    </row>
    <row r="144" spans="1:24" ht="12.75" hidden="1">
      <c r="A144" s="24">
        <v>383</v>
      </c>
      <c r="B144" s="24">
        <v>157.32000732421875</v>
      </c>
      <c r="C144" s="24">
        <v>155.9199981689453</v>
      </c>
      <c r="D144" s="24">
        <v>9.097394943237305</v>
      </c>
      <c r="E144" s="24">
        <v>9.269091606140137</v>
      </c>
      <c r="F144" s="24">
        <v>21.063055027231165</v>
      </c>
      <c r="G144" s="24" t="s">
        <v>58</v>
      </c>
      <c r="H144" s="24">
        <v>-34.63446684384893</v>
      </c>
      <c r="I144" s="24">
        <v>55.18554048036982</v>
      </c>
      <c r="J144" s="24" t="s">
        <v>61</v>
      </c>
      <c r="K144" s="24">
        <v>-3.9103165348177185</v>
      </c>
      <c r="L144" s="24">
        <v>-0.9600258356197112</v>
      </c>
      <c r="M144" s="24">
        <v>-0.9235361481986877</v>
      </c>
      <c r="N144" s="24">
        <v>-0.06072520554691033</v>
      </c>
      <c r="O144" s="24">
        <v>-0.15737826286965176</v>
      </c>
      <c r="P144" s="24">
        <v>-0.02753455800224831</v>
      </c>
      <c r="Q144" s="24">
        <v>-0.018957973441221375</v>
      </c>
      <c r="R144" s="24">
        <v>-0.0009336525461847554</v>
      </c>
      <c r="S144" s="24">
        <v>-0.002086668712730969</v>
      </c>
      <c r="T144" s="24">
        <v>-0.0004030357183042609</v>
      </c>
      <c r="U144" s="24">
        <v>-0.00040543653536867454</v>
      </c>
      <c r="V144" s="24">
        <v>-3.447520374798828E-05</v>
      </c>
      <c r="W144" s="24">
        <v>-0.00013057271080827514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381</v>
      </c>
      <c r="B146" s="24">
        <v>153.08</v>
      </c>
      <c r="C146" s="24">
        <v>191.38</v>
      </c>
      <c r="D146" s="24">
        <v>9.136384411695172</v>
      </c>
      <c r="E146" s="24">
        <v>9.287838179557214</v>
      </c>
      <c r="F146" s="24">
        <v>20.24499652150369</v>
      </c>
      <c r="G146" s="24" t="s">
        <v>59</v>
      </c>
      <c r="H146" s="24">
        <v>-32.77353849799758</v>
      </c>
      <c r="I146" s="24">
        <v>52.806461502002435</v>
      </c>
      <c r="J146" s="24" t="s">
        <v>73</v>
      </c>
      <c r="K146" s="24">
        <v>14.708328163860884</v>
      </c>
      <c r="M146" s="24" t="s">
        <v>68</v>
      </c>
      <c r="N146" s="24">
        <v>12.797450475618136</v>
      </c>
      <c r="X146" s="24">
        <v>67.5</v>
      </c>
    </row>
    <row r="147" spans="1:24" ht="12.75" hidden="1">
      <c r="A147" s="24">
        <v>313</v>
      </c>
      <c r="B147" s="24">
        <v>53.41999816894531</v>
      </c>
      <c r="C147" s="24">
        <v>54.31999969482422</v>
      </c>
      <c r="D147" s="24">
        <v>9.942676544189453</v>
      </c>
      <c r="E147" s="24">
        <v>10.529081344604492</v>
      </c>
      <c r="F147" s="24">
        <v>22.151455119863954</v>
      </c>
      <c r="G147" s="24" t="s">
        <v>56</v>
      </c>
      <c r="H147" s="24">
        <v>66.95162877011008</v>
      </c>
      <c r="I147" s="24">
        <v>52.87162693905539</v>
      </c>
      <c r="J147" s="24" t="s">
        <v>62</v>
      </c>
      <c r="K147" s="24">
        <v>1.5434858227114794</v>
      </c>
      <c r="L147" s="24">
        <v>3.4892413255655876</v>
      </c>
      <c r="M147" s="24">
        <v>0.36539923574685396</v>
      </c>
      <c r="N147" s="24">
        <v>0.06111804965729675</v>
      </c>
      <c r="O147" s="24">
        <v>0.061990502454070444</v>
      </c>
      <c r="P147" s="24">
        <v>0.10009559514538965</v>
      </c>
      <c r="Q147" s="24">
        <v>0.007545550827569568</v>
      </c>
      <c r="R147" s="24">
        <v>0.0009410258682610065</v>
      </c>
      <c r="S147" s="24">
        <v>0.0008134304051219459</v>
      </c>
      <c r="T147" s="24">
        <v>0.0014728638414424591</v>
      </c>
      <c r="U147" s="24">
        <v>0.00016497141762467722</v>
      </c>
      <c r="V147" s="24">
        <v>3.495620099297017E-05</v>
      </c>
      <c r="W147" s="24">
        <v>5.072609891901985E-05</v>
      </c>
      <c r="X147" s="24">
        <v>67.5</v>
      </c>
    </row>
    <row r="148" spans="1:24" ht="12.75" hidden="1">
      <c r="A148" s="24">
        <v>383</v>
      </c>
      <c r="B148" s="24">
        <v>157.32000732421875</v>
      </c>
      <c r="C148" s="24">
        <v>155.9199981689453</v>
      </c>
      <c r="D148" s="24">
        <v>9.097394943237305</v>
      </c>
      <c r="E148" s="24">
        <v>9.269091606140137</v>
      </c>
      <c r="F148" s="24">
        <v>15.724271331369131</v>
      </c>
      <c r="G148" s="24" t="s">
        <v>57</v>
      </c>
      <c r="H148" s="24">
        <v>-48.62216537015631</v>
      </c>
      <c r="I148" s="24">
        <v>41.19784195406244</v>
      </c>
      <c r="J148" s="24" t="s">
        <v>60</v>
      </c>
      <c r="K148" s="24">
        <v>0.6040520976811108</v>
      </c>
      <c r="L148" s="24">
        <v>-0.018983552445293834</v>
      </c>
      <c r="M148" s="24">
        <v>-0.14681408120882156</v>
      </c>
      <c r="N148" s="24">
        <v>-0.0006303546783724353</v>
      </c>
      <c r="O148" s="24">
        <v>0.023643944204744</v>
      </c>
      <c r="P148" s="24">
        <v>-0.0021721365886855234</v>
      </c>
      <c r="Q148" s="24">
        <v>-0.003212010666290903</v>
      </c>
      <c r="R148" s="24">
        <v>-5.076367364041258E-05</v>
      </c>
      <c r="S148" s="24">
        <v>0.0002586494336322281</v>
      </c>
      <c r="T148" s="24">
        <v>-0.0001546993885205261</v>
      </c>
      <c r="U148" s="24">
        <v>-8.179452934335602E-05</v>
      </c>
      <c r="V148" s="24">
        <v>-4.007476000977982E-06</v>
      </c>
      <c r="W148" s="24">
        <v>1.4492858302933354E-05</v>
      </c>
      <c r="X148" s="24">
        <v>67.5</v>
      </c>
    </row>
    <row r="149" spans="1:24" ht="12.75" hidden="1">
      <c r="A149" s="24">
        <v>351</v>
      </c>
      <c r="B149" s="24">
        <v>92.37999725341797</v>
      </c>
      <c r="C149" s="24">
        <v>80.77999877929688</v>
      </c>
      <c r="D149" s="24">
        <v>9.8115873336792</v>
      </c>
      <c r="E149" s="24">
        <v>10.44428825378418</v>
      </c>
      <c r="F149" s="24">
        <v>22.687145063408526</v>
      </c>
      <c r="G149" s="24" t="s">
        <v>58</v>
      </c>
      <c r="H149" s="24">
        <v>30.083796154290496</v>
      </c>
      <c r="I149" s="24">
        <v>54.963793407708465</v>
      </c>
      <c r="J149" s="24" t="s">
        <v>61</v>
      </c>
      <c r="K149" s="24">
        <v>-1.42037655155187</v>
      </c>
      <c r="L149" s="24">
        <v>-3.489189684263562</v>
      </c>
      <c r="M149" s="24">
        <v>-0.33460757170631167</v>
      </c>
      <c r="N149" s="24">
        <v>-0.06111479891884817</v>
      </c>
      <c r="O149" s="24">
        <v>-0.057304330525284615</v>
      </c>
      <c r="P149" s="24">
        <v>-0.10007202401345666</v>
      </c>
      <c r="Q149" s="24">
        <v>-0.006827761329386761</v>
      </c>
      <c r="R149" s="24">
        <v>-0.0009396556465934267</v>
      </c>
      <c r="S149" s="24">
        <v>-0.0007712130020030658</v>
      </c>
      <c r="T149" s="24">
        <v>-0.0014647170356830062</v>
      </c>
      <c r="U149" s="24">
        <v>-0.0001432662681952543</v>
      </c>
      <c r="V149" s="24">
        <v>-3.472572711927735E-05</v>
      </c>
      <c r="W149" s="24">
        <v>-4.861166701269647E-05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381</v>
      </c>
      <c r="B151" s="24">
        <v>153.08</v>
      </c>
      <c r="C151" s="24">
        <v>191.38</v>
      </c>
      <c r="D151" s="24">
        <v>9.136384411695172</v>
      </c>
      <c r="E151" s="24">
        <v>9.287838179557214</v>
      </c>
      <c r="F151" s="24">
        <v>33.59265370960203</v>
      </c>
      <c r="G151" s="24" t="s">
        <v>59</v>
      </c>
      <c r="H151" s="24">
        <v>2.0421032185409302</v>
      </c>
      <c r="I151" s="24">
        <v>87.62210321854094</v>
      </c>
      <c r="J151" s="24" t="s">
        <v>73</v>
      </c>
      <c r="K151" s="24">
        <v>-14.724111976246476</v>
      </c>
      <c r="M151" s="24" t="s">
        <v>68</v>
      </c>
      <c r="N151" s="24">
        <v>-7.660702695996308</v>
      </c>
      <c r="X151" s="24">
        <v>67.5</v>
      </c>
    </row>
    <row r="152" spans="1:24" ht="12.75" hidden="1">
      <c r="A152" s="24">
        <v>351</v>
      </c>
      <c r="B152" s="24">
        <v>92.37999725341797</v>
      </c>
      <c r="C152" s="24">
        <v>80.77999877929688</v>
      </c>
      <c r="D152" s="24">
        <v>9.8115873336792</v>
      </c>
      <c r="E152" s="24">
        <v>10.44428825378418</v>
      </c>
      <c r="F152" s="24">
        <v>29.795827687939788</v>
      </c>
      <c r="G152" s="24" t="s">
        <v>56</v>
      </c>
      <c r="H152" s="24">
        <v>47.30589096100485</v>
      </c>
      <c r="I152" s="24">
        <v>72.18588821442282</v>
      </c>
      <c r="J152" s="24" t="s">
        <v>62</v>
      </c>
      <c r="K152" s="24">
        <v>3.7166115319686703</v>
      </c>
      <c r="L152" s="24">
        <v>0.33300015978059877</v>
      </c>
      <c r="M152" s="24">
        <v>0.8798580139045795</v>
      </c>
      <c r="N152" s="24">
        <v>0.05625716836961414</v>
      </c>
      <c r="O152" s="24">
        <v>0.149266366381069</v>
      </c>
      <c r="P152" s="24">
        <v>0.00955229165109494</v>
      </c>
      <c r="Q152" s="24">
        <v>0.018169292591405237</v>
      </c>
      <c r="R152" s="24">
        <v>0.0008660818315304094</v>
      </c>
      <c r="S152" s="24">
        <v>0.001958397575410368</v>
      </c>
      <c r="T152" s="24">
        <v>0.00014049968661722885</v>
      </c>
      <c r="U152" s="24">
        <v>0.0003974164977647936</v>
      </c>
      <c r="V152" s="24">
        <v>3.212059974943544E-05</v>
      </c>
      <c r="W152" s="24">
        <v>0.00012211778934804912</v>
      </c>
      <c r="X152" s="24">
        <v>67.5</v>
      </c>
    </row>
    <row r="153" spans="1:24" s="107" customFormat="1" ht="12.75" hidden="1">
      <c r="A153" s="107">
        <v>313</v>
      </c>
      <c r="B153" s="107">
        <v>53.41999816894531</v>
      </c>
      <c r="C153" s="107">
        <v>54.31999969482422</v>
      </c>
      <c r="D153" s="107">
        <v>9.942676544189453</v>
      </c>
      <c r="E153" s="107">
        <v>10.529081344604492</v>
      </c>
      <c r="F153" s="107">
        <v>-0.17161426500296054</v>
      </c>
      <c r="G153" s="107" t="s">
        <v>57</v>
      </c>
      <c r="H153" s="107">
        <v>13.67038876737292</v>
      </c>
      <c r="I153" s="107">
        <v>-0.4096130636817707</v>
      </c>
      <c r="J153" s="107" t="s">
        <v>60</v>
      </c>
      <c r="K153" s="107">
        <v>-0.4615987254356476</v>
      </c>
      <c r="L153" s="107">
        <v>0.0018136224280701236</v>
      </c>
      <c r="M153" s="107">
        <v>0.09934769563821268</v>
      </c>
      <c r="N153" s="107">
        <v>-0.0005814423460271836</v>
      </c>
      <c r="O153" s="107">
        <v>-0.02013506196933309</v>
      </c>
      <c r="P153" s="107">
        <v>0.00020760807812462845</v>
      </c>
      <c r="Q153" s="107">
        <v>0.0015770697548829508</v>
      </c>
      <c r="R153" s="107">
        <v>-4.672972085860784E-05</v>
      </c>
      <c r="S153" s="107">
        <v>-0.0003945731601983384</v>
      </c>
      <c r="T153" s="107">
        <v>1.4775906425202989E-05</v>
      </c>
      <c r="U153" s="107">
        <v>2.978078913735208E-06</v>
      </c>
      <c r="V153" s="107">
        <v>-3.6952995739523183E-06</v>
      </c>
      <c r="W153" s="107">
        <v>-2.8562487144726524E-05</v>
      </c>
      <c r="X153" s="107">
        <v>67.5</v>
      </c>
    </row>
    <row r="154" spans="1:24" ht="12.75" hidden="1">
      <c r="A154" s="24">
        <v>383</v>
      </c>
      <c r="B154" s="24">
        <v>157.32000732421875</v>
      </c>
      <c r="C154" s="24">
        <v>155.9199981689453</v>
      </c>
      <c r="D154" s="24">
        <v>9.097394943237305</v>
      </c>
      <c r="E154" s="24">
        <v>9.269091606140137</v>
      </c>
      <c r="F154" s="24">
        <v>15.724271331369131</v>
      </c>
      <c r="G154" s="24" t="s">
        <v>58</v>
      </c>
      <c r="H154" s="24">
        <v>-48.62216537015631</v>
      </c>
      <c r="I154" s="24">
        <v>41.19784195406244</v>
      </c>
      <c r="J154" s="24" t="s">
        <v>61</v>
      </c>
      <c r="K154" s="24">
        <v>-3.6878351232448954</v>
      </c>
      <c r="L154" s="24">
        <v>0.33299522096809847</v>
      </c>
      <c r="M154" s="24">
        <v>-0.8742311822415672</v>
      </c>
      <c r="N154" s="24">
        <v>-0.05625416355937896</v>
      </c>
      <c r="O154" s="24">
        <v>-0.14790208724726855</v>
      </c>
      <c r="P154" s="24">
        <v>0.009550035323153286</v>
      </c>
      <c r="Q154" s="24">
        <v>-0.018100719440406966</v>
      </c>
      <c r="R154" s="24">
        <v>-0.0008648202542121369</v>
      </c>
      <c r="S154" s="24">
        <v>-0.0019182369730104526</v>
      </c>
      <c r="T154" s="24">
        <v>0.00013972055871937087</v>
      </c>
      <c r="U154" s="24">
        <v>-0.00039740533934714287</v>
      </c>
      <c r="V154" s="24">
        <v>-3.1907329711559695E-05</v>
      </c>
      <c r="W154" s="24">
        <v>-0.00011873053020753267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381</v>
      </c>
      <c r="B156" s="24">
        <v>153.08</v>
      </c>
      <c r="C156" s="24">
        <v>191.38</v>
      </c>
      <c r="D156" s="24">
        <v>9.136384411695172</v>
      </c>
      <c r="E156" s="24">
        <v>9.287838179557214</v>
      </c>
      <c r="F156" s="24">
        <v>14.889921865613998</v>
      </c>
      <c r="G156" s="24" t="s">
        <v>59</v>
      </c>
      <c r="H156" s="24">
        <v>-46.741559848666824</v>
      </c>
      <c r="I156" s="24">
        <v>38.83844015133319</v>
      </c>
      <c r="J156" s="24" t="s">
        <v>73</v>
      </c>
      <c r="K156" s="24">
        <v>12.444303235824671</v>
      </c>
      <c r="M156" s="24" t="s">
        <v>68</v>
      </c>
      <c r="N156" s="24">
        <v>11.634331781178172</v>
      </c>
      <c r="X156" s="24">
        <v>67.5</v>
      </c>
    </row>
    <row r="157" spans="1:24" ht="12.75" hidden="1">
      <c r="A157" s="24">
        <v>351</v>
      </c>
      <c r="B157" s="24">
        <v>92.37999725341797</v>
      </c>
      <c r="C157" s="24">
        <v>80.77999877929688</v>
      </c>
      <c r="D157" s="24">
        <v>9.8115873336792</v>
      </c>
      <c r="E157" s="24">
        <v>10.44428825378418</v>
      </c>
      <c r="F157" s="24">
        <v>29.795827687939788</v>
      </c>
      <c r="G157" s="24" t="s">
        <v>56</v>
      </c>
      <c r="H157" s="24">
        <v>47.30589096100485</v>
      </c>
      <c r="I157" s="24">
        <v>72.18588821442282</v>
      </c>
      <c r="J157" s="24" t="s">
        <v>62</v>
      </c>
      <c r="K157" s="24">
        <v>0.4759664273986973</v>
      </c>
      <c r="L157" s="24">
        <v>3.4915391869586796</v>
      </c>
      <c r="M157" s="24">
        <v>0.11267799948474612</v>
      </c>
      <c r="N157" s="24">
        <v>0.06173132388221343</v>
      </c>
      <c r="O157" s="24">
        <v>0.01911465830682169</v>
      </c>
      <c r="P157" s="24">
        <v>0.10016130693751743</v>
      </c>
      <c r="Q157" s="24">
        <v>0.002326764269158908</v>
      </c>
      <c r="R157" s="24">
        <v>0.000950375008807596</v>
      </c>
      <c r="S157" s="24">
        <v>0.0002508108513495501</v>
      </c>
      <c r="T157" s="24">
        <v>0.0014738457125910674</v>
      </c>
      <c r="U157" s="24">
        <v>5.096308142683624E-05</v>
      </c>
      <c r="V157" s="24">
        <v>3.5296349095619954E-05</v>
      </c>
      <c r="W157" s="24">
        <v>1.565893040265062E-05</v>
      </c>
      <c r="X157" s="24">
        <v>67.5</v>
      </c>
    </row>
    <row r="158" spans="1:24" ht="12.75" hidden="1">
      <c r="A158" s="24">
        <v>383</v>
      </c>
      <c r="B158" s="24">
        <v>157.32000732421875</v>
      </c>
      <c r="C158" s="24">
        <v>155.9199981689453</v>
      </c>
      <c r="D158" s="24">
        <v>9.097394943237305</v>
      </c>
      <c r="E158" s="24">
        <v>9.269091606140137</v>
      </c>
      <c r="F158" s="24">
        <v>21.063055027231165</v>
      </c>
      <c r="G158" s="24" t="s">
        <v>57</v>
      </c>
      <c r="H158" s="24">
        <v>-34.63446684384893</v>
      </c>
      <c r="I158" s="24">
        <v>55.18554048036982</v>
      </c>
      <c r="J158" s="24" t="s">
        <v>60</v>
      </c>
      <c r="K158" s="24">
        <v>-0.4652757340163639</v>
      </c>
      <c r="L158" s="24">
        <v>-0.018996762712485002</v>
      </c>
      <c r="M158" s="24">
        <v>0.11041003618368161</v>
      </c>
      <c r="N158" s="24">
        <v>-0.000637394094321119</v>
      </c>
      <c r="O158" s="24">
        <v>-0.0186408813430764</v>
      </c>
      <c r="P158" s="24">
        <v>-0.0021734941785701363</v>
      </c>
      <c r="Q158" s="24">
        <v>0.0022913353855777696</v>
      </c>
      <c r="R158" s="24">
        <v>-5.13486006814951E-05</v>
      </c>
      <c r="S158" s="24">
        <v>-0.0002403332737396079</v>
      </c>
      <c r="T158" s="24">
        <v>-0.00015478064310938677</v>
      </c>
      <c r="U158" s="24">
        <v>5.072847378741716E-05</v>
      </c>
      <c r="V158" s="24">
        <v>-4.061306835813417E-06</v>
      </c>
      <c r="W158" s="24">
        <v>-1.4853288870111316E-05</v>
      </c>
      <c r="X158" s="24">
        <v>67.5</v>
      </c>
    </row>
    <row r="159" spans="1:24" ht="12.75" hidden="1">
      <c r="A159" s="24">
        <v>313</v>
      </c>
      <c r="B159" s="24">
        <v>53.41999816894531</v>
      </c>
      <c r="C159" s="24">
        <v>54.31999969482422</v>
      </c>
      <c r="D159" s="24">
        <v>9.942676544189453</v>
      </c>
      <c r="E159" s="24">
        <v>10.529081344604492</v>
      </c>
      <c r="F159" s="24">
        <v>14.993473715801588</v>
      </c>
      <c r="G159" s="24" t="s">
        <v>58</v>
      </c>
      <c r="H159" s="24">
        <v>49.866786244667644</v>
      </c>
      <c r="I159" s="24">
        <v>35.786784413612956</v>
      </c>
      <c r="J159" s="24" t="s">
        <v>61</v>
      </c>
      <c r="K159" s="24">
        <v>0.10031216948213814</v>
      </c>
      <c r="L159" s="24">
        <v>-3.4914875077929928</v>
      </c>
      <c r="M159" s="24">
        <v>0.02249345411008639</v>
      </c>
      <c r="N159" s="24">
        <v>-0.061728033153659274</v>
      </c>
      <c r="O159" s="24">
        <v>0.004229385882122082</v>
      </c>
      <c r="P159" s="24">
        <v>-0.10013772181594356</v>
      </c>
      <c r="Q159" s="24">
        <v>0.00040449241653430493</v>
      </c>
      <c r="R159" s="24">
        <v>-0.000948986816860008</v>
      </c>
      <c r="S159" s="24">
        <v>7.17356305352426E-05</v>
      </c>
      <c r="T159" s="24">
        <v>-0.0014656957859807457</v>
      </c>
      <c r="U159" s="24">
        <v>4.884425832958324E-06</v>
      </c>
      <c r="V159" s="24">
        <v>-3.506191732157908E-05</v>
      </c>
      <c r="W159" s="24">
        <v>4.958014834193539E-06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381</v>
      </c>
      <c r="B161" s="100">
        <v>153.08</v>
      </c>
      <c r="C161" s="100">
        <v>191.38</v>
      </c>
      <c r="D161" s="100">
        <v>9.136384411695172</v>
      </c>
      <c r="E161" s="100">
        <v>9.287838179557214</v>
      </c>
      <c r="F161" s="100">
        <v>20.24499652150369</v>
      </c>
      <c r="G161" s="100" t="s">
        <v>59</v>
      </c>
      <c r="H161" s="100">
        <v>-32.77353849799758</v>
      </c>
      <c r="I161" s="100">
        <v>52.806461502002435</v>
      </c>
      <c r="J161" s="100" t="s">
        <v>73</v>
      </c>
      <c r="K161" s="100">
        <v>12.939880567899866</v>
      </c>
      <c r="M161" s="100" t="s">
        <v>68</v>
      </c>
      <c r="N161" s="100">
        <v>6.744437821193505</v>
      </c>
      <c r="X161" s="100">
        <v>67.5</v>
      </c>
    </row>
    <row r="162" spans="1:24" s="100" customFormat="1" ht="12.75">
      <c r="A162" s="100">
        <v>383</v>
      </c>
      <c r="B162" s="100">
        <v>157.32000732421875</v>
      </c>
      <c r="C162" s="100">
        <v>155.9199981689453</v>
      </c>
      <c r="D162" s="100">
        <v>9.097394943237305</v>
      </c>
      <c r="E162" s="100">
        <v>9.269091606140137</v>
      </c>
      <c r="F162" s="100">
        <v>41.17552295449979</v>
      </c>
      <c r="G162" s="100" t="s">
        <v>56</v>
      </c>
      <c r="H162" s="100">
        <v>18.06052025681032</v>
      </c>
      <c r="I162" s="100">
        <v>107.88052758102907</v>
      </c>
      <c r="J162" s="100" t="s">
        <v>62</v>
      </c>
      <c r="K162" s="100">
        <v>3.4806642979171247</v>
      </c>
      <c r="L162" s="100">
        <v>0.34909613616883595</v>
      </c>
      <c r="M162" s="100">
        <v>0.8240014840167322</v>
      </c>
      <c r="N162" s="100">
        <v>0.06383291504179803</v>
      </c>
      <c r="O162" s="100">
        <v>0.13978944898545917</v>
      </c>
      <c r="P162" s="100">
        <v>0.0100143786384728</v>
      </c>
      <c r="Q162" s="100">
        <v>0.017015664852552712</v>
      </c>
      <c r="R162" s="100">
        <v>0.000982530812783385</v>
      </c>
      <c r="S162" s="100">
        <v>0.0018339858835429088</v>
      </c>
      <c r="T162" s="100">
        <v>0.00014724355443999074</v>
      </c>
      <c r="U162" s="100">
        <v>0.0003721313269254553</v>
      </c>
      <c r="V162" s="100">
        <v>3.641930134296795E-05</v>
      </c>
      <c r="W162" s="100">
        <v>0.00011434646343513787</v>
      </c>
      <c r="X162" s="100">
        <v>67.5</v>
      </c>
    </row>
    <row r="163" spans="1:24" s="100" customFormat="1" ht="12.75">
      <c r="A163" s="100">
        <v>313</v>
      </c>
      <c r="B163" s="100">
        <v>53.41999816894531</v>
      </c>
      <c r="C163" s="100">
        <v>54.31999969482422</v>
      </c>
      <c r="D163" s="100">
        <v>9.942676544189453</v>
      </c>
      <c r="E163" s="100">
        <v>10.529081344604492</v>
      </c>
      <c r="F163" s="100">
        <v>14.993473715801588</v>
      </c>
      <c r="G163" s="100" t="s">
        <v>57</v>
      </c>
      <c r="H163" s="100">
        <v>49.866786244667644</v>
      </c>
      <c r="I163" s="100">
        <v>35.786784413612956</v>
      </c>
      <c r="J163" s="100" t="s">
        <v>60</v>
      </c>
      <c r="K163" s="100">
        <v>-3.1840147895128457</v>
      </c>
      <c r="L163" s="100">
        <v>0.001900009470391536</v>
      </c>
      <c r="M163" s="100">
        <v>0.749940466930554</v>
      </c>
      <c r="N163" s="100">
        <v>-0.000661291098975669</v>
      </c>
      <c r="O163" s="100">
        <v>-0.12847721970765194</v>
      </c>
      <c r="P163" s="100">
        <v>0.00021790836212038373</v>
      </c>
      <c r="Q163" s="100">
        <v>0.015295870208135345</v>
      </c>
      <c r="R163" s="100">
        <v>-5.319269395060276E-05</v>
      </c>
      <c r="S163" s="100">
        <v>-0.0017305145274753803</v>
      </c>
      <c r="T163" s="100">
        <v>1.554397700807753E-05</v>
      </c>
      <c r="U163" s="100">
        <v>0.0003205288618059649</v>
      </c>
      <c r="V163" s="100">
        <v>-4.226742755906478E-06</v>
      </c>
      <c r="W163" s="100">
        <v>-0.00010909337475508639</v>
      </c>
      <c r="X163" s="100">
        <v>67.5</v>
      </c>
    </row>
    <row r="164" spans="1:24" s="100" customFormat="1" ht="12.75">
      <c r="A164" s="100">
        <v>351</v>
      </c>
      <c r="B164" s="100">
        <v>92.37999725341797</v>
      </c>
      <c r="C164" s="100">
        <v>80.77999877929688</v>
      </c>
      <c r="D164" s="100">
        <v>9.8115873336792</v>
      </c>
      <c r="E164" s="100">
        <v>10.44428825378418</v>
      </c>
      <c r="F164" s="100">
        <v>2.5017833864009966</v>
      </c>
      <c r="G164" s="100" t="s">
        <v>58</v>
      </c>
      <c r="H164" s="100">
        <v>-18.818965562711156</v>
      </c>
      <c r="I164" s="100">
        <v>6.061031690706811</v>
      </c>
      <c r="J164" s="100" t="s">
        <v>61</v>
      </c>
      <c r="K164" s="100">
        <v>-1.4060845546973266</v>
      </c>
      <c r="L164" s="100">
        <v>0.34909096558350355</v>
      </c>
      <c r="M164" s="100">
        <v>-0.3414201835301474</v>
      </c>
      <c r="N164" s="100">
        <v>-0.06382948955471773</v>
      </c>
      <c r="O164" s="100">
        <v>-0.05508805736137393</v>
      </c>
      <c r="P164" s="100">
        <v>0.010012007563941326</v>
      </c>
      <c r="Q164" s="100">
        <v>-0.0074544754979995265</v>
      </c>
      <c r="R164" s="100">
        <v>-0.0009810898712039873</v>
      </c>
      <c r="S164" s="100">
        <v>-0.0006073085634431027</v>
      </c>
      <c r="T164" s="100">
        <v>0.0001464207946396101</v>
      </c>
      <c r="U164" s="100">
        <v>-0.00018905812129785049</v>
      </c>
      <c r="V164" s="100">
        <v>-3.617319665146142E-05</v>
      </c>
      <c r="W164" s="100">
        <v>-3.426002458652948E-05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381</v>
      </c>
      <c r="B166" s="24">
        <v>153.08</v>
      </c>
      <c r="C166" s="24">
        <v>191.38</v>
      </c>
      <c r="D166" s="24">
        <v>9.136384411695172</v>
      </c>
      <c r="E166" s="24">
        <v>9.287838179557214</v>
      </c>
      <c r="F166" s="24">
        <v>14.889921865613998</v>
      </c>
      <c r="G166" s="24" t="s">
        <v>59</v>
      </c>
      <c r="H166" s="24">
        <v>-46.741559848666824</v>
      </c>
      <c r="I166" s="24">
        <v>38.83844015133319</v>
      </c>
      <c r="J166" s="24" t="s">
        <v>73</v>
      </c>
      <c r="K166" s="24">
        <v>-10.164585095956557</v>
      </c>
      <c r="M166" s="24" t="s">
        <v>68</v>
      </c>
      <c r="N166" s="24">
        <v>-5.6392304363506245</v>
      </c>
      <c r="X166" s="24">
        <v>67.5</v>
      </c>
    </row>
    <row r="167" spans="1:24" ht="12.75" hidden="1">
      <c r="A167" s="24">
        <v>383</v>
      </c>
      <c r="B167" s="24">
        <v>157.32000732421875</v>
      </c>
      <c r="C167" s="24">
        <v>155.9199981689453</v>
      </c>
      <c r="D167" s="24">
        <v>9.097394943237305</v>
      </c>
      <c r="E167" s="24">
        <v>9.269091606140137</v>
      </c>
      <c r="F167" s="24">
        <v>41.17552295449979</v>
      </c>
      <c r="G167" s="24" t="s">
        <v>56</v>
      </c>
      <c r="H167" s="24">
        <v>18.06052025681032</v>
      </c>
      <c r="I167" s="24">
        <v>107.88052758102907</v>
      </c>
      <c r="J167" s="24" t="s">
        <v>62</v>
      </c>
      <c r="K167" s="24">
        <v>2.9596843172987435</v>
      </c>
      <c r="L167" s="24">
        <v>0.9462419200660692</v>
      </c>
      <c r="M167" s="24">
        <v>0.7006651934102768</v>
      </c>
      <c r="N167" s="24">
        <v>0.05890317641284522</v>
      </c>
      <c r="O167" s="24">
        <v>0.11886576032107687</v>
      </c>
      <c r="P167" s="24">
        <v>0.02714466541911739</v>
      </c>
      <c r="Q167" s="24">
        <v>0.014468687733253643</v>
      </c>
      <c r="R167" s="24">
        <v>0.0009066664105044478</v>
      </c>
      <c r="S167" s="24">
        <v>0.0015594908621188858</v>
      </c>
      <c r="T167" s="24">
        <v>0.0003995143124952824</v>
      </c>
      <c r="U167" s="24">
        <v>0.00031644628146255965</v>
      </c>
      <c r="V167" s="24">
        <v>3.362244892477231E-05</v>
      </c>
      <c r="W167" s="24">
        <v>9.724013237374787E-05</v>
      </c>
      <c r="X167" s="24">
        <v>67.5</v>
      </c>
    </row>
    <row r="168" spans="1:24" ht="12.75" hidden="1">
      <c r="A168" s="24">
        <v>351</v>
      </c>
      <c r="B168" s="24">
        <v>92.37999725341797</v>
      </c>
      <c r="C168" s="24">
        <v>80.77999877929688</v>
      </c>
      <c r="D168" s="24">
        <v>9.8115873336792</v>
      </c>
      <c r="E168" s="24">
        <v>10.44428825378418</v>
      </c>
      <c r="F168" s="24">
        <v>22.687145063408526</v>
      </c>
      <c r="G168" s="24" t="s">
        <v>57</v>
      </c>
      <c r="H168" s="24">
        <v>30.083796154290496</v>
      </c>
      <c r="I168" s="24">
        <v>54.963793407708465</v>
      </c>
      <c r="J168" s="24" t="s">
        <v>60</v>
      </c>
      <c r="K168" s="24">
        <v>-2.9554985608062476</v>
      </c>
      <c r="L168" s="24">
        <v>-0.005148305299129103</v>
      </c>
      <c r="M168" s="24">
        <v>0.6992055109878563</v>
      </c>
      <c r="N168" s="24">
        <v>-0.0006099877375550475</v>
      </c>
      <c r="O168" s="24">
        <v>-0.11875891858948201</v>
      </c>
      <c r="P168" s="24">
        <v>-0.0005885854850949758</v>
      </c>
      <c r="Q168" s="24">
        <v>0.014409067636157456</v>
      </c>
      <c r="R168" s="24">
        <v>-4.910605124942896E-05</v>
      </c>
      <c r="S168" s="24">
        <v>-0.001558998257933944</v>
      </c>
      <c r="T168" s="24">
        <v>-4.188797524894543E-05</v>
      </c>
      <c r="U168" s="24">
        <v>0.0003118774230697121</v>
      </c>
      <c r="V168" s="24">
        <v>-3.9028105271998395E-06</v>
      </c>
      <c r="W168" s="24">
        <v>-9.707457506565781E-05</v>
      </c>
      <c r="X168" s="24">
        <v>67.5</v>
      </c>
    </row>
    <row r="169" spans="1:24" s="107" customFormat="1" ht="12.75" hidden="1">
      <c r="A169" s="107">
        <v>313</v>
      </c>
      <c r="B169" s="107">
        <v>53.41999816894531</v>
      </c>
      <c r="C169" s="107">
        <v>54.31999969482422</v>
      </c>
      <c r="D169" s="107">
        <v>9.942676544189453</v>
      </c>
      <c r="E169" s="107">
        <v>10.529081344604492</v>
      </c>
      <c r="F169" s="107">
        <v>-0.17161426500296054</v>
      </c>
      <c r="G169" s="107" t="s">
        <v>58</v>
      </c>
      <c r="H169" s="107">
        <v>13.67038876737292</v>
      </c>
      <c r="I169" s="107">
        <v>-0.4096130636817707</v>
      </c>
      <c r="J169" s="107" t="s">
        <v>61</v>
      </c>
      <c r="K169" s="107">
        <v>-0.1573515654079424</v>
      </c>
      <c r="L169" s="107">
        <v>-0.9462279145337387</v>
      </c>
      <c r="M169" s="107">
        <v>-0.045203613360784836</v>
      </c>
      <c r="N169" s="107">
        <v>-0.05890001788185465</v>
      </c>
      <c r="O169" s="107">
        <v>-0.005038673651317219</v>
      </c>
      <c r="P169" s="107">
        <v>-0.02713828343581375</v>
      </c>
      <c r="Q169" s="107">
        <v>-0.0013121335980166946</v>
      </c>
      <c r="R169" s="107">
        <v>-0.0009053356149338809</v>
      </c>
      <c r="S169" s="107">
        <v>3.919414230766379E-05</v>
      </c>
      <c r="T169" s="107">
        <v>-0.0003973123247750085</v>
      </c>
      <c r="U169" s="107">
        <v>-5.357911935518678E-05</v>
      </c>
      <c r="V169" s="107">
        <v>-3.33951664419823E-05</v>
      </c>
      <c r="W169" s="107">
        <v>5.671879748899155E-06</v>
      </c>
      <c r="X169" s="107">
        <v>67.5</v>
      </c>
    </row>
    <row r="170" ht="12.75" hidden="1">
      <c r="A170" s="24" t="s">
        <v>110</v>
      </c>
    </row>
    <row r="171" spans="1:24" ht="12.75" hidden="1">
      <c r="A171" s="24">
        <v>381</v>
      </c>
      <c r="B171" s="24">
        <v>164.4</v>
      </c>
      <c r="C171" s="24">
        <v>175.9</v>
      </c>
      <c r="D171" s="24">
        <v>9.016769677380795</v>
      </c>
      <c r="E171" s="24">
        <v>9.495200732034473</v>
      </c>
      <c r="F171" s="24">
        <v>34.69234731480812</v>
      </c>
      <c r="G171" s="24" t="s">
        <v>59</v>
      </c>
      <c r="H171" s="24">
        <v>-5.165504031500063</v>
      </c>
      <c r="I171" s="24">
        <v>91.73449596849994</v>
      </c>
      <c r="J171" s="24" t="s">
        <v>73</v>
      </c>
      <c r="K171" s="24">
        <v>15.47536965691226</v>
      </c>
      <c r="M171" s="24" t="s">
        <v>68</v>
      </c>
      <c r="N171" s="24">
        <v>8.528669768433566</v>
      </c>
      <c r="X171" s="24">
        <v>67.5</v>
      </c>
    </row>
    <row r="172" spans="1:24" ht="12.75" hidden="1">
      <c r="A172" s="24">
        <v>313</v>
      </c>
      <c r="B172" s="24">
        <v>45.380001068115234</v>
      </c>
      <c r="C172" s="24">
        <v>55.18000030517578</v>
      </c>
      <c r="D172" s="24">
        <v>10.129531860351562</v>
      </c>
      <c r="E172" s="24">
        <v>10.127304077148438</v>
      </c>
      <c r="F172" s="24">
        <v>17.774270969818016</v>
      </c>
      <c r="G172" s="24" t="s">
        <v>56</v>
      </c>
      <c r="H172" s="24">
        <v>63.747370292392205</v>
      </c>
      <c r="I172" s="24">
        <v>41.62737136050744</v>
      </c>
      <c r="J172" s="24" t="s">
        <v>62</v>
      </c>
      <c r="K172" s="24">
        <v>3.6681730538145514</v>
      </c>
      <c r="L172" s="24">
        <v>1.1141944025096804</v>
      </c>
      <c r="M172" s="24">
        <v>0.8683900075143155</v>
      </c>
      <c r="N172" s="24">
        <v>0.0359785830818554</v>
      </c>
      <c r="O172" s="24">
        <v>0.147321498136004</v>
      </c>
      <c r="P172" s="24">
        <v>0.031963186580205825</v>
      </c>
      <c r="Q172" s="24">
        <v>0.01793242020488918</v>
      </c>
      <c r="R172" s="24">
        <v>0.0005540354370736053</v>
      </c>
      <c r="S172" s="24">
        <v>0.0019329338812041385</v>
      </c>
      <c r="T172" s="24">
        <v>0.00047035084643394916</v>
      </c>
      <c r="U172" s="24">
        <v>0.0003922136023546277</v>
      </c>
      <c r="V172" s="24">
        <v>2.056444405644386E-05</v>
      </c>
      <c r="W172" s="24">
        <v>0.00012053677166669043</v>
      </c>
      <c r="X172" s="24">
        <v>67.5</v>
      </c>
    </row>
    <row r="173" spans="1:24" ht="12.75" hidden="1">
      <c r="A173" s="24">
        <v>351</v>
      </c>
      <c r="B173" s="24">
        <v>92.76000213623047</v>
      </c>
      <c r="C173" s="24">
        <v>87.76000213623047</v>
      </c>
      <c r="D173" s="24">
        <v>9.9252290725708</v>
      </c>
      <c r="E173" s="24">
        <v>10.335936546325684</v>
      </c>
      <c r="F173" s="24">
        <v>2.730840946566197</v>
      </c>
      <c r="G173" s="24" t="s">
        <v>57</v>
      </c>
      <c r="H173" s="24">
        <v>-18.719683089667882</v>
      </c>
      <c r="I173" s="24">
        <v>6.540319046562594</v>
      </c>
      <c r="J173" s="24" t="s">
        <v>60</v>
      </c>
      <c r="K173" s="24">
        <v>0.5071933015831894</v>
      </c>
      <c r="L173" s="24">
        <v>-0.006060556016046305</v>
      </c>
      <c r="M173" s="24">
        <v>-0.1298384433715328</v>
      </c>
      <c r="N173" s="24">
        <v>-0.00037084701012723216</v>
      </c>
      <c r="O173" s="24">
        <v>0.018795162066789526</v>
      </c>
      <c r="P173" s="24">
        <v>-0.0006934692306737947</v>
      </c>
      <c r="Q173" s="24">
        <v>-0.0031455389661063653</v>
      </c>
      <c r="R173" s="24">
        <v>-2.982868304567016E-05</v>
      </c>
      <c r="S173" s="24">
        <v>0.00011655365393272078</v>
      </c>
      <c r="T173" s="24">
        <v>-4.940183996796051E-05</v>
      </c>
      <c r="U173" s="24">
        <v>-9.917253290749688E-05</v>
      </c>
      <c r="V173" s="24">
        <v>-2.3553852390163256E-06</v>
      </c>
      <c r="W173" s="24">
        <v>3.2537003135783923E-06</v>
      </c>
      <c r="X173" s="24">
        <v>67.5</v>
      </c>
    </row>
    <row r="174" spans="1:24" ht="12.75" hidden="1">
      <c r="A174" s="24">
        <v>383</v>
      </c>
      <c r="B174" s="24">
        <v>156.33999633789062</v>
      </c>
      <c r="C174" s="24">
        <v>151.44000244140625</v>
      </c>
      <c r="D174" s="24">
        <v>9.070744514465332</v>
      </c>
      <c r="E174" s="24">
        <v>9.277756690979004</v>
      </c>
      <c r="F174" s="24">
        <v>22.143567246861185</v>
      </c>
      <c r="G174" s="24" t="s">
        <v>58</v>
      </c>
      <c r="H174" s="24">
        <v>-30.655432804897032</v>
      </c>
      <c r="I174" s="24">
        <v>58.18456353299359</v>
      </c>
      <c r="J174" s="24" t="s">
        <v>61</v>
      </c>
      <c r="K174" s="24">
        <v>-3.6329393757067177</v>
      </c>
      <c r="L174" s="24">
        <v>-1.1141779194745693</v>
      </c>
      <c r="M174" s="24">
        <v>-0.8586286646586929</v>
      </c>
      <c r="N174" s="24">
        <v>-0.03597667178982863</v>
      </c>
      <c r="O174" s="24">
        <v>-0.14611764334234162</v>
      </c>
      <c r="P174" s="24">
        <v>-0.03195566298462854</v>
      </c>
      <c r="Q174" s="24">
        <v>-0.01765438413022171</v>
      </c>
      <c r="R174" s="24">
        <v>-0.0005532318819456285</v>
      </c>
      <c r="S174" s="24">
        <v>-0.0019294166566249569</v>
      </c>
      <c r="T174" s="24">
        <v>-0.00046774926718158783</v>
      </c>
      <c r="U174" s="24">
        <v>-0.00037946846850391334</v>
      </c>
      <c r="V174" s="24">
        <v>-2.0429109616584693E-05</v>
      </c>
      <c r="W174" s="24">
        <v>-0.00012049284940649915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381</v>
      </c>
      <c r="B176" s="24">
        <v>164.4</v>
      </c>
      <c r="C176" s="24">
        <v>175.9</v>
      </c>
      <c r="D176" s="24">
        <v>9.016769677380795</v>
      </c>
      <c r="E176" s="24">
        <v>9.495200732034473</v>
      </c>
      <c r="F176" s="24">
        <v>23.69951307697652</v>
      </c>
      <c r="G176" s="24" t="s">
        <v>59</v>
      </c>
      <c r="H176" s="24">
        <v>-34.233070400591345</v>
      </c>
      <c r="I176" s="24">
        <v>62.666929599408654</v>
      </c>
      <c r="J176" s="24" t="s">
        <v>73</v>
      </c>
      <c r="K176" s="24">
        <v>13.93962287196826</v>
      </c>
      <c r="M176" s="24" t="s">
        <v>68</v>
      </c>
      <c r="N176" s="24">
        <v>12.131201360748301</v>
      </c>
      <c r="X176" s="24">
        <v>67.5</v>
      </c>
    </row>
    <row r="177" spans="1:24" ht="12.75" hidden="1">
      <c r="A177" s="24">
        <v>313</v>
      </c>
      <c r="B177" s="24">
        <v>45.380001068115234</v>
      </c>
      <c r="C177" s="24">
        <v>55.18000030517578</v>
      </c>
      <c r="D177" s="24">
        <v>10.129531860351562</v>
      </c>
      <c r="E177" s="24">
        <v>10.127304077148438</v>
      </c>
      <c r="F177" s="24">
        <v>17.774270969818016</v>
      </c>
      <c r="G177" s="24" t="s">
        <v>56</v>
      </c>
      <c r="H177" s="24">
        <v>63.747370292392205</v>
      </c>
      <c r="I177" s="24">
        <v>41.62737136050744</v>
      </c>
      <c r="J177" s="24" t="s">
        <v>62</v>
      </c>
      <c r="K177" s="24">
        <v>1.4992006071869601</v>
      </c>
      <c r="L177" s="24">
        <v>3.3987865115677973</v>
      </c>
      <c r="M177" s="24">
        <v>0.3549153795066516</v>
      </c>
      <c r="N177" s="24">
        <v>0.033424249673006556</v>
      </c>
      <c r="O177" s="24">
        <v>0.06021191358895384</v>
      </c>
      <c r="P177" s="24">
        <v>0.0975007061910182</v>
      </c>
      <c r="Q177" s="24">
        <v>0.007329042121319867</v>
      </c>
      <c r="R177" s="24">
        <v>0.0005147383894615403</v>
      </c>
      <c r="S177" s="24">
        <v>0.0007900947058144459</v>
      </c>
      <c r="T177" s="24">
        <v>0.0014346803362785107</v>
      </c>
      <c r="U177" s="24">
        <v>0.00016023630249030867</v>
      </c>
      <c r="V177" s="24">
        <v>1.9134779335580912E-05</v>
      </c>
      <c r="W177" s="24">
        <v>4.9272903760834486E-05</v>
      </c>
      <c r="X177" s="24">
        <v>67.5</v>
      </c>
    </row>
    <row r="178" spans="1:24" ht="12.75" hidden="1">
      <c r="A178" s="24">
        <v>383</v>
      </c>
      <c r="B178" s="24">
        <v>156.33999633789062</v>
      </c>
      <c r="C178" s="24">
        <v>151.44000244140625</v>
      </c>
      <c r="D178" s="24">
        <v>9.070744514465332</v>
      </c>
      <c r="E178" s="24">
        <v>9.277756690979004</v>
      </c>
      <c r="F178" s="24">
        <v>15.393001082724284</v>
      </c>
      <c r="G178" s="24" t="s">
        <v>57</v>
      </c>
      <c r="H178" s="24">
        <v>-48.393258941134235</v>
      </c>
      <c r="I178" s="24">
        <v>40.4467373967564</v>
      </c>
      <c r="J178" s="24" t="s">
        <v>60</v>
      </c>
      <c r="K178" s="24">
        <v>0.5391942321133392</v>
      </c>
      <c r="L178" s="24">
        <v>-0.018491704500554575</v>
      </c>
      <c r="M178" s="24">
        <v>-0.13140308737992634</v>
      </c>
      <c r="N178" s="24">
        <v>-0.00034401826231180555</v>
      </c>
      <c r="O178" s="24">
        <v>0.02104858566952772</v>
      </c>
      <c r="P178" s="24">
        <v>-0.002115828721667608</v>
      </c>
      <c r="Q178" s="24">
        <v>-0.0028912252112791325</v>
      </c>
      <c r="R178" s="24">
        <v>-2.774363659625211E-05</v>
      </c>
      <c r="S178" s="24">
        <v>0.0002254637304872076</v>
      </c>
      <c r="T178" s="24">
        <v>-0.00015068711111335803</v>
      </c>
      <c r="U178" s="24">
        <v>-7.463881047511374E-05</v>
      </c>
      <c r="V178" s="24">
        <v>-2.1915330360851824E-06</v>
      </c>
      <c r="W178" s="24">
        <v>1.245376877076645E-05</v>
      </c>
      <c r="X178" s="24">
        <v>67.5</v>
      </c>
    </row>
    <row r="179" spans="1:24" ht="12.75" hidden="1">
      <c r="A179" s="24">
        <v>351</v>
      </c>
      <c r="B179" s="24">
        <v>92.76000213623047</v>
      </c>
      <c r="C179" s="24">
        <v>87.76000213623047</v>
      </c>
      <c r="D179" s="24">
        <v>9.9252290725708</v>
      </c>
      <c r="E179" s="24">
        <v>10.335936546325684</v>
      </c>
      <c r="F179" s="24">
        <v>22.000906806053674</v>
      </c>
      <c r="G179" s="24" t="s">
        <v>58</v>
      </c>
      <c r="H179" s="24">
        <v>27.431806958771844</v>
      </c>
      <c r="I179" s="24">
        <v>52.69180909500231</v>
      </c>
      <c r="J179" s="24" t="s">
        <v>61</v>
      </c>
      <c r="K179" s="24">
        <v>-1.3988824255974683</v>
      </c>
      <c r="L179" s="24">
        <v>-3.3987362074865213</v>
      </c>
      <c r="M179" s="24">
        <v>-0.3296940327597301</v>
      </c>
      <c r="N179" s="24">
        <v>-0.03342247922639305</v>
      </c>
      <c r="O179" s="24">
        <v>-0.05641304440779807</v>
      </c>
      <c r="P179" s="24">
        <v>-0.09747774605810201</v>
      </c>
      <c r="Q179" s="24">
        <v>-0.0067346622182366915</v>
      </c>
      <c r="R179" s="24">
        <v>-0.000513990175211429</v>
      </c>
      <c r="S179" s="24">
        <v>-0.000757242200614049</v>
      </c>
      <c r="T179" s="24">
        <v>-0.0014267449182837593</v>
      </c>
      <c r="U179" s="24">
        <v>-0.00014179111610614312</v>
      </c>
      <c r="V179" s="24">
        <v>-1.9008865383634067E-05</v>
      </c>
      <c r="W179" s="24">
        <v>-4.7673081381726725E-05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381</v>
      </c>
      <c r="B181" s="24">
        <v>164.4</v>
      </c>
      <c r="C181" s="24">
        <v>175.9</v>
      </c>
      <c r="D181" s="24">
        <v>9.016769677380795</v>
      </c>
      <c r="E181" s="24">
        <v>9.495200732034473</v>
      </c>
      <c r="F181" s="24">
        <v>34.69234731480812</v>
      </c>
      <c r="G181" s="24" t="s">
        <v>59</v>
      </c>
      <c r="H181" s="24">
        <v>-5.165504031500063</v>
      </c>
      <c r="I181" s="24">
        <v>91.73449596849994</v>
      </c>
      <c r="J181" s="24" t="s">
        <v>73</v>
      </c>
      <c r="K181" s="24">
        <v>-13.533563062113704</v>
      </c>
      <c r="M181" s="24" t="s">
        <v>68</v>
      </c>
      <c r="N181" s="24">
        <v>-7.092624172538158</v>
      </c>
      <c r="X181" s="24">
        <v>67.5</v>
      </c>
    </row>
    <row r="182" spans="1:24" ht="12.75" hidden="1">
      <c r="A182" s="24">
        <v>351</v>
      </c>
      <c r="B182" s="24">
        <v>92.76000213623047</v>
      </c>
      <c r="C182" s="24">
        <v>87.76000213623047</v>
      </c>
      <c r="D182" s="24">
        <v>9.9252290725708</v>
      </c>
      <c r="E182" s="24">
        <v>10.335936546325684</v>
      </c>
      <c r="F182" s="24">
        <v>27.237587313650902</v>
      </c>
      <c r="G182" s="24" t="s">
        <v>56</v>
      </c>
      <c r="H182" s="24">
        <v>39.97357044289828</v>
      </c>
      <c r="I182" s="24">
        <v>65.23357257912875</v>
      </c>
      <c r="J182" s="24" t="s">
        <v>62</v>
      </c>
      <c r="K182" s="24">
        <v>3.5466332108785465</v>
      </c>
      <c r="L182" s="24">
        <v>0.47784323221910624</v>
      </c>
      <c r="M182" s="24">
        <v>0.8396184584373156</v>
      </c>
      <c r="N182" s="24">
        <v>0.029684588572632356</v>
      </c>
      <c r="O182" s="24">
        <v>0.14243957775525243</v>
      </c>
      <c r="P182" s="24">
        <v>0.013707455745234349</v>
      </c>
      <c r="Q182" s="24">
        <v>0.01733831419891646</v>
      </c>
      <c r="R182" s="24">
        <v>0.0004570270401232748</v>
      </c>
      <c r="S182" s="24">
        <v>0.0018688167173750237</v>
      </c>
      <c r="T182" s="24">
        <v>0.00020163017236171337</v>
      </c>
      <c r="U182" s="24">
        <v>0.00037923366681183256</v>
      </c>
      <c r="V182" s="24">
        <v>1.6933541888488714E-05</v>
      </c>
      <c r="W182" s="24">
        <v>0.00011653072015912778</v>
      </c>
      <c r="X182" s="24">
        <v>67.5</v>
      </c>
    </row>
    <row r="183" spans="1:24" s="107" customFormat="1" ht="12.75" hidden="1">
      <c r="A183" s="107">
        <v>313</v>
      </c>
      <c r="B183" s="107">
        <v>45.380001068115234</v>
      </c>
      <c r="C183" s="107">
        <v>55.18000030517578</v>
      </c>
      <c r="D183" s="107">
        <v>10.129531860351562</v>
      </c>
      <c r="E183" s="107">
        <v>10.127304077148438</v>
      </c>
      <c r="F183" s="107">
        <v>-0.40074611041078323</v>
      </c>
      <c r="G183" s="107" t="s">
        <v>57</v>
      </c>
      <c r="H183" s="107">
        <v>21.181450893111425</v>
      </c>
      <c r="I183" s="107">
        <v>-0.9385480387733389</v>
      </c>
      <c r="J183" s="107" t="s">
        <v>60</v>
      </c>
      <c r="K183" s="107">
        <v>-1.026574128685436</v>
      </c>
      <c r="L183" s="107">
        <v>0.0026012236223128477</v>
      </c>
      <c r="M183" s="107">
        <v>0.23387766869653692</v>
      </c>
      <c r="N183" s="107">
        <v>-0.0003069692465624765</v>
      </c>
      <c r="O183" s="107">
        <v>-0.04269722560461731</v>
      </c>
      <c r="P183" s="107">
        <v>0.0002978340867277026</v>
      </c>
      <c r="Q183" s="107">
        <v>0.004390908987722017</v>
      </c>
      <c r="R183" s="107">
        <v>-2.4669589727552924E-05</v>
      </c>
      <c r="S183" s="107">
        <v>-0.0006792647603312142</v>
      </c>
      <c r="T183" s="107">
        <v>2.120957228932802E-05</v>
      </c>
      <c r="U183" s="107">
        <v>6.662540709352384E-05</v>
      </c>
      <c r="V183" s="107">
        <v>-1.959144847286129E-06</v>
      </c>
      <c r="W183" s="107">
        <v>-4.593526909480263E-05</v>
      </c>
      <c r="X183" s="107">
        <v>67.5</v>
      </c>
    </row>
    <row r="184" spans="1:24" ht="12.75" hidden="1">
      <c r="A184" s="24">
        <v>383</v>
      </c>
      <c r="B184" s="24">
        <v>156.33999633789062</v>
      </c>
      <c r="C184" s="24">
        <v>151.44000244140625</v>
      </c>
      <c r="D184" s="24">
        <v>9.070744514465332</v>
      </c>
      <c r="E184" s="24">
        <v>9.277756690979004</v>
      </c>
      <c r="F184" s="24">
        <v>15.393001082724284</v>
      </c>
      <c r="G184" s="24" t="s">
        <v>58</v>
      </c>
      <c r="H184" s="24">
        <v>-48.393258941134235</v>
      </c>
      <c r="I184" s="24">
        <v>40.4467373967564</v>
      </c>
      <c r="J184" s="24" t="s">
        <v>61</v>
      </c>
      <c r="K184" s="24">
        <v>-3.394812614978978</v>
      </c>
      <c r="L184" s="24">
        <v>0.47783615205765817</v>
      </c>
      <c r="M184" s="24">
        <v>-0.8063872468198684</v>
      </c>
      <c r="N184" s="24">
        <v>-0.029683001340971574</v>
      </c>
      <c r="O184" s="24">
        <v>-0.1358895884045684</v>
      </c>
      <c r="P184" s="24">
        <v>0.013704219710160124</v>
      </c>
      <c r="Q184" s="24">
        <v>-0.016773105184249282</v>
      </c>
      <c r="R184" s="24">
        <v>-0.00045636074189890136</v>
      </c>
      <c r="S184" s="24">
        <v>-0.0017409983654537236</v>
      </c>
      <c r="T184" s="24">
        <v>0.00020051154692415598</v>
      </c>
      <c r="U184" s="24">
        <v>-0.00037333527716138784</v>
      </c>
      <c r="V184" s="24">
        <v>-1.6819827358107873E-05</v>
      </c>
      <c r="W184" s="24">
        <v>-0.00010709509696523469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381</v>
      </c>
      <c r="B186" s="24">
        <v>164.4</v>
      </c>
      <c r="C186" s="24">
        <v>175.9</v>
      </c>
      <c r="D186" s="24">
        <v>9.016769677380795</v>
      </c>
      <c r="E186" s="24">
        <v>9.495200732034473</v>
      </c>
      <c r="F186" s="24">
        <v>16.957671646148714</v>
      </c>
      <c r="G186" s="24" t="s">
        <v>59</v>
      </c>
      <c r="H186" s="24">
        <v>-52.06004013384302</v>
      </c>
      <c r="I186" s="24">
        <v>44.83995986615699</v>
      </c>
      <c r="J186" s="24" t="s">
        <v>73</v>
      </c>
      <c r="K186" s="24">
        <v>12.556006103988654</v>
      </c>
      <c r="M186" s="24" t="s">
        <v>68</v>
      </c>
      <c r="N186" s="24">
        <v>11.443946182077019</v>
      </c>
      <c r="X186" s="24">
        <v>67.5</v>
      </c>
    </row>
    <row r="187" spans="1:24" ht="12.75" hidden="1">
      <c r="A187" s="24">
        <v>351</v>
      </c>
      <c r="B187" s="24">
        <v>92.76000213623047</v>
      </c>
      <c r="C187" s="24">
        <v>87.76000213623047</v>
      </c>
      <c r="D187" s="24">
        <v>9.9252290725708</v>
      </c>
      <c r="E187" s="24">
        <v>10.335936546325684</v>
      </c>
      <c r="F187" s="24">
        <v>27.237587313650902</v>
      </c>
      <c r="G187" s="24" t="s">
        <v>56</v>
      </c>
      <c r="H187" s="24">
        <v>39.97357044289828</v>
      </c>
      <c r="I187" s="24">
        <v>65.23357257912875</v>
      </c>
      <c r="J187" s="24" t="s">
        <v>62</v>
      </c>
      <c r="K187" s="24">
        <v>0.936959946533114</v>
      </c>
      <c r="L187" s="24">
        <v>3.4083299229712694</v>
      </c>
      <c r="M187" s="24">
        <v>0.2218116040148968</v>
      </c>
      <c r="N187" s="24">
        <v>0.034635028713184926</v>
      </c>
      <c r="O187" s="24">
        <v>0.037628948684586536</v>
      </c>
      <c r="P187" s="24">
        <v>0.09777422362744849</v>
      </c>
      <c r="Q187" s="24">
        <v>0.004580379656467149</v>
      </c>
      <c r="R187" s="24">
        <v>0.0005332641132604302</v>
      </c>
      <c r="S187" s="24">
        <v>0.000493674313930449</v>
      </c>
      <c r="T187" s="24">
        <v>0.0014387249978159771</v>
      </c>
      <c r="U187" s="24">
        <v>0.00010025959831240376</v>
      </c>
      <c r="V187" s="24">
        <v>1.9813400864787933E-05</v>
      </c>
      <c r="W187" s="24">
        <v>3.0795739682793246E-05</v>
      </c>
      <c r="X187" s="24">
        <v>67.5</v>
      </c>
    </row>
    <row r="188" spans="1:24" ht="12.75" hidden="1">
      <c r="A188" s="24">
        <v>383</v>
      </c>
      <c r="B188" s="24">
        <v>156.33999633789062</v>
      </c>
      <c r="C188" s="24">
        <v>151.44000244140625</v>
      </c>
      <c r="D188" s="24">
        <v>9.070744514465332</v>
      </c>
      <c r="E188" s="24">
        <v>9.277756690979004</v>
      </c>
      <c r="F188" s="24">
        <v>22.143567246861185</v>
      </c>
      <c r="G188" s="24" t="s">
        <v>57</v>
      </c>
      <c r="H188" s="24">
        <v>-30.655432804897032</v>
      </c>
      <c r="I188" s="24">
        <v>58.18456353299359</v>
      </c>
      <c r="J188" s="24" t="s">
        <v>60</v>
      </c>
      <c r="K188" s="24">
        <v>-0.8215178983816704</v>
      </c>
      <c r="L188" s="24">
        <v>-0.018544496252739427</v>
      </c>
      <c r="M188" s="24">
        <v>0.1956824007532505</v>
      </c>
      <c r="N188" s="24">
        <v>-0.00035740947833897557</v>
      </c>
      <c r="O188" s="24">
        <v>-0.03279564555489851</v>
      </c>
      <c r="P188" s="24">
        <v>-0.0021216718786061083</v>
      </c>
      <c r="Q188" s="24">
        <v>0.004096003732000061</v>
      </c>
      <c r="R188" s="24">
        <v>-2.884435411689361E-05</v>
      </c>
      <c r="S188" s="24">
        <v>-0.00041302022226578564</v>
      </c>
      <c r="T188" s="24">
        <v>-0.00015108385612665879</v>
      </c>
      <c r="U188" s="24">
        <v>9.292729609700434E-05</v>
      </c>
      <c r="V188" s="24">
        <v>-2.288271192323459E-06</v>
      </c>
      <c r="W188" s="24">
        <v>-2.5202427373853904E-05</v>
      </c>
      <c r="X188" s="24">
        <v>67.5</v>
      </c>
    </row>
    <row r="189" spans="1:24" ht="12.75" hidden="1">
      <c r="A189" s="24">
        <v>313</v>
      </c>
      <c r="B189" s="24">
        <v>45.380001068115234</v>
      </c>
      <c r="C189" s="24">
        <v>55.18000030517578</v>
      </c>
      <c r="D189" s="24">
        <v>10.129531860351562</v>
      </c>
      <c r="E189" s="24">
        <v>10.127304077148438</v>
      </c>
      <c r="F189" s="24">
        <v>12.589478026501434</v>
      </c>
      <c r="G189" s="24" t="s">
        <v>58</v>
      </c>
      <c r="H189" s="24">
        <v>51.60457683294336</v>
      </c>
      <c r="I189" s="24">
        <v>29.484577901058593</v>
      </c>
      <c r="J189" s="24" t="s">
        <v>61</v>
      </c>
      <c r="K189" s="24">
        <v>0.4505577477370679</v>
      </c>
      <c r="L189" s="24">
        <v>-3.408279472912993</v>
      </c>
      <c r="M189" s="24">
        <v>0.10444513253907838</v>
      </c>
      <c r="N189" s="24">
        <v>-0.03463318455510463</v>
      </c>
      <c r="O189" s="24">
        <v>0.0184494826958566</v>
      </c>
      <c r="P189" s="24">
        <v>-0.09775120108924411</v>
      </c>
      <c r="Q189" s="24">
        <v>0.0020500320058037353</v>
      </c>
      <c r="R189" s="24">
        <v>-0.000532483443617745</v>
      </c>
      <c r="S189" s="24">
        <v>0.0002704230467882138</v>
      </c>
      <c r="T189" s="24">
        <v>-0.0014307701729343125</v>
      </c>
      <c r="U189" s="24">
        <v>3.763648089107478E-05</v>
      </c>
      <c r="V189" s="24">
        <v>-1.968081981979312E-05</v>
      </c>
      <c r="W189" s="24">
        <v>1.769788792698117E-05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381</v>
      </c>
      <c r="B191" s="100">
        <v>164.4</v>
      </c>
      <c r="C191" s="100">
        <v>175.9</v>
      </c>
      <c r="D191" s="100">
        <v>9.016769677380795</v>
      </c>
      <c r="E191" s="100">
        <v>9.495200732034473</v>
      </c>
      <c r="F191" s="100">
        <v>23.69951307697652</v>
      </c>
      <c r="G191" s="100" t="s">
        <v>59</v>
      </c>
      <c r="H191" s="100">
        <v>-34.233070400591345</v>
      </c>
      <c r="I191" s="100">
        <v>62.666929599408654</v>
      </c>
      <c r="J191" s="100" t="s">
        <v>73</v>
      </c>
      <c r="K191" s="100">
        <v>13.228575065881857</v>
      </c>
      <c r="M191" s="100" t="s">
        <v>68</v>
      </c>
      <c r="N191" s="100">
        <v>6.933395954547582</v>
      </c>
      <c r="X191" s="100">
        <v>67.5</v>
      </c>
    </row>
    <row r="192" spans="1:24" s="100" customFormat="1" ht="12.75">
      <c r="A192" s="100">
        <v>383</v>
      </c>
      <c r="B192" s="100">
        <v>156.33999633789062</v>
      </c>
      <c r="C192" s="100">
        <v>151.44000244140625</v>
      </c>
      <c r="D192" s="100">
        <v>9.070744514465332</v>
      </c>
      <c r="E192" s="100">
        <v>9.277756690979004</v>
      </c>
      <c r="F192" s="100">
        <v>38.374946171672924</v>
      </c>
      <c r="G192" s="100" t="s">
        <v>56</v>
      </c>
      <c r="H192" s="100">
        <v>11.994230989118421</v>
      </c>
      <c r="I192" s="100">
        <v>100.83422732700905</v>
      </c>
      <c r="J192" s="100" t="s">
        <v>62</v>
      </c>
      <c r="K192" s="100">
        <v>3.506478797247426</v>
      </c>
      <c r="L192" s="100">
        <v>0.4712232716238796</v>
      </c>
      <c r="M192" s="100">
        <v>0.8301124892220523</v>
      </c>
      <c r="N192" s="100">
        <v>0.04160261626152132</v>
      </c>
      <c r="O192" s="100">
        <v>0.14082621762726738</v>
      </c>
      <c r="P192" s="100">
        <v>0.013517869213660655</v>
      </c>
      <c r="Q192" s="100">
        <v>0.01714183011350485</v>
      </c>
      <c r="R192" s="100">
        <v>0.0006403284910067136</v>
      </c>
      <c r="S192" s="100">
        <v>0.0018475827167852676</v>
      </c>
      <c r="T192" s="100">
        <v>0.0001987968421066518</v>
      </c>
      <c r="U192" s="100">
        <v>0.00037488705621286034</v>
      </c>
      <c r="V192" s="100">
        <v>2.3718177166535002E-05</v>
      </c>
      <c r="W192" s="100">
        <v>0.00011519340713813033</v>
      </c>
      <c r="X192" s="100">
        <v>67.5</v>
      </c>
    </row>
    <row r="193" spans="1:24" s="100" customFormat="1" ht="12.75">
      <c r="A193" s="100">
        <v>313</v>
      </c>
      <c r="B193" s="100">
        <v>45.380001068115234</v>
      </c>
      <c r="C193" s="100">
        <v>55.18000030517578</v>
      </c>
      <c r="D193" s="100">
        <v>10.129531860351562</v>
      </c>
      <c r="E193" s="100">
        <v>10.127304077148438</v>
      </c>
      <c r="F193" s="100">
        <v>12.589478026501434</v>
      </c>
      <c r="G193" s="100" t="s">
        <v>57</v>
      </c>
      <c r="H193" s="100">
        <v>51.60457683294336</v>
      </c>
      <c r="I193" s="100">
        <v>29.484577901058593</v>
      </c>
      <c r="J193" s="100" t="s">
        <v>60</v>
      </c>
      <c r="K193" s="100">
        <v>-3.3060671500262964</v>
      </c>
      <c r="L193" s="100">
        <v>0.002564158281973376</v>
      </c>
      <c r="M193" s="100">
        <v>0.7794721421686372</v>
      </c>
      <c r="N193" s="100">
        <v>-0.0004315279004330623</v>
      </c>
      <c r="O193" s="100">
        <v>-0.13327586420212828</v>
      </c>
      <c r="P193" s="100">
        <v>0.00029393148447323317</v>
      </c>
      <c r="Q193" s="100">
        <v>0.015935788897709687</v>
      </c>
      <c r="R193" s="100">
        <v>-3.472094912143309E-05</v>
      </c>
      <c r="S193" s="100">
        <v>-0.00178482756170493</v>
      </c>
      <c r="T193" s="100">
        <v>2.0961117315284702E-05</v>
      </c>
      <c r="U193" s="100">
        <v>0.0003364536549415416</v>
      </c>
      <c r="V193" s="100">
        <v>-2.769863993568206E-06</v>
      </c>
      <c r="W193" s="100">
        <v>-0.00011220825619202885</v>
      </c>
      <c r="X193" s="100">
        <v>67.5</v>
      </c>
    </row>
    <row r="194" spans="1:24" s="100" customFormat="1" ht="12.75">
      <c r="A194" s="100">
        <v>351</v>
      </c>
      <c r="B194" s="100">
        <v>92.76000213623047</v>
      </c>
      <c r="C194" s="100">
        <v>87.76000213623047</v>
      </c>
      <c r="D194" s="100">
        <v>9.9252290725708</v>
      </c>
      <c r="E194" s="100">
        <v>10.335936546325684</v>
      </c>
      <c r="F194" s="100">
        <v>2.730840946566197</v>
      </c>
      <c r="G194" s="100" t="s">
        <v>58</v>
      </c>
      <c r="H194" s="100">
        <v>-18.719683089667882</v>
      </c>
      <c r="I194" s="100">
        <v>6.540319046562594</v>
      </c>
      <c r="J194" s="100" t="s">
        <v>61</v>
      </c>
      <c r="K194" s="100">
        <v>-1.1684663260285926</v>
      </c>
      <c r="L194" s="100">
        <v>0.47121629514716235</v>
      </c>
      <c r="M194" s="100">
        <v>-0.2854994296762562</v>
      </c>
      <c r="N194" s="100">
        <v>-0.041600378165042515</v>
      </c>
      <c r="O194" s="100">
        <v>-0.04549250039708011</v>
      </c>
      <c r="P194" s="100">
        <v>0.013514673224316964</v>
      </c>
      <c r="Q194" s="100">
        <v>-0.006316088334396094</v>
      </c>
      <c r="R194" s="100">
        <v>-0.0006393864497211696</v>
      </c>
      <c r="S194" s="100">
        <v>-0.00047744368290099365</v>
      </c>
      <c r="T194" s="100">
        <v>0.00019768868453321227</v>
      </c>
      <c r="U194" s="100">
        <v>-0.00016534582846997484</v>
      </c>
      <c r="V194" s="100">
        <v>-2.3555886346310062E-05</v>
      </c>
      <c r="W194" s="100">
        <v>-2.605433342910688E-05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381</v>
      </c>
      <c r="B196" s="24">
        <v>164.4</v>
      </c>
      <c r="C196" s="24">
        <v>175.9</v>
      </c>
      <c r="D196" s="24">
        <v>9.016769677380795</v>
      </c>
      <c r="E196" s="24">
        <v>9.495200732034473</v>
      </c>
      <c r="F196" s="24">
        <v>16.957671646148714</v>
      </c>
      <c r="G196" s="24" t="s">
        <v>59</v>
      </c>
      <c r="H196" s="24">
        <v>-52.06004013384302</v>
      </c>
      <c r="I196" s="24">
        <v>44.83995986615699</v>
      </c>
      <c r="J196" s="24" t="s">
        <v>73</v>
      </c>
      <c r="K196" s="24">
        <v>-11.29897601778248</v>
      </c>
      <c r="M196" s="24" t="s">
        <v>68</v>
      </c>
      <c r="N196" s="24">
        <v>-6.38554348452277</v>
      </c>
      <c r="X196" s="24">
        <v>67.5</v>
      </c>
    </row>
    <row r="197" spans="1:24" ht="12.75" hidden="1">
      <c r="A197" s="24">
        <v>383</v>
      </c>
      <c r="B197" s="24">
        <v>156.33999633789062</v>
      </c>
      <c r="C197" s="24">
        <v>151.44000244140625</v>
      </c>
      <c r="D197" s="24">
        <v>9.070744514465332</v>
      </c>
      <c r="E197" s="24">
        <v>9.277756690979004</v>
      </c>
      <c r="F197" s="24">
        <v>38.374946171672924</v>
      </c>
      <c r="G197" s="24" t="s">
        <v>56</v>
      </c>
      <c r="H197" s="24">
        <v>11.994230989118421</v>
      </c>
      <c r="I197" s="24">
        <v>100.83422732700905</v>
      </c>
      <c r="J197" s="24" t="s">
        <v>62</v>
      </c>
      <c r="K197" s="24">
        <v>3.0777756199393727</v>
      </c>
      <c r="L197" s="24">
        <v>1.1303577751910396</v>
      </c>
      <c r="M197" s="24">
        <v>0.7286210804042859</v>
      </c>
      <c r="N197" s="24">
        <v>0.033402414883949794</v>
      </c>
      <c r="O197" s="24">
        <v>0.12360851498592733</v>
      </c>
      <c r="P197" s="24">
        <v>0.03242629065084631</v>
      </c>
      <c r="Q197" s="24">
        <v>0.01504595671916343</v>
      </c>
      <c r="R197" s="24">
        <v>0.0005141268915413122</v>
      </c>
      <c r="S197" s="24">
        <v>0.0016217135433824368</v>
      </c>
      <c r="T197" s="24">
        <v>0.00047722599306232694</v>
      </c>
      <c r="U197" s="24">
        <v>0.0003290809755957542</v>
      </c>
      <c r="V197" s="24">
        <v>1.905725646152522E-05</v>
      </c>
      <c r="W197" s="24">
        <v>0.00010112108533983959</v>
      </c>
      <c r="X197" s="24">
        <v>67.5</v>
      </c>
    </row>
    <row r="198" spans="1:24" ht="12.75" hidden="1">
      <c r="A198" s="24">
        <v>351</v>
      </c>
      <c r="B198" s="24">
        <v>92.76000213623047</v>
      </c>
      <c r="C198" s="24">
        <v>87.76000213623047</v>
      </c>
      <c r="D198" s="24">
        <v>9.9252290725708</v>
      </c>
      <c r="E198" s="24">
        <v>10.335936546325684</v>
      </c>
      <c r="F198" s="24">
        <v>22.000906806053674</v>
      </c>
      <c r="G198" s="24" t="s">
        <v>57</v>
      </c>
      <c r="H198" s="24">
        <v>27.431806958771844</v>
      </c>
      <c r="I198" s="24">
        <v>52.69180909500231</v>
      </c>
      <c r="J198" s="24" t="s">
        <v>60</v>
      </c>
      <c r="K198" s="24">
        <v>-3.0560250179286483</v>
      </c>
      <c r="L198" s="24">
        <v>-0.006150539101839764</v>
      </c>
      <c r="M198" s="24">
        <v>0.7244083000022594</v>
      </c>
      <c r="N198" s="24">
        <v>-0.0003463379436664733</v>
      </c>
      <c r="O198" s="24">
        <v>-0.12256957069086974</v>
      </c>
      <c r="P198" s="24">
        <v>-0.0007032285075178236</v>
      </c>
      <c r="Q198" s="24">
        <v>0.014996213063653212</v>
      </c>
      <c r="R198" s="24">
        <v>-2.7919517206879445E-05</v>
      </c>
      <c r="S198" s="24">
        <v>-0.0015902558274807502</v>
      </c>
      <c r="T198" s="24">
        <v>-5.0048090964228906E-05</v>
      </c>
      <c r="U198" s="24">
        <v>0.0003290802913338432</v>
      </c>
      <c r="V198" s="24">
        <v>-2.231679699200537E-06</v>
      </c>
      <c r="W198" s="24">
        <v>-9.844657813442839E-05</v>
      </c>
      <c r="X198" s="24">
        <v>67.5</v>
      </c>
    </row>
    <row r="199" spans="1:24" s="107" customFormat="1" ht="12.75" hidden="1">
      <c r="A199" s="107">
        <v>313</v>
      </c>
      <c r="B199" s="107">
        <v>45.380001068115234</v>
      </c>
      <c r="C199" s="107">
        <v>55.18000030517578</v>
      </c>
      <c r="D199" s="107">
        <v>10.129531860351562</v>
      </c>
      <c r="E199" s="107">
        <v>10.127304077148438</v>
      </c>
      <c r="F199" s="107">
        <v>-0.40074611041078323</v>
      </c>
      <c r="G199" s="107" t="s">
        <v>58</v>
      </c>
      <c r="H199" s="107">
        <v>21.181450893111425</v>
      </c>
      <c r="I199" s="107">
        <v>-0.9385480387733389</v>
      </c>
      <c r="J199" s="107" t="s">
        <v>61</v>
      </c>
      <c r="K199" s="107">
        <v>0.36525861589755143</v>
      </c>
      <c r="L199" s="107">
        <v>-1.1303410418115383</v>
      </c>
      <c r="M199" s="107">
        <v>0.07823869693026166</v>
      </c>
      <c r="N199" s="107">
        <v>-0.03340061930725668</v>
      </c>
      <c r="O199" s="107">
        <v>0.015992664496015222</v>
      </c>
      <c r="P199" s="107">
        <v>-0.03241866430066755</v>
      </c>
      <c r="Q199" s="107">
        <v>0.0012224595471654032</v>
      </c>
      <c r="R199" s="107">
        <v>-0.000513368251029285</v>
      </c>
      <c r="S199" s="107">
        <v>0.00031786981604665384</v>
      </c>
      <c r="T199" s="107">
        <v>-0.0004745943921341258</v>
      </c>
      <c r="U199" s="107">
        <v>6.710847086935077E-07</v>
      </c>
      <c r="V199" s="107">
        <v>-1.8926136149793518E-05</v>
      </c>
      <c r="W199" s="107">
        <v>2.3102925224503613E-05</v>
      </c>
      <c r="X199" s="107">
        <v>67.5</v>
      </c>
    </row>
    <row r="200" ht="12.75" hidden="1">
      <c r="A200" s="24" t="s">
        <v>109</v>
      </c>
    </row>
    <row r="201" spans="1:24" ht="12.75" hidden="1">
      <c r="A201" s="24">
        <v>381</v>
      </c>
      <c r="B201" s="24">
        <v>181.68</v>
      </c>
      <c r="C201" s="24">
        <v>176.08</v>
      </c>
      <c r="D201" s="24">
        <v>8.93117464759944</v>
      </c>
      <c r="E201" s="24">
        <v>9.648076780517032</v>
      </c>
      <c r="F201" s="24">
        <v>40.07510749647054</v>
      </c>
      <c r="G201" s="24" t="s">
        <v>59</v>
      </c>
      <c r="H201" s="24">
        <v>-7.119139748163562</v>
      </c>
      <c r="I201" s="24">
        <v>107.06086025183644</v>
      </c>
      <c r="J201" s="24" t="s">
        <v>73</v>
      </c>
      <c r="K201" s="24">
        <v>16.031804689402776</v>
      </c>
      <c r="M201" s="24" t="s">
        <v>68</v>
      </c>
      <c r="N201" s="24">
        <v>8.695770499066423</v>
      </c>
      <c r="X201" s="24">
        <v>67.5</v>
      </c>
    </row>
    <row r="202" spans="1:24" ht="12.75" hidden="1">
      <c r="A202" s="24">
        <v>313</v>
      </c>
      <c r="B202" s="24">
        <v>57.5</v>
      </c>
      <c r="C202" s="24">
        <v>54.400001525878906</v>
      </c>
      <c r="D202" s="24">
        <v>9.981060981750488</v>
      </c>
      <c r="E202" s="24">
        <v>10.000696182250977</v>
      </c>
      <c r="F202" s="24">
        <v>20.323795563051416</v>
      </c>
      <c r="G202" s="24" t="s">
        <v>56</v>
      </c>
      <c r="H202" s="24">
        <v>58.33107927792702</v>
      </c>
      <c r="I202" s="24">
        <v>48.33107927792702</v>
      </c>
      <c r="J202" s="24" t="s">
        <v>62</v>
      </c>
      <c r="K202" s="24">
        <v>3.7748595325917123</v>
      </c>
      <c r="L202" s="24">
        <v>0.9787075720507173</v>
      </c>
      <c r="M202" s="24">
        <v>0.8936465511950612</v>
      </c>
      <c r="N202" s="24">
        <v>0.04061431553108176</v>
      </c>
      <c r="O202" s="24">
        <v>0.15160631590572263</v>
      </c>
      <c r="P202" s="24">
        <v>0.02807645383268125</v>
      </c>
      <c r="Q202" s="24">
        <v>0.01845391289825249</v>
      </c>
      <c r="R202" s="24">
        <v>0.0006249315069164325</v>
      </c>
      <c r="S202" s="24">
        <v>0.0019891407672468706</v>
      </c>
      <c r="T202" s="24">
        <v>0.00041315056371895204</v>
      </c>
      <c r="U202" s="24">
        <v>0.0004036135761463048</v>
      </c>
      <c r="V202" s="24">
        <v>2.318868712271178E-05</v>
      </c>
      <c r="W202" s="24">
        <v>0.0001240442890241869</v>
      </c>
      <c r="X202" s="24">
        <v>67.5</v>
      </c>
    </row>
    <row r="203" spans="1:24" ht="12.75" hidden="1">
      <c r="A203" s="24">
        <v>351</v>
      </c>
      <c r="B203" s="24">
        <v>100.69999694824219</v>
      </c>
      <c r="C203" s="24">
        <v>89</v>
      </c>
      <c r="D203" s="24">
        <v>9.924816131591797</v>
      </c>
      <c r="E203" s="24">
        <v>10.462411880493164</v>
      </c>
      <c r="F203" s="24">
        <v>4.214756895034803</v>
      </c>
      <c r="G203" s="24" t="s">
        <v>57</v>
      </c>
      <c r="H203" s="24">
        <v>-23.101931811490118</v>
      </c>
      <c r="I203" s="24">
        <v>10.09806513675207</v>
      </c>
      <c r="J203" s="24" t="s">
        <v>60</v>
      </c>
      <c r="K203" s="24">
        <v>0.6002380454398701</v>
      </c>
      <c r="L203" s="24">
        <v>-0.00532414131639382</v>
      </c>
      <c r="M203" s="24">
        <v>-0.15211693255703426</v>
      </c>
      <c r="N203" s="24">
        <v>0.0004212517263217546</v>
      </c>
      <c r="O203" s="24">
        <v>0.022491089228221694</v>
      </c>
      <c r="P203" s="24">
        <v>-0.0006091647385763677</v>
      </c>
      <c r="Q203" s="24">
        <v>-0.0036173493695726964</v>
      </c>
      <c r="R203" s="24">
        <v>3.38530679811298E-05</v>
      </c>
      <c r="S203" s="24">
        <v>0.00016154542436092257</v>
      </c>
      <c r="T203" s="24">
        <v>-4.339489001513266E-05</v>
      </c>
      <c r="U203" s="24">
        <v>-0.00011021982684038522</v>
      </c>
      <c r="V203" s="24">
        <v>2.6702298217091643E-06</v>
      </c>
      <c r="W203" s="24">
        <v>5.946051622484485E-06</v>
      </c>
      <c r="X203" s="24">
        <v>67.5</v>
      </c>
    </row>
    <row r="204" spans="1:24" ht="12.75" hidden="1">
      <c r="A204" s="24">
        <v>383</v>
      </c>
      <c r="B204" s="24">
        <v>175.4600067138672</v>
      </c>
      <c r="C204" s="24">
        <v>160.36000061035156</v>
      </c>
      <c r="D204" s="24">
        <v>9.0713529586792</v>
      </c>
      <c r="E204" s="24">
        <v>9.555241584777832</v>
      </c>
      <c r="F204" s="24">
        <v>26.41397786388704</v>
      </c>
      <c r="G204" s="24" t="s">
        <v>58</v>
      </c>
      <c r="H204" s="24">
        <v>-38.50346947356195</v>
      </c>
      <c r="I204" s="24">
        <v>69.45653724030524</v>
      </c>
      <c r="J204" s="24" t="s">
        <v>61</v>
      </c>
      <c r="K204" s="24">
        <v>-3.7268322714612534</v>
      </c>
      <c r="L204" s="24">
        <v>-0.9786930903550168</v>
      </c>
      <c r="M204" s="24">
        <v>-0.8806046770783504</v>
      </c>
      <c r="N204" s="24">
        <v>0.04061213086063498</v>
      </c>
      <c r="O204" s="24">
        <v>-0.14992873616433222</v>
      </c>
      <c r="P204" s="24">
        <v>-0.02806984464046705</v>
      </c>
      <c r="Q204" s="24">
        <v>-0.018095902431068244</v>
      </c>
      <c r="R204" s="24">
        <v>0.0006240139085990857</v>
      </c>
      <c r="S204" s="24">
        <v>-0.001982570066300689</v>
      </c>
      <c r="T204" s="24">
        <v>-0.0004108652721049351</v>
      </c>
      <c r="U204" s="24">
        <v>-0.00038827246698791877</v>
      </c>
      <c r="V204" s="24">
        <v>2.3034432555942724E-05</v>
      </c>
      <c r="W204" s="24">
        <v>-0.00012390169534602327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381</v>
      </c>
      <c r="B206" s="24">
        <v>181.68</v>
      </c>
      <c r="C206" s="24">
        <v>176.08</v>
      </c>
      <c r="D206" s="24">
        <v>8.93117464759944</v>
      </c>
      <c r="E206" s="24">
        <v>9.648076780517032</v>
      </c>
      <c r="F206" s="24">
        <v>27.448022613560557</v>
      </c>
      <c r="G206" s="24" t="s">
        <v>59</v>
      </c>
      <c r="H206" s="24">
        <v>-40.85246336198949</v>
      </c>
      <c r="I206" s="24">
        <v>73.32753663801051</v>
      </c>
      <c r="J206" s="24" t="s">
        <v>73</v>
      </c>
      <c r="K206" s="24">
        <v>15.072151128743442</v>
      </c>
      <c r="M206" s="24" t="s">
        <v>68</v>
      </c>
      <c r="N206" s="24">
        <v>13.42347056046235</v>
      </c>
      <c r="X206" s="24">
        <v>67.5</v>
      </c>
    </row>
    <row r="207" spans="1:24" ht="12.75" hidden="1">
      <c r="A207" s="24">
        <v>313</v>
      </c>
      <c r="B207" s="24">
        <v>57.5</v>
      </c>
      <c r="C207" s="24">
        <v>54.400001525878906</v>
      </c>
      <c r="D207" s="24">
        <v>9.981060981750488</v>
      </c>
      <c r="E207" s="24">
        <v>10.000696182250977</v>
      </c>
      <c r="F207" s="24">
        <v>20.323795563051416</v>
      </c>
      <c r="G207" s="24" t="s">
        <v>56</v>
      </c>
      <c r="H207" s="24">
        <v>58.33107927792702</v>
      </c>
      <c r="I207" s="24">
        <v>48.33107927792702</v>
      </c>
      <c r="J207" s="24" t="s">
        <v>62</v>
      </c>
      <c r="K207" s="24">
        <v>1.3234686598798537</v>
      </c>
      <c r="L207" s="24">
        <v>3.6340687009631414</v>
      </c>
      <c r="M207" s="24">
        <v>0.3133133713051251</v>
      </c>
      <c r="N207" s="24">
        <v>0.047143583297560666</v>
      </c>
      <c r="O207" s="24">
        <v>0.05315437699136163</v>
      </c>
      <c r="P207" s="24">
        <v>0.10425013128096718</v>
      </c>
      <c r="Q207" s="24">
        <v>0.006469898797586451</v>
      </c>
      <c r="R207" s="24">
        <v>0.0007254085962629497</v>
      </c>
      <c r="S207" s="24">
        <v>0.0006974723551537694</v>
      </c>
      <c r="T207" s="24">
        <v>0.001533981406890632</v>
      </c>
      <c r="U207" s="24">
        <v>0.00014142103256746942</v>
      </c>
      <c r="V207" s="24">
        <v>2.6883967620164058E-05</v>
      </c>
      <c r="W207" s="24">
        <v>4.3494741209641536E-05</v>
      </c>
      <c r="X207" s="24">
        <v>67.5</v>
      </c>
    </row>
    <row r="208" spans="1:24" ht="12.75" hidden="1">
      <c r="A208" s="24">
        <v>383</v>
      </c>
      <c r="B208" s="24">
        <v>175.4600067138672</v>
      </c>
      <c r="C208" s="24">
        <v>160.36000061035156</v>
      </c>
      <c r="D208" s="24">
        <v>9.0713529586792</v>
      </c>
      <c r="E208" s="24">
        <v>9.555241584777832</v>
      </c>
      <c r="F208" s="24">
        <v>18.962095905501247</v>
      </c>
      <c r="G208" s="24" t="s">
        <v>57</v>
      </c>
      <c r="H208" s="24">
        <v>-58.09847025004912</v>
      </c>
      <c r="I208" s="24">
        <v>49.86153646381807</v>
      </c>
      <c r="J208" s="24" t="s">
        <v>60</v>
      </c>
      <c r="K208" s="24">
        <v>0.6588588591641431</v>
      </c>
      <c r="L208" s="24">
        <v>-0.01977278270311492</v>
      </c>
      <c r="M208" s="24">
        <v>-0.15905496916261147</v>
      </c>
      <c r="N208" s="24">
        <v>0.0004892663200952558</v>
      </c>
      <c r="O208" s="24">
        <v>0.025963069640282943</v>
      </c>
      <c r="P208" s="24">
        <v>-0.0022623642097125223</v>
      </c>
      <c r="Q208" s="24">
        <v>-0.0034296706181917848</v>
      </c>
      <c r="R208" s="24">
        <v>3.923772751779037E-05</v>
      </c>
      <c r="S208" s="24">
        <v>0.00029865892249029453</v>
      </c>
      <c r="T208" s="24">
        <v>-0.00016111818430512224</v>
      </c>
      <c r="U208" s="24">
        <v>-8.419900225048461E-05</v>
      </c>
      <c r="V208" s="24">
        <v>3.0944932630538023E-06</v>
      </c>
      <c r="W208" s="24">
        <v>1.7274172712344698E-05</v>
      </c>
      <c r="X208" s="24">
        <v>67.5</v>
      </c>
    </row>
    <row r="209" spans="1:24" ht="12.75" hidden="1">
      <c r="A209" s="24">
        <v>351</v>
      </c>
      <c r="B209" s="24">
        <v>100.69999694824219</v>
      </c>
      <c r="C209" s="24">
        <v>89</v>
      </c>
      <c r="D209" s="24">
        <v>9.924816131591797</v>
      </c>
      <c r="E209" s="24">
        <v>10.462411880493164</v>
      </c>
      <c r="F209" s="24">
        <v>25.775570810812475</v>
      </c>
      <c r="G209" s="24" t="s">
        <v>58</v>
      </c>
      <c r="H209" s="24">
        <v>28.555259515345718</v>
      </c>
      <c r="I209" s="24">
        <v>61.755256463587905</v>
      </c>
      <c r="J209" s="24" t="s">
        <v>61</v>
      </c>
      <c r="K209" s="24">
        <v>-1.1478128320353889</v>
      </c>
      <c r="L209" s="24">
        <v>-3.6340149092132394</v>
      </c>
      <c r="M209" s="24">
        <v>-0.26993848451686897</v>
      </c>
      <c r="N209" s="24">
        <v>0.04714104437326417</v>
      </c>
      <c r="O209" s="24">
        <v>-0.04638218201199263</v>
      </c>
      <c r="P209" s="24">
        <v>-0.10422558025879013</v>
      </c>
      <c r="Q209" s="24">
        <v>-0.0054860687109917405</v>
      </c>
      <c r="R209" s="24">
        <v>0.0007243466243943039</v>
      </c>
      <c r="S209" s="24">
        <v>-0.0006302940061754373</v>
      </c>
      <c r="T209" s="24">
        <v>-0.0015254966035269904</v>
      </c>
      <c r="U209" s="24">
        <v>-0.00011362410163548987</v>
      </c>
      <c r="V209" s="24">
        <v>2.670527712731969E-05</v>
      </c>
      <c r="W209" s="24">
        <v>-3.991735800372785E-05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381</v>
      </c>
      <c r="B211" s="24">
        <v>181.68</v>
      </c>
      <c r="C211" s="24">
        <v>176.08</v>
      </c>
      <c r="D211" s="24">
        <v>8.93117464759944</v>
      </c>
      <c r="E211" s="24">
        <v>9.648076780517032</v>
      </c>
      <c r="F211" s="24">
        <v>40.07510749647054</v>
      </c>
      <c r="G211" s="24" t="s">
        <v>59</v>
      </c>
      <c r="H211" s="24">
        <v>-7.119139748163562</v>
      </c>
      <c r="I211" s="24">
        <v>107.06086025183644</v>
      </c>
      <c r="J211" s="24" t="s">
        <v>73</v>
      </c>
      <c r="K211" s="24">
        <v>15.205672603222327</v>
      </c>
      <c r="M211" s="24" t="s">
        <v>68</v>
      </c>
      <c r="N211" s="24">
        <v>8.010993644881461</v>
      </c>
      <c r="X211" s="24">
        <v>67.5</v>
      </c>
    </row>
    <row r="212" spans="1:24" ht="12.75" hidden="1">
      <c r="A212" s="24">
        <v>351</v>
      </c>
      <c r="B212" s="24">
        <v>100.69999694824219</v>
      </c>
      <c r="C212" s="24">
        <v>89</v>
      </c>
      <c r="D212" s="24">
        <v>9.924816131591797</v>
      </c>
      <c r="E212" s="24">
        <v>10.462411880493164</v>
      </c>
      <c r="F212" s="24">
        <v>29.12309404945631</v>
      </c>
      <c r="G212" s="24" t="s">
        <v>56</v>
      </c>
      <c r="H212" s="24">
        <v>36.57553412488225</v>
      </c>
      <c r="I212" s="24">
        <v>69.77553107312444</v>
      </c>
      <c r="J212" s="24" t="s">
        <v>62</v>
      </c>
      <c r="K212" s="24">
        <v>3.747289737379189</v>
      </c>
      <c r="L212" s="24">
        <v>0.5922358219526392</v>
      </c>
      <c r="M212" s="24">
        <v>0.8871210395365137</v>
      </c>
      <c r="N212" s="24">
        <v>0.04986468861425371</v>
      </c>
      <c r="O212" s="24">
        <v>0.15049845640753498</v>
      </c>
      <c r="P212" s="24">
        <v>0.016989045232290848</v>
      </c>
      <c r="Q212" s="24">
        <v>0.018319191102595198</v>
      </c>
      <c r="R212" s="24">
        <v>0.000767437846381389</v>
      </c>
      <c r="S212" s="24">
        <v>0.001974549279264037</v>
      </c>
      <c r="T212" s="24">
        <v>0.0002499257444439107</v>
      </c>
      <c r="U212" s="24">
        <v>0.0004006852829581523</v>
      </c>
      <c r="V212" s="24">
        <v>2.850799064887566E-05</v>
      </c>
      <c r="W212" s="24">
        <v>0.00012312790992481762</v>
      </c>
      <c r="X212" s="24">
        <v>67.5</v>
      </c>
    </row>
    <row r="213" spans="1:24" ht="12.75" hidden="1">
      <c r="A213" s="24">
        <v>313</v>
      </c>
      <c r="B213" s="24">
        <v>57.5</v>
      </c>
      <c r="C213" s="24">
        <v>54.400001525878906</v>
      </c>
      <c r="D213" s="24">
        <v>9.981060981750488</v>
      </c>
      <c r="E213" s="24">
        <v>10.000696182250977</v>
      </c>
      <c r="F213" s="24">
        <v>2.4732726695751888</v>
      </c>
      <c r="G213" s="24" t="s">
        <v>57</v>
      </c>
      <c r="H213" s="24">
        <v>15.881575471389041</v>
      </c>
      <c r="I213" s="24">
        <v>5.8815754713890405</v>
      </c>
      <c r="J213" s="24" t="s">
        <v>60</v>
      </c>
      <c r="K213" s="24">
        <v>-0.8988156816743895</v>
      </c>
      <c r="L213" s="24">
        <v>0.0032228918013917137</v>
      </c>
      <c r="M213" s="24">
        <v>0.2029802719230312</v>
      </c>
      <c r="N213" s="24">
        <v>0.0005157506159404826</v>
      </c>
      <c r="O213" s="24">
        <v>-0.037671838003284615</v>
      </c>
      <c r="P213" s="24">
        <v>0.0003690090148467065</v>
      </c>
      <c r="Q213" s="24">
        <v>0.003722091127608339</v>
      </c>
      <c r="R213" s="24">
        <v>4.147401036767283E-05</v>
      </c>
      <c r="S213" s="24">
        <v>-0.0006221931708123873</v>
      </c>
      <c r="T213" s="24">
        <v>2.6280920782777362E-05</v>
      </c>
      <c r="U213" s="24">
        <v>5.003093295609125E-05</v>
      </c>
      <c r="V213" s="24">
        <v>3.260807472464498E-06</v>
      </c>
      <c r="W213" s="24">
        <v>-4.265592748186608E-05</v>
      </c>
      <c r="X213" s="24">
        <v>67.5</v>
      </c>
    </row>
    <row r="214" spans="1:24" ht="12.75" hidden="1">
      <c r="A214" s="24">
        <v>383</v>
      </c>
      <c r="B214" s="24">
        <v>175.4600067138672</v>
      </c>
      <c r="C214" s="24">
        <v>160.36000061035156</v>
      </c>
      <c r="D214" s="24">
        <v>9.0713529586792</v>
      </c>
      <c r="E214" s="24">
        <v>9.555241584777832</v>
      </c>
      <c r="F214" s="24">
        <v>18.962095905501247</v>
      </c>
      <c r="G214" s="24" t="s">
        <v>58</v>
      </c>
      <c r="H214" s="24">
        <v>-58.09847025004912</v>
      </c>
      <c r="I214" s="24">
        <v>49.86153646381807</v>
      </c>
      <c r="J214" s="24" t="s">
        <v>61</v>
      </c>
      <c r="K214" s="24">
        <v>-3.637899221562301</v>
      </c>
      <c r="L214" s="24">
        <v>0.5922270525502484</v>
      </c>
      <c r="M214" s="24">
        <v>-0.8635871397828925</v>
      </c>
      <c r="N214" s="24">
        <v>0.04986202133787439</v>
      </c>
      <c r="O214" s="24">
        <v>-0.14570730250232825</v>
      </c>
      <c r="P214" s="24">
        <v>0.016985037246111244</v>
      </c>
      <c r="Q214" s="24">
        <v>-0.017937078923034887</v>
      </c>
      <c r="R214" s="24">
        <v>0.0007663163540748211</v>
      </c>
      <c r="S214" s="24">
        <v>-0.0018739585145985905</v>
      </c>
      <c r="T214" s="24">
        <v>0.00024854011937442284</v>
      </c>
      <c r="U214" s="24">
        <v>-0.00039754949594584784</v>
      </c>
      <c r="V214" s="24">
        <v>2.8320887441319734E-05</v>
      </c>
      <c r="W214" s="24">
        <v>-0.00011550304780877335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381</v>
      </c>
      <c r="B216" s="24">
        <v>181.68</v>
      </c>
      <c r="C216" s="24">
        <v>176.08</v>
      </c>
      <c r="D216" s="24">
        <v>8.93117464759944</v>
      </c>
      <c r="E216" s="24">
        <v>9.648076780517032</v>
      </c>
      <c r="F216" s="24">
        <v>20.037347136144035</v>
      </c>
      <c r="G216" s="24" t="s">
        <v>59</v>
      </c>
      <c r="H216" s="24">
        <v>-60.65012183936915</v>
      </c>
      <c r="I216" s="24">
        <v>53.529878160630844</v>
      </c>
      <c r="J216" s="24" t="s">
        <v>73</v>
      </c>
      <c r="K216" s="24">
        <v>14.33453082311025</v>
      </c>
      <c r="M216" s="24" t="s">
        <v>68</v>
      </c>
      <c r="N216" s="24">
        <v>13.062265449248084</v>
      </c>
      <c r="X216" s="24">
        <v>67.5</v>
      </c>
    </row>
    <row r="217" spans="1:24" ht="12.75" hidden="1">
      <c r="A217" s="24">
        <v>351</v>
      </c>
      <c r="B217" s="24">
        <v>100.69999694824219</v>
      </c>
      <c r="C217" s="24">
        <v>89</v>
      </c>
      <c r="D217" s="24">
        <v>9.924816131591797</v>
      </c>
      <c r="E217" s="24">
        <v>10.462411880493164</v>
      </c>
      <c r="F217" s="24">
        <v>29.12309404945631</v>
      </c>
      <c r="G217" s="24" t="s">
        <v>56</v>
      </c>
      <c r="H217" s="24">
        <v>36.57553412488225</v>
      </c>
      <c r="I217" s="24">
        <v>69.77553107312444</v>
      </c>
      <c r="J217" s="24" t="s">
        <v>62</v>
      </c>
      <c r="K217" s="24">
        <v>1.0049062759178888</v>
      </c>
      <c r="L217" s="24">
        <v>3.640506301740875</v>
      </c>
      <c r="M217" s="24">
        <v>0.23789666308094398</v>
      </c>
      <c r="N217" s="24">
        <v>0.04744052883373443</v>
      </c>
      <c r="O217" s="24">
        <v>0.040357660063793044</v>
      </c>
      <c r="P217" s="24">
        <v>0.10443456503309358</v>
      </c>
      <c r="Q217" s="24">
        <v>0.004912561435416783</v>
      </c>
      <c r="R217" s="24">
        <v>0.0007300867885177688</v>
      </c>
      <c r="S217" s="24">
        <v>0.000529479183483824</v>
      </c>
      <c r="T217" s="24">
        <v>0.0015367211602200245</v>
      </c>
      <c r="U217" s="24">
        <v>0.00010754205284696261</v>
      </c>
      <c r="V217" s="24">
        <v>2.7068702997204604E-05</v>
      </c>
      <c r="W217" s="24">
        <v>3.302731795831178E-05</v>
      </c>
      <c r="X217" s="24">
        <v>67.5</v>
      </c>
    </row>
    <row r="218" spans="1:24" ht="12.75" hidden="1">
      <c r="A218" s="24">
        <v>383</v>
      </c>
      <c r="B218" s="24">
        <v>175.4600067138672</v>
      </c>
      <c r="C218" s="24">
        <v>160.36000061035156</v>
      </c>
      <c r="D218" s="24">
        <v>9.0713529586792</v>
      </c>
      <c r="E218" s="24">
        <v>9.555241584777832</v>
      </c>
      <c r="F218" s="24">
        <v>26.41397786388704</v>
      </c>
      <c r="G218" s="24" t="s">
        <v>57</v>
      </c>
      <c r="H218" s="24">
        <v>-38.50346947356195</v>
      </c>
      <c r="I218" s="24">
        <v>69.45653724030524</v>
      </c>
      <c r="J218" s="24" t="s">
        <v>60</v>
      </c>
      <c r="K218" s="24">
        <v>-0.8497245649082196</v>
      </c>
      <c r="L218" s="24">
        <v>-0.01980866129969414</v>
      </c>
      <c r="M218" s="24">
        <v>0.20259040172079232</v>
      </c>
      <c r="N218" s="24">
        <v>0.0004914356628006693</v>
      </c>
      <c r="O218" s="24">
        <v>-0.03389112018381074</v>
      </c>
      <c r="P218" s="24">
        <v>-0.0022662427508059937</v>
      </c>
      <c r="Q218" s="24">
        <v>0.004249569200919136</v>
      </c>
      <c r="R218" s="24">
        <v>3.938628329945018E-05</v>
      </c>
      <c r="S218" s="24">
        <v>-0.00042431301271692897</v>
      </c>
      <c r="T218" s="24">
        <v>-0.000161373823430604</v>
      </c>
      <c r="U218" s="24">
        <v>9.700762329308608E-05</v>
      </c>
      <c r="V218" s="24">
        <v>3.0948019505986012E-06</v>
      </c>
      <c r="W218" s="24">
        <v>-2.581426530676407E-05</v>
      </c>
      <c r="X218" s="24">
        <v>67.5</v>
      </c>
    </row>
    <row r="219" spans="1:24" ht="12.75" hidden="1">
      <c r="A219" s="24">
        <v>313</v>
      </c>
      <c r="B219" s="24">
        <v>57.5</v>
      </c>
      <c r="C219" s="24">
        <v>54.400001525878906</v>
      </c>
      <c r="D219" s="24">
        <v>9.981060981750488</v>
      </c>
      <c r="E219" s="24">
        <v>10.000696182250977</v>
      </c>
      <c r="F219" s="24">
        <v>17.004430035417766</v>
      </c>
      <c r="G219" s="24" t="s">
        <v>58</v>
      </c>
      <c r="H219" s="24">
        <v>50.43744946991328</v>
      </c>
      <c r="I219" s="24">
        <v>40.43744946991328</v>
      </c>
      <c r="J219" s="24" t="s">
        <v>61</v>
      </c>
      <c r="K219" s="24">
        <v>0.5364744049539523</v>
      </c>
      <c r="L219" s="24">
        <v>-3.640452410065614</v>
      </c>
      <c r="M219" s="24">
        <v>0.1247074634320503</v>
      </c>
      <c r="N219" s="24">
        <v>0.047437983378445965</v>
      </c>
      <c r="O219" s="24">
        <v>0.021911930506260103</v>
      </c>
      <c r="P219" s="24">
        <v>-0.10440997326618694</v>
      </c>
      <c r="Q219" s="24">
        <v>0.00246463414391339</v>
      </c>
      <c r="R219" s="24">
        <v>0.0007290236206434225</v>
      </c>
      <c r="S219" s="24">
        <v>0.00031671228738680194</v>
      </c>
      <c r="T219" s="24">
        <v>-0.001528224595201689</v>
      </c>
      <c r="U219" s="24">
        <v>4.641997580315614E-05</v>
      </c>
      <c r="V219" s="24">
        <v>2.6891204562783065E-05</v>
      </c>
      <c r="W219" s="24">
        <v>2.060163678428054E-05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381</v>
      </c>
      <c r="B221" s="100">
        <v>181.68</v>
      </c>
      <c r="C221" s="100">
        <v>176.08</v>
      </c>
      <c r="D221" s="100">
        <v>8.93117464759944</v>
      </c>
      <c r="E221" s="100">
        <v>9.648076780517032</v>
      </c>
      <c r="F221" s="100">
        <v>27.448022613560557</v>
      </c>
      <c r="G221" s="100" t="s">
        <v>59</v>
      </c>
      <c r="H221" s="100">
        <v>-40.85246336198949</v>
      </c>
      <c r="I221" s="100">
        <v>73.32753663801051</v>
      </c>
      <c r="J221" s="100" t="s">
        <v>73</v>
      </c>
      <c r="K221" s="100">
        <v>14.483264456238615</v>
      </c>
      <c r="M221" s="100" t="s">
        <v>68</v>
      </c>
      <c r="N221" s="100">
        <v>7.62436819121385</v>
      </c>
      <c r="X221" s="100">
        <v>67.5</v>
      </c>
    </row>
    <row r="222" spans="1:24" s="100" customFormat="1" ht="12.75">
      <c r="A222" s="100">
        <v>383</v>
      </c>
      <c r="B222" s="100">
        <v>175.4600067138672</v>
      </c>
      <c r="C222" s="100">
        <v>160.36000061035156</v>
      </c>
      <c r="D222" s="100">
        <v>9.0713529586792</v>
      </c>
      <c r="E222" s="100">
        <v>9.555241584777832</v>
      </c>
      <c r="F222" s="100">
        <v>42.44255246100246</v>
      </c>
      <c r="G222" s="100" t="s">
        <v>56</v>
      </c>
      <c r="H222" s="100">
        <v>3.644263599828605</v>
      </c>
      <c r="I222" s="100">
        <v>111.60427031369579</v>
      </c>
      <c r="J222" s="100" t="s">
        <v>62</v>
      </c>
      <c r="K222" s="100">
        <v>3.658796012282297</v>
      </c>
      <c r="L222" s="100">
        <v>0.5679376819744223</v>
      </c>
      <c r="M222" s="100">
        <v>0.8661711889542328</v>
      </c>
      <c r="N222" s="100">
        <v>0.03857960255789432</v>
      </c>
      <c r="O222" s="100">
        <v>0.14694356796345595</v>
      </c>
      <c r="P222" s="100">
        <v>0.016292383729483866</v>
      </c>
      <c r="Q222" s="100">
        <v>0.0178863972337911</v>
      </c>
      <c r="R222" s="100">
        <v>0.0005939031079579929</v>
      </c>
      <c r="S222" s="100">
        <v>0.0019278483317097873</v>
      </c>
      <c r="T222" s="100">
        <v>0.00023962552653816388</v>
      </c>
      <c r="U222" s="100">
        <v>0.00039117212255924136</v>
      </c>
      <c r="V222" s="100">
        <v>2.2088164850230813E-05</v>
      </c>
      <c r="W222" s="100">
        <v>0.00012019964629932464</v>
      </c>
      <c r="X222" s="100">
        <v>67.5</v>
      </c>
    </row>
    <row r="223" spans="1:24" s="100" customFormat="1" ht="12.75">
      <c r="A223" s="100">
        <v>313</v>
      </c>
      <c r="B223" s="100">
        <v>57.5</v>
      </c>
      <c r="C223" s="100">
        <v>54.400001525878906</v>
      </c>
      <c r="D223" s="100">
        <v>9.981060981750488</v>
      </c>
      <c r="E223" s="100">
        <v>10.000696182250977</v>
      </c>
      <c r="F223" s="100">
        <v>17.004430035417766</v>
      </c>
      <c r="G223" s="100" t="s">
        <v>57</v>
      </c>
      <c r="H223" s="100">
        <v>50.43744946991328</v>
      </c>
      <c r="I223" s="100">
        <v>40.43744946991328</v>
      </c>
      <c r="J223" s="100" t="s">
        <v>60</v>
      </c>
      <c r="K223" s="100">
        <v>-3.515177694894653</v>
      </c>
      <c r="L223" s="100">
        <v>0.0030894370561340007</v>
      </c>
      <c r="M223" s="100">
        <v>0.8293856098534934</v>
      </c>
      <c r="N223" s="100">
        <v>0.0003975383125469411</v>
      </c>
      <c r="O223" s="100">
        <v>-0.14160716600626463</v>
      </c>
      <c r="P223" s="100">
        <v>0.0003541286409697749</v>
      </c>
      <c r="Q223" s="100">
        <v>0.016985507686958626</v>
      </c>
      <c r="R223" s="100">
        <v>3.192653635096291E-05</v>
      </c>
      <c r="S223" s="100">
        <v>-0.0018883554965533208</v>
      </c>
      <c r="T223" s="100">
        <v>2.525538221361585E-05</v>
      </c>
      <c r="U223" s="100">
        <v>0.00036057796606250576</v>
      </c>
      <c r="V223" s="100">
        <v>2.4872967559700934E-06</v>
      </c>
      <c r="W223" s="100">
        <v>-0.00011847611962215968</v>
      </c>
      <c r="X223" s="100">
        <v>67.5</v>
      </c>
    </row>
    <row r="224" spans="1:24" s="100" customFormat="1" ht="12.75">
      <c r="A224" s="100">
        <v>351</v>
      </c>
      <c r="B224" s="100">
        <v>100.69999694824219</v>
      </c>
      <c r="C224" s="100">
        <v>89</v>
      </c>
      <c r="D224" s="100">
        <v>9.924816131591797</v>
      </c>
      <c r="E224" s="100">
        <v>10.462411880493164</v>
      </c>
      <c r="F224" s="100">
        <v>4.214756895034803</v>
      </c>
      <c r="G224" s="100" t="s">
        <v>58</v>
      </c>
      <c r="H224" s="100">
        <v>-23.101931811490118</v>
      </c>
      <c r="I224" s="100">
        <v>10.09806513675207</v>
      </c>
      <c r="J224" s="100" t="s">
        <v>61</v>
      </c>
      <c r="K224" s="100">
        <v>-1.015043857578554</v>
      </c>
      <c r="L224" s="100">
        <v>0.5679292790349484</v>
      </c>
      <c r="M224" s="100">
        <v>-0.24974394635774078</v>
      </c>
      <c r="N224" s="100">
        <v>0.03857755431355315</v>
      </c>
      <c r="O224" s="100">
        <v>-0.039240574683674125</v>
      </c>
      <c r="P224" s="100">
        <v>0.016288534633121406</v>
      </c>
      <c r="Q224" s="100">
        <v>-0.0056049740963932514</v>
      </c>
      <c r="R224" s="100">
        <v>0.00059304434734579</v>
      </c>
      <c r="S224" s="100">
        <v>-0.0003882173472593295</v>
      </c>
      <c r="T224" s="100">
        <v>0.000238290911782083</v>
      </c>
      <c r="U224" s="100">
        <v>-0.0001516547389886929</v>
      </c>
      <c r="V224" s="100">
        <v>2.194767371041206E-05</v>
      </c>
      <c r="W224" s="100">
        <v>-2.028211157050609E-05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381</v>
      </c>
      <c r="B226" s="24">
        <v>181.68</v>
      </c>
      <c r="C226" s="24">
        <v>176.08</v>
      </c>
      <c r="D226" s="24">
        <v>8.93117464759944</v>
      </c>
      <c r="E226" s="24">
        <v>9.648076780517032</v>
      </c>
      <c r="F226" s="24">
        <v>20.037347136144035</v>
      </c>
      <c r="G226" s="24" t="s">
        <v>59</v>
      </c>
      <c r="H226" s="24">
        <v>-60.65012183936915</v>
      </c>
      <c r="I226" s="24">
        <v>53.529878160630844</v>
      </c>
      <c r="J226" s="24" t="s">
        <v>73</v>
      </c>
      <c r="K226" s="24">
        <v>13.707505827353337</v>
      </c>
      <c r="M226" s="24" t="s">
        <v>68</v>
      </c>
      <c r="N226" s="24">
        <v>7.521580426565081</v>
      </c>
      <c r="X226" s="24">
        <v>67.5</v>
      </c>
    </row>
    <row r="227" spans="1:24" ht="12.75" hidden="1">
      <c r="A227" s="24">
        <v>383</v>
      </c>
      <c r="B227" s="24">
        <v>175.4600067138672</v>
      </c>
      <c r="C227" s="24">
        <v>160.36000061035156</v>
      </c>
      <c r="D227" s="24">
        <v>9.0713529586792</v>
      </c>
      <c r="E227" s="24">
        <v>9.555241584777832</v>
      </c>
      <c r="F227" s="24">
        <v>42.44255246100246</v>
      </c>
      <c r="G227" s="24" t="s">
        <v>56</v>
      </c>
      <c r="H227" s="24">
        <v>3.644263599828605</v>
      </c>
      <c r="I227" s="24">
        <v>111.60427031369579</v>
      </c>
      <c r="J227" s="24" t="s">
        <v>62</v>
      </c>
      <c r="K227" s="24">
        <v>3.4631604741108886</v>
      </c>
      <c r="L227" s="24">
        <v>1.009443313657793</v>
      </c>
      <c r="M227" s="24">
        <v>0.8198553717148109</v>
      </c>
      <c r="N227" s="24">
        <v>0.04911558833724634</v>
      </c>
      <c r="O227" s="24">
        <v>0.13908625619517848</v>
      </c>
      <c r="P227" s="24">
        <v>0.028957549212501286</v>
      </c>
      <c r="Q227" s="24">
        <v>0.016929931650398345</v>
      </c>
      <c r="R227" s="24">
        <v>0.0007560618960274592</v>
      </c>
      <c r="S227" s="24">
        <v>0.0018247887367948306</v>
      </c>
      <c r="T227" s="24">
        <v>0.0004261870018961058</v>
      </c>
      <c r="U227" s="24">
        <v>0.00037029016174584275</v>
      </c>
      <c r="V227" s="24">
        <v>2.8085649068393867E-05</v>
      </c>
      <c r="W227" s="24">
        <v>0.00011378335046079007</v>
      </c>
      <c r="X227" s="24">
        <v>67.5</v>
      </c>
    </row>
    <row r="228" spans="1:24" ht="12.75" hidden="1">
      <c r="A228" s="24">
        <v>351</v>
      </c>
      <c r="B228" s="24">
        <v>100.69999694824219</v>
      </c>
      <c r="C228" s="24">
        <v>89</v>
      </c>
      <c r="D228" s="24">
        <v>9.924816131591797</v>
      </c>
      <c r="E228" s="24">
        <v>10.462411880493164</v>
      </c>
      <c r="F228" s="24">
        <v>25.775570810812475</v>
      </c>
      <c r="G228" s="24" t="s">
        <v>57</v>
      </c>
      <c r="H228" s="24">
        <v>28.555259515345718</v>
      </c>
      <c r="I228" s="24">
        <v>61.755256463587905</v>
      </c>
      <c r="J228" s="24" t="s">
        <v>60</v>
      </c>
      <c r="K228" s="24">
        <v>-3.429168990601956</v>
      </c>
      <c r="L228" s="24">
        <v>-0.005493631012182951</v>
      </c>
      <c r="M228" s="24">
        <v>0.8130586929915411</v>
      </c>
      <c r="N228" s="24">
        <v>0.0005068155414946082</v>
      </c>
      <c r="O228" s="24">
        <v>-0.13750337018292438</v>
      </c>
      <c r="P228" s="24">
        <v>-0.0006279404285553267</v>
      </c>
      <c r="Q228" s="24">
        <v>0.016840885638253863</v>
      </c>
      <c r="R228" s="24">
        <v>4.066276897784603E-05</v>
      </c>
      <c r="S228" s="24">
        <v>-0.0017813784731449621</v>
      </c>
      <c r="T228" s="24">
        <v>-4.467737198102984E-05</v>
      </c>
      <c r="U228" s="24">
        <v>0.0003701894609359921</v>
      </c>
      <c r="V228" s="24">
        <v>3.1766706409206746E-06</v>
      </c>
      <c r="W228" s="24">
        <v>-0.00011019657305110407</v>
      </c>
      <c r="X228" s="24">
        <v>67.5</v>
      </c>
    </row>
    <row r="229" spans="1:24" ht="12.75" hidden="1">
      <c r="A229" s="24">
        <v>313</v>
      </c>
      <c r="B229" s="24">
        <v>57.5</v>
      </c>
      <c r="C229" s="24">
        <v>54.400001525878906</v>
      </c>
      <c r="D229" s="24">
        <v>9.981060981750488</v>
      </c>
      <c r="E229" s="24">
        <v>10.000696182250977</v>
      </c>
      <c r="F229" s="24">
        <v>2.4732726695751888</v>
      </c>
      <c r="G229" s="24" t="s">
        <v>58</v>
      </c>
      <c r="H229" s="24">
        <v>15.881575471389041</v>
      </c>
      <c r="I229" s="24">
        <v>5.8815754713890405</v>
      </c>
      <c r="J229" s="24" t="s">
        <v>61</v>
      </c>
      <c r="K229" s="24">
        <v>0.48402531270370486</v>
      </c>
      <c r="L229" s="24">
        <v>-1.0094283647226916</v>
      </c>
      <c r="M229" s="24">
        <v>0.10534890735322154</v>
      </c>
      <c r="N229" s="24">
        <v>0.04911297339523182</v>
      </c>
      <c r="O229" s="24">
        <v>0.02092390620148361</v>
      </c>
      <c r="P229" s="24">
        <v>-0.028950740011485364</v>
      </c>
      <c r="Q229" s="24">
        <v>0.001734115511266311</v>
      </c>
      <c r="R229" s="24">
        <v>0.0007549676349643677</v>
      </c>
      <c r="S229" s="24">
        <v>0.0003956572624747299</v>
      </c>
      <c r="T229" s="24">
        <v>-0.0004238387582773194</v>
      </c>
      <c r="U229" s="24">
        <v>8.63521265991579E-06</v>
      </c>
      <c r="V229" s="24">
        <v>2.7905419674896233E-05</v>
      </c>
      <c r="W229" s="24">
        <v>2.8343714115755193E-05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2004-09-25T04:59:06Z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