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<sst xmlns="http://schemas.openxmlformats.org/spreadsheetml/2006/main" count="625" uniqueCount="145">
  <si>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</si>
  <si>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</si>
  <si>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</si>
  <si>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</si>
  <si>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</si>
  <si>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</si>
  <si>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</si>
  <si>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</si>
  <si>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</si>
  <si>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</si>
  <si>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</si>
  <si>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</si>
  <si>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</si>
  <si>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</si>
  <si>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</si>
  <si>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</si>
  <si>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</si>
  <si>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</si>
  <si>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</si>
  <si>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</si>
  <si>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</si>
  <si>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</si>
  <si>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</si>
  <si>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</si>
  <si>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</si>
  <si>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</si>
  <si>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</si>
  <si>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</si>
  <si>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</si>
  <si>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</si>
  <si>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</si>
  <si>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</si>
  <si>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</si>
  <si>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</si>
  <si>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</si>
  <si>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</si>
  <si>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</si>
  <si>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</si>
  <si>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</si>
  <si>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</si>
  <si>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</si>
  <si>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</si>
  <si>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</si>
  <si>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</si>
  <si>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</si>
  <si>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</si>
  <si>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</si>
  <si>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</si>
  <si>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</si>
  <si>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</si>
  <si>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</si>
  <si>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</si>
  <si>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</si>
  <si>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</si>
  <si>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</si>
  <si>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</si>
  <si>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</si>
  <si>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</si>
  <si>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</si>
  <si>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</si>
  <si>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</si>
  <si>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</si>
  <si>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</si>
  <si>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</si>
  <si>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</si>
  <si>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</si>
  <si>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</si>
  <si>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</si>
  <si>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</si>
  <si>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</si>
  <si>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</si>
  <si>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</si>
  <si>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</si>
  <si>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</si>
  <si>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</si>
  <si>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</si>
  <si>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</si>
  <si>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</si>
  <si>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</si>
  <si>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</si>
  <si>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</si>
  <si>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</si>
  <si>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</si>
  <si>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</si>
  <si>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</si>
  <si>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</si>
  <si>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</si>
  <si>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</si>
  <si>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</si>
  <si>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</si>
  <si>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</si>
  <si>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</si>
  <si>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</si>
  <si>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</si>
  <si>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</si>
  <si>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</si>
  <si>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</si>
  <si>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</si>
  <si>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</si>
  <si>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</si>
  <si>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</si>
  <si>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</si>
  <si>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</si>
  <si>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</si>
  <si>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</si>
  <si>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</si>
  <si>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</si>
  <si>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</si>
  <si>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</si>
  <si>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</si>
  <si>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</si>
  <si>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</si>
  <si>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</si>
  <si>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</si>
  <si>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</si>
  <si>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</si>
  <si>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</si>
  <si>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</si>
  <si>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</si>
  <si>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</si>
  <si>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</si>
  <si>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</si>
  <si>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</si>
  <si>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</si>
  <si>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</si>
  <si>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</si>
  <si>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</si>
  <si>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</si>
  <si>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</si>
  <si>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</si>
  <si>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</si>
  <si>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</si>
  <si>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</si>
  <si>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</si>
  <si>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</si>
  <si>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</si>
  <si>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</si>
  <si>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</si>
  <si>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</si>
  <si>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</si>
  <si>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</si>
  <si>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</si>
  <si>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</si>
  <si>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340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</si>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</sst>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6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4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6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71" y="28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56" y="28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9"/>
            <a:ext cx="4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6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179.3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166.3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20.128422155196205</v>
      </c>
      <c r="C41" s="77">
        <f aca="true" t="shared" si="0" ref="C41:C55">($B$41*H41+$B$42*J41+$B$43*L41+$B$44*N41+$B$45*P41+$B$46*R41+$B$47*T41+$B$48*V41)/100</f>
        <v>2.6089109608876602E-08</v>
      </c>
      <c r="D41" s="77">
        <f aca="true" t="shared" si="1" ref="D41:D55">($B$41*I41+$B$42*K41+$B$43*M41+$B$44*O41+$B$45*Q41+$B$46*S41+$B$47*U41+$B$48*W41)/100</f>
        <v>-7.398453712004638E-08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2.0442161266782506</v>
      </c>
      <c r="C42" s="77">
        <f t="shared" si="0"/>
        <v>-7.556203072433697E-11</v>
      </c>
      <c r="D42" s="77">
        <f t="shared" si="1"/>
        <v>-2.816398303929267E-08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-3.033591237960053</v>
      </c>
      <c r="C43" s="77">
        <f t="shared" si="0"/>
        <v>-0.3189863669505658</v>
      </c>
      <c r="D43" s="77">
        <f t="shared" si="1"/>
        <v>-0.8896268480755818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-6.159270160156041</v>
      </c>
      <c r="C44" s="77">
        <f t="shared" si="0"/>
        <v>-0.0022559098592283226</v>
      </c>
      <c r="D44" s="77">
        <f t="shared" si="1"/>
        <v>-0.4147552399245293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20.128422155196205</v>
      </c>
      <c r="C45" s="77">
        <f t="shared" si="0"/>
        <v>0.07311720054741762</v>
      </c>
      <c r="D45" s="77">
        <f t="shared" si="1"/>
        <v>-0.21145214350756228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2.0442161266782506</v>
      </c>
      <c r="C46" s="77">
        <f t="shared" si="0"/>
        <v>-0.0005243758520599696</v>
      </c>
      <c r="D46" s="77">
        <f t="shared" si="1"/>
        <v>-0.050719435370113405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-3.033591237960053</v>
      </c>
      <c r="C47" s="77">
        <f t="shared" si="0"/>
        <v>-0.013195558301479565</v>
      </c>
      <c r="D47" s="77">
        <f t="shared" si="1"/>
        <v>-0.03558893314351944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-6.159270160156041</v>
      </c>
      <c r="C48" s="77">
        <f t="shared" si="0"/>
        <v>-0.0002580806623752395</v>
      </c>
      <c r="D48" s="77">
        <f t="shared" si="1"/>
        <v>-0.011895526349867616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0.001394759086660226</v>
      </c>
      <c r="D49" s="77">
        <f t="shared" si="1"/>
        <v>-0.00440468700292215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-4.216873673410913E-05</v>
      </c>
      <c r="D50" s="77">
        <f t="shared" si="1"/>
        <v>-0.0007796617693765064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-0.00020425628469871492</v>
      </c>
      <c r="D51" s="77">
        <f t="shared" si="1"/>
        <v>-0.00045420013299684296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-1.8380927218597797E-05</v>
      </c>
      <c r="D52" s="77">
        <f t="shared" si="1"/>
        <v>-0.00017413440700560963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2.2773191666619147E-05</v>
      </c>
      <c r="D53" s="77">
        <f t="shared" si="1"/>
        <v>-9.845550228519056E-05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-3.33188087155293E-06</v>
      </c>
      <c r="D54" s="77">
        <f t="shared" si="1"/>
        <v>-2.8781329496978358E-05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-1.3672233620204398E-05</v>
      </c>
      <c r="D55" s="77">
        <f t="shared" si="1"/>
        <v>-2.7883621937374187E-05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E9" sqref="E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1477</v>
      </c>
      <c r="B3" s="11">
        <v>166.36333333333334</v>
      </c>
      <c r="C3" s="11">
        <v>179.39666666666668</v>
      </c>
      <c r="D3" s="11">
        <v>8.308782880236413</v>
      </c>
      <c r="E3" s="11">
        <v>8.431671239719412</v>
      </c>
      <c r="F3" s="12" t="s">
        <v>69</v>
      </c>
      <c r="H3" s="102">
        <v>0.0625</v>
      </c>
    </row>
    <row r="4" spans="1:9" ht="16.5" customHeight="1">
      <c r="A4" s="13">
        <v>1480</v>
      </c>
      <c r="B4" s="14">
        <v>127.64666666666665</v>
      </c>
      <c r="C4" s="14">
        <v>121.01333333333332</v>
      </c>
      <c r="D4" s="14">
        <v>9.617943590414145</v>
      </c>
      <c r="E4" s="14">
        <v>9.786542702199357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1479</v>
      </c>
      <c r="B5" s="26">
        <v>121.96333333333335</v>
      </c>
      <c r="C5" s="26">
        <v>122.44666666666667</v>
      </c>
      <c r="D5" s="26">
        <v>8.914292424552317</v>
      </c>
      <c r="E5" s="26">
        <v>9.120280733900255</v>
      </c>
      <c r="F5" s="15" t="s">
        <v>71</v>
      </c>
      <c r="I5" s="75">
        <v>2278</v>
      </c>
    </row>
    <row r="6" spans="1:6" s="2" customFormat="1" ht="13.5" thickBot="1">
      <c r="A6" s="16">
        <v>1478</v>
      </c>
      <c r="B6" s="17">
        <v>130.16333333333333</v>
      </c>
      <c r="C6" s="17">
        <v>147.86333333333332</v>
      </c>
      <c r="D6" s="17">
        <v>8.87086978321769</v>
      </c>
      <c r="E6" s="17">
        <v>8.895482636894043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2288</v>
      </c>
      <c r="K15" s="75">
        <v>2216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20.128422155196205</v>
      </c>
      <c r="C19" s="34">
        <v>80.27508882186285</v>
      </c>
      <c r="D19" s="35">
        <v>32.432694932217565</v>
      </c>
      <c r="K19" s="97" t="s">
        <v>131</v>
      </c>
    </row>
    <row r="20" spans="1:11" ht="12.75">
      <c r="A20" s="33" t="s">
        <v>57</v>
      </c>
      <c r="B20" s="34">
        <v>2.0442161266782506</v>
      </c>
      <c r="C20" s="34">
        <v>56.5075494600116</v>
      </c>
      <c r="D20" s="35">
        <v>21.16494101383336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-3.033591237960053</v>
      </c>
      <c r="C21" s="34">
        <v>59.629742095373274</v>
      </c>
      <c r="D21" s="35">
        <v>22.217911979556764</v>
      </c>
      <c r="F21" s="24" t="s">
        <v>134</v>
      </c>
    </row>
    <row r="22" spans="1:11" ht="16.5" thickBot="1">
      <c r="A22" s="36" t="s">
        <v>59</v>
      </c>
      <c r="B22" s="37">
        <v>-6.159270160156041</v>
      </c>
      <c r="C22" s="37">
        <v>92.7040631731773</v>
      </c>
      <c r="D22" s="38">
        <v>32.3035646728661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18.40781021118164</v>
      </c>
      <c r="I23" s="75">
        <v>2298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-0.3189863669505658</v>
      </c>
      <c r="C27" s="44">
        <v>-0.0022559098592283226</v>
      </c>
      <c r="D27" s="44">
        <v>0.07311720054741762</v>
      </c>
      <c r="E27" s="44">
        <v>-0.0005243758520599696</v>
      </c>
      <c r="F27" s="44">
        <v>-0.013195558301479565</v>
      </c>
      <c r="G27" s="44">
        <v>-0.0002580806623752395</v>
      </c>
      <c r="H27" s="44">
        <v>0.001394759086660226</v>
      </c>
      <c r="I27" s="45">
        <v>-4.216873673410913E-05</v>
      </c>
    </row>
    <row r="28" spans="1:9" ht="13.5" thickBot="1">
      <c r="A28" s="46" t="s">
        <v>61</v>
      </c>
      <c r="B28" s="47">
        <v>-0.8896268480755818</v>
      </c>
      <c r="C28" s="47">
        <v>-0.4147552399245293</v>
      </c>
      <c r="D28" s="47">
        <v>-0.21145214350756228</v>
      </c>
      <c r="E28" s="47">
        <v>-0.050719435370113405</v>
      </c>
      <c r="F28" s="47">
        <v>-0.03558893314351944</v>
      </c>
      <c r="G28" s="47">
        <v>-0.011895526349867616</v>
      </c>
      <c r="H28" s="47">
        <v>-0.00440468700292215</v>
      </c>
      <c r="I28" s="48">
        <v>-0.0007796617693765064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1477</v>
      </c>
      <c r="B39" s="50">
        <v>166.36333333333334</v>
      </c>
      <c r="C39" s="50">
        <v>179.39666666666668</v>
      </c>
      <c r="D39" s="50">
        <v>8.308782880236413</v>
      </c>
      <c r="E39" s="50">
        <v>8.431671239719412</v>
      </c>
      <c r="F39" s="54">
        <f>I39*D39/(23678+B39)*1000</f>
        <v>32.3035646728661</v>
      </c>
      <c r="G39" s="59" t="s">
        <v>59</v>
      </c>
      <c r="H39" s="58">
        <f>I39-B39+X39</f>
        <v>-6.159270160156041</v>
      </c>
      <c r="I39" s="58">
        <f>(B39+C42-2*X39)*(23678+B39)*E42/((23678+C42)*D39+E42*(23678+B39))</f>
        <v>92.7040631731773</v>
      </c>
      <c r="J39" s="24" t="s">
        <v>73</v>
      </c>
      <c r="K39" s="24">
        <f>(K40*K40+L40*L40+M40*M40+N40*N40+O40*O40+P40*P40+Q40*Q40+R40*R40+S40*S40+T40*T40+U40*U40+V40*V40+W40*W40)</f>
        <v>1.1194506114356622</v>
      </c>
      <c r="M39" s="24" t="s">
        <v>68</v>
      </c>
      <c r="N39" s="24">
        <f>(K44*K44+L44*L44+M44*M44+N44*N44+O44*O44+P44*P44+Q44*Q44+R44*R44+S44*S44+T44*T44+U44*U44+V44*V44+W44*W44)</f>
        <v>0.6551336305983873</v>
      </c>
      <c r="X39" s="55">
        <f>(1-$H$2)*1000</f>
        <v>67.5</v>
      </c>
    </row>
    <row r="40" spans="1:24" ht="12.75">
      <c r="A40" s="49">
        <v>1480</v>
      </c>
      <c r="B40" s="50">
        <v>127.64666666666665</v>
      </c>
      <c r="C40" s="50">
        <v>121.01333333333332</v>
      </c>
      <c r="D40" s="50">
        <v>9.617943590414145</v>
      </c>
      <c r="E40" s="50">
        <v>9.786542702199357</v>
      </c>
      <c r="F40" s="54">
        <f>I40*D40/(23678+B40)*1000</f>
        <v>32.432694932217565</v>
      </c>
      <c r="G40" s="59" t="s">
        <v>56</v>
      </c>
      <c r="H40" s="58">
        <f>I40-B40+X40</f>
        <v>20.128422155196205</v>
      </c>
      <c r="I40" s="58">
        <f>(B40+C39-2*X40)*(23678+B40)*E39/((23678+C39)*D40+E39*(23678+B40))</f>
        <v>80.27508882186285</v>
      </c>
      <c r="J40" s="24" t="s">
        <v>62</v>
      </c>
      <c r="K40" s="52">
        <f aca="true" t="shared" si="0" ref="K40:W40">SQRT(K41*K41+K42*K42)</f>
        <v>0.9450863617242687</v>
      </c>
      <c r="L40" s="52">
        <f t="shared" si="0"/>
        <v>0.4147613749786096</v>
      </c>
      <c r="M40" s="52">
        <f t="shared" si="0"/>
        <v>0.2237367515850581</v>
      </c>
      <c r="N40" s="52">
        <f t="shared" si="0"/>
        <v>0.050722145994598206</v>
      </c>
      <c r="O40" s="52">
        <f t="shared" si="0"/>
        <v>0.03795648720813931</v>
      </c>
      <c r="P40" s="52">
        <f t="shared" si="0"/>
        <v>0.011898325628788566</v>
      </c>
      <c r="Q40" s="52">
        <f t="shared" si="0"/>
        <v>0.004620240307985353</v>
      </c>
      <c r="R40" s="52">
        <f t="shared" si="0"/>
        <v>0.0007808013044206927</v>
      </c>
      <c r="S40" s="52">
        <f t="shared" si="0"/>
        <v>0.0004980144482374707</v>
      </c>
      <c r="T40" s="52">
        <f t="shared" si="0"/>
        <v>0.0001751018280561648</v>
      </c>
      <c r="U40" s="52">
        <f t="shared" si="0"/>
        <v>0.00010105495628079672</v>
      </c>
      <c r="V40" s="52">
        <f t="shared" si="0"/>
        <v>2.8973545826423402E-05</v>
      </c>
      <c r="W40" s="52">
        <f t="shared" si="0"/>
        <v>3.105521444961961E-05</v>
      </c>
      <c r="X40" s="55">
        <f>(1-$H$2)*1000</f>
        <v>67.5</v>
      </c>
    </row>
    <row r="41" spans="1:24" ht="12.75">
      <c r="A41" s="49">
        <v>1479</v>
      </c>
      <c r="B41" s="50">
        <v>121.96333333333335</v>
      </c>
      <c r="C41" s="50">
        <v>122.44666666666667</v>
      </c>
      <c r="D41" s="50">
        <v>8.914292424552317</v>
      </c>
      <c r="E41" s="50">
        <v>9.120280733900255</v>
      </c>
      <c r="F41" s="54">
        <f>I41*D41/(23678+B41)*1000</f>
        <v>21.16494101383336</v>
      </c>
      <c r="G41" s="59" t="s">
        <v>57</v>
      </c>
      <c r="H41" s="58">
        <f>I41-B41+X41</f>
        <v>2.0442161266782506</v>
      </c>
      <c r="I41" s="58">
        <f>(B41+C40-2*X41)*(23678+B41)*E40/((23678+C40)*D41+E40*(23678+B41))</f>
        <v>56.5075494600116</v>
      </c>
      <c r="J41" s="24" t="s">
        <v>60</v>
      </c>
      <c r="K41" s="52">
        <f>'calcul config'!C43</f>
        <v>-0.3189863669505658</v>
      </c>
      <c r="L41" s="52">
        <f>'calcul config'!C44</f>
        <v>-0.0022559098592283226</v>
      </c>
      <c r="M41" s="52">
        <f>'calcul config'!C45</f>
        <v>0.07311720054741762</v>
      </c>
      <c r="N41" s="52">
        <f>'calcul config'!C46</f>
        <v>-0.0005243758520599696</v>
      </c>
      <c r="O41" s="52">
        <f>'calcul config'!C47</f>
        <v>-0.013195558301479565</v>
      </c>
      <c r="P41" s="52">
        <f>'calcul config'!C48</f>
        <v>-0.0002580806623752395</v>
      </c>
      <c r="Q41" s="52">
        <f>'calcul config'!C49</f>
        <v>0.001394759086660226</v>
      </c>
      <c r="R41" s="52">
        <f>'calcul config'!C50</f>
        <v>-4.216873673410913E-05</v>
      </c>
      <c r="S41" s="52">
        <f>'calcul config'!C51</f>
        <v>-0.00020425628469871492</v>
      </c>
      <c r="T41" s="52">
        <f>'calcul config'!C52</f>
        <v>-1.8380927218597797E-05</v>
      </c>
      <c r="U41" s="52">
        <f>'calcul config'!C53</f>
        <v>2.2773191666619147E-05</v>
      </c>
      <c r="V41" s="52">
        <f>'calcul config'!C54</f>
        <v>-3.33188087155293E-06</v>
      </c>
      <c r="W41" s="52">
        <f>'calcul config'!C55</f>
        <v>-1.3672233620204398E-05</v>
      </c>
      <c r="X41" s="55">
        <f>(1-$H$2)*1000</f>
        <v>67.5</v>
      </c>
    </row>
    <row r="42" spans="1:24" ht="12.75">
      <c r="A42" s="49">
        <v>1478</v>
      </c>
      <c r="B42" s="50">
        <v>130.16333333333333</v>
      </c>
      <c r="C42" s="50">
        <v>147.86333333333332</v>
      </c>
      <c r="D42" s="50">
        <v>8.87086978321769</v>
      </c>
      <c r="E42" s="50">
        <v>8.895482636894043</v>
      </c>
      <c r="F42" s="54">
        <f>I42*D42/(23678+B42)*1000</f>
        <v>22.217911979556764</v>
      </c>
      <c r="G42" s="59" t="s">
        <v>58</v>
      </c>
      <c r="H42" s="58">
        <f>I42-B42+X42</f>
        <v>-3.033591237960053</v>
      </c>
      <c r="I42" s="58">
        <f>(B42+C41-2*X42)*(23678+B42)*E41/((23678+C41)*D42+E41*(23678+B42))</f>
        <v>59.629742095373274</v>
      </c>
      <c r="J42" s="24" t="s">
        <v>61</v>
      </c>
      <c r="K42" s="52">
        <f>'calcul config'!D43</f>
        <v>-0.8896268480755818</v>
      </c>
      <c r="L42" s="52">
        <f>'calcul config'!D44</f>
        <v>-0.4147552399245293</v>
      </c>
      <c r="M42" s="52">
        <f>'calcul config'!D45</f>
        <v>-0.21145214350756228</v>
      </c>
      <c r="N42" s="52">
        <f>'calcul config'!D46</f>
        <v>-0.050719435370113405</v>
      </c>
      <c r="O42" s="52">
        <f>'calcul config'!D47</f>
        <v>-0.03558893314351944</v>
      </c>
      <c r="P42" s="52">
        <f>'calcul config'!D48</f>
        <v>-0.011895526349867616</v>
      </c>
      <c r="Q42" s="52">
        <f>'calcul config'!D49</f>
        <v>-0.00440468700292215</v>
      </c>
      <c r="R42" s="52">
        <f>'calcul config'!D50</f>
        <v>-0.0007796617693765064</v>
      </c>
      <c r="S42" s="52">
        <f>'calcul config'!D51</f>
        <v>-0.00045420013299684296</v>
      </c>
      <c r="T42" s="52">
        <f>'calcul config'!D52</f>
        <v>-0.00017413440700560963</v>
      </c>
      <c r="U42" s="52">
        <f>'calcul config'!D53</f>
        <v>-9.845550228519056E-05</v>
      </c>
      <c r="V42" s="52">
        <f>'calcul config'!D54</f>
        <v>-2.8781329496978358E-05</v>
      </c>
      <c r="W42" s="52">
        <f>'calcul config'!D55</f>
        <v>-2.7883621937374187E-05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0.6300575744828458</v>
      </c>
      <c r="L44" s="52">
        <f>L40/(L43*1.5)</f>
        <v>0.3950108333129616</v>
      </c>
      <c r="M44" s="52">
        <f aca="true" t="shared" si="1" ref="M44:W44">M40/(M43*1.5)</f>
        <v>0.24859639065006459</v>
      </c>
      <c r="N44" s="52">
        <f t="shared" si="1"/>
        <v>0.0676295279927976</v>
      </c>
      <c r="O44" s="52">
        <f t="shared" si="1"/>
        <v>0.1686954987028414</v>
      </c>
      <c r="P44" s="52">
        <f t="shared" si="1"/>
        <v>0.07932217085859043</v>
      </c>
      <c r="Q44" s="52">
        <f t="shared" si="1"/>
        <v>0.03080160205323568</v>
      </c>
      <c r="R44" s="52">
        <f t="shared" si="1"/>
        <v>0.0017351140098237617</v>
      </c>
      <c r="S44" s="52">
        <f t="shared" si="1"/>
        <v>0.006640192643166274</v>
      </c>
      <c r="T44" s="52">
        <f t="shared" si="1"/>
        <v>0.0023346910407488638</v>
      </c>
      <c r="U44" s="52">
        <f t="shared" si="1"/>
        <v>0.0013473994170772894</v>
      </c>
      <c r="V44" s="52">
        <f t="shared" si="1"/>
        <v>0.00038631394435231195</v>
      </c>
      <c r="W44" s="52">
        <f t="shared" si="1"/>
        <v>0.00041406952599492804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1480</v>
      </c>
      <c r="B51" s="24">
        <v>145.9</v>
      </c>
      <c r="C51" s="24">
        <v>127.3</v>
      </c>
      <c r="D51" s="24">
        <v>9.465473686066144</v>
      </c>
      <c r="E51" s="24">
        <v>9.429481006223062</v>
      </c>
      <c r="F51" s="24">
        <v>29.07995501365008</v>
      </c>
      <c r="G51" s="24" t="s">
        <v>59</v>
      </c>
      <c r="H51" s="24">
        <v>-5.207895386202765</v>
      </c>
      <c r="I51" s="24">
        <v>73.19210461379724</v>
      </c>
      <c r="J51" s="24" t="s">
        <v>73</v>
      </c>
      <c r="K51" s="24">
        <v>2.37585711180927</v>
      </c>
      <c r="M51" s="24" t="s">
        <v>68</v>
      </c>
      <c r="N51" s="24">
        <v>1.280497213712328</v>
      </c>
      <c r="X51" s="24">
        <v>67.5</v>
      </c>
    </row>
    <row r="52" spans="1:24" ht="12.75" hidden="1">
      <c r="A52" s="24">
        <v>1477</v>
      </c>
      <c r="B52" s="24">
        <v>174.24000549316406</v>
      </c>
      <c r="C52" s="24">
        <v>180.83999633789062</v>
      </c>
      <c r="D52" s="24">
        <v>8.104704856872559</v>
      </c>
      <c r="E52" s="24">
        <v>8.305720329284668</v>
      </c>
      <c r="F52" s="24">
        <v>30.459587679280993</v>
      </c>
      <c r="G52" s="24" t="s">
        <v>56</v>
      </c>
      <c r="H52" s="24">
        <v>-17.0970871358723</v>
      </c>
      <c r="I52" s="24">
        <v>89.64291835729176</v>
      </c>
      <c r="J52" s="24" t="s">
        <v>62</v>
      </c>
      <c r="K52" s="24">
        <v>1.460001388770182</v>
      </c>
      <c r="L52" s="24">
        <v>0.34646347760738305</v>
      </c>
      <c r="M52" s="24">
        <v>0.34563499634593536</v>
      </c>
      <c r="N52" s="24">
        <v>0.03411247168846739</v>
      </c>
      <c r="O52" s="24">
        <v>0.05863668363919928</v>
      </c>
      <c r="P52" s="24">
        <v>0.009939083678780878</v>
      </c>
      <c r="Q52" s="24">
        <v>0.007137360689900846</v>
      </c>
      <c r="R52" s="24">
        <v>0.0005249918817290366</v>
      </c>
      <c r="S52" s="24">
        <v>0.00076931296596741</v>
      </c>
      <c r="T52" s="24">
        <v>0.00014623178207858866</v>
      </c>
      <c r="U52" s="24">
        <v>0.0001560947754299925</v>
      </c>
      <c r="V52" s="24">
        <v>1.9473555330585456E-05</v>
      </c>
      <c r="W52" s="24">
        <v>4.7970981408733824E-05</v>
      </c>
      <c r="X52" s="24">
        <v>67.5</v>
      </c>
    </row>
    <row r="53" spans="1:24" ht="12.75" hidden="1">
      <c r="A53" s="24">
        <v>1478</v>
      </c>
      <c r="B53" s="24">
        <v>139.10000610351562</v>
      </c>
      <c r="C53" s="24">
        <v>159.1999969482422</v>
      </c>
      <c r="D53" s="24">
        <v>8.74036979675293</v>
      </c>
      <c r="E53" s="24">
        <v>8.84508228302002</v>
      </c>
      <c r="F53" s="24">
        <v>33.039557781827604</v>
      </c>
      <c r="G53" s="24" t="s">
        <v>57</v>
      </c>
      <c r="H53" s="24">
        <v>18.431247738805965</v>
      </c>
      <c r="I53" s="24">
        <v>90.03125384232159</v>
      </c>
      <c r="J53" s="24" t="s">
        <v>60</v>
      </c>
      <c r="K53" s="24">
        <v>-0.9047602363064613</v>
      </c>
      <c r="L53" s="24">
        <v>0.0018848970719300786</v>
      </c>
      <c r="M53" s="24">
        <v>0.2172591427973831</v>
      </c>
      <c r="N53" s="24">
        <v>-0.0003534628999811447</v>
      </c>
      <c r="O53" s="24">
        <v>-0.035838345558722354</v>
      </c>
      <c r="P53" s="24">
        <v>0.0002157670865665927</v>
      </c>
      <c r="Q53" s="24">
        <v>0.004630522883974214</v>
      </c>
      <c r="R53" s="24">
        <v>-2.842020324622272E-05</v>
      </c>
      <c r="S53" s="24">
        <v>-0.00042798375710784766</v>
      </c>
      <c r="T53" s="24">
        <v>1.537619085524827E-05</v>
      </c>
      <c r="U53" s="24">
        <v>0.00011035995510475823</v>
      </c>
      <c r="V53" s="24">
        <v>-2.2485401046227746E-06</v>
      </c>
      <c r="W53" s="24">
        <v>-2.5340560197539654E-05</v>
      </c>
      <c r="X53" s="24">
        <v>67.5</v>
      </c>
    </row>
    <row r="54" spans="1:24" ht="12.75" hidden="1">
      <c r="A54" s="24">
        <v>1479</v>
      </c>
      <c r="B54" s="24">
        <v>134.86000061035156</v>
      </c>
      <c r="C54" s="24">
        <v>140.25999450683594</v>
      </c>
      <c r="D54" s="24">
        <v>8.740311622619629</v>
      </c>
      <c r="E54" s="24">
        <v>8.88357925415039</v>
      </c>
      <c r="F54" s="24">
        <v>29.349825981608117</v>
      </c>
      <c r="G54" s="24" t="s">
        <v>58</v>
      </c>
      <c r="H54" s="24">
        <v>12.603200625354091</v>
      </c>
      <c r="I54" s="24">
        <v>79.96320123570565</v>
      </c>
      <c r="J54" s="24" t="s">
        <v>61</v>
      </c>
      <c r="K54" s="24">
        <v>1.145867780334859</v>
      </c>
      <c r="L54" s="24">
        <v>0.34645835028013083</v>
      </c>
      <c r="M54" s="24">
        <v>0.2688159511078185</v>
      </c>
      <c r="N54" s="24">
        <v>-0.034110640402590306</v>
      </c>
      <c r="O54" s="24">
        <v>0.046409844384754685</v>
      </c>
      <c r="P54" s="24">
        <v>0.009936741364157719</v>
      </c>
      <c r="Q54" s="24">
        <v>0.005431406396020557</v>
      </c>
      <c r="R54" s="24">
        <v>-0.0005242220597502915</v>
      </c>
      <c r="S54" s="24">
        <v>0.0006392748573637354</v>
      </c>
      <c r="T54" s="24">
        <v>0.00014542113616893118</v>
      </c>
      <c r="U54" s="24">
        <v>0.00011039139108560747</v>
      </c>
      <c r="V54" s="24">
        <v>-1.934330438708124E-05</v>
      </c>
      <c r="W54" s="24">
        <v>4.073169608783748E-05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1480</v>
      </c>
      <c r="B56" s="24">
        <v>145.9</v>
      </c>
      <c r="C56" s="24">
        <v>127.3</v>
      </c>
      <c r="D56" s="24">
        <v>9.465473686066144</v>
      </c>
      <c r="E56" s="24">
        <v>9.429481006223062</v>
      </c>
      <c r="F56" s="24">
        <v>32.6368948778472</v>
      </c>
      <c r="G56" s="24" t="s">
        <v>59</v>
      </c>
      <c r="H56" s="24">
        <v>3.7446602323701796</v>
      </c>
      <c r="I56" s="24">
        <v>82.14466023237019</v>
      </c>
      <c r="J56" s="24" t="s">
        <v>73</v>
      </c>
      <c r="K56" s="24">
        <v>1.5882262683291493</v>
      </c>
      <c r="M56" s="24" t="s">
        <v>68</v>
      </c>
      <c r="N56" s="24">
        <v>1.086674978894434</v>
      </c>
      <c r="X56" s="24">
        <v>67.5</v>
      </c>
    </row>
    <row r="57" spans="1:24" ht="12.75" hidden="1">
      <c r="A57" s="24">
        <v>1477</v>
      </c>
      <c r="B57" s="24">
        <v>174.24000549316406</v>
      </c>
      <c r="C57" s="24">
        <v>180.83999633789062</v>
      </c>
      <c r="D57" s="24">
        <v>8.104704856872559</v>
      </c>
      <c r="E57" s="24">
        <v>8.305720329284668</v>
      </c>
      <c r="F57" s="24">
        <v>30.459587679280993</v>
      </c>
      <c r="G57" s="24" t="s">
        <v>56</v>
      </c>
      <c r="H57" s="24">
        <v>-17.0970871358723</v>
      </c>
      <c r="I57" s="24">
        <v>89.64291835729176</v>
      </c>
      <c r="J57" s="24" t="s">
        <v>62</v>
      </c>
      <c r="K57" s="24">
        <v>0.9558279133222306</v>
      </c>
      <c r="L57" s="24">
        <v>0.7876102826493766</v>
      </c>
      <c r="M57" s="24">
        <v>0.2262790561616351</v>
      </c>
      <c r="N57" s="24">
        <v>0.03287071916118789</v>
      </c>
      <c r="O57" s="24">
        <v>0.03838821240383994</v>
      </c>
      <c r="P57" s="24">
        <v>0.022594142178847174</v>
      </c>
      <c r="Q57" s="24">
        <v>0.004672651775349025</v>
      </c>
      <c r="R57" s="24">
        <v>0.0005058802512965541</v>
      </c>
      <c r="S57" s="24">
        <v>0.0005036576908710828</v>
      </c>
      <c r="T57" s="24">
        <v>0.00033244809935729805</v>
      </c>
      <c r="U57" s="24">
        <v>0.00010217506898209768</v>
      </c>
      <c r="V57" s="24">
        <v>1.8761690534545088E-05</v>
      </c>
      <c r="W57" s="24">
        <v>3.14047428225467E-05</v>
      </c>
      <c r="X57" s="24">
        <v>67.5</v>
      </c>
    </row>
    <row r="58" spans="1:24" ht="12.75" hidden="1">
      <c r="A58" s="24">
        <v>1479</v>
      </c>
      <c r="B58" s="24">
        <v>134.86000061035156</v>
      </c>
      <c r="C58" s="24">
        <v>140.25999450683594</v>
      </c>
      <c r="D58" s="24">
        <v>8.740311622619629</v>
      </c>
      <c r="E58" s="24">
        <v>8.88357925415039</v>
      </c>
      <c r="F58" s="24">
        <v>32.2847735431542</v>
      </c>
      <c r="G58" s="24" t="s">
        <v>57</v>
      </c>
      <c r="H58" s="24">
        <v>20.59942529214493</v>
      </c>
      <c r="I58" s="24">
        <v>87.95942590249649</v>
      </c>
      <c r="J58" s="24" t="s">
        <v>60</v>
      </c>
      <c r="K58" s="24">
        <v>-0.6455325296759115</v>
      </c>
      <c r="L58" s="24">
        <v>0.004285340851722889</v>
      </c>
      <c r="M58" s="24">
        <v>0.15470807856423888</v>
      </c>
      <c r="N58" s="24">
        <v>-0.00034059227263664787</v>
      </c>
      <c r="O58" s="24">
        <v>-0.025619040724485523</v>
      </c>
      <c r="P58" s="24">
        <v>0.0004903797310714422</v>
      </c>
      <c r="Q58" s="24">
        <v>0.0032831084413421563</v>
      </c>
      <c r="R58" s="24">
        <v>-2.7367876359939204E-05</v>
      </c>
      <c r="S58" s="24">
        <v>-0.0003099930690092102</v>
      </c>
      <c r="T58" s="24">
        <v>3.492844871572544E-05</v>
      </c>
      <c r="U58" s="24">
        <v>7.732140783297403E-05</v>
      </c>
      <c r="V58" s="24">
        <v>-2.163016491253433E-06</v>
      </c>
      <c r="W58" s="24">
        <v>-1.8487054864485884E-05</v>
      </c>
      <c r="X58" s="24">
        <v>67.5</v>
      </c>
    </row>
    <row r="59" spans="1:24" ht="12.75" hidden="1">
      <c r="A59" s="24">
        <v>1478</v>
      </c>
      <c r="B59" s="24">
        <v>139.10000610351562</v>
      </c>
      <c r="C59" s="24">
        <v>159.1999969482422</v>
      </c>
      <c r="D59" s="24">
        <v>8.74036979675293</v>
      </c>
      <c r="E59" s="24">
        <v>8.84508228302002</v>
      </c>
      <c r="F59" s="24">
        <v>26.703123559005384</v>
      </c>
      <c r="G59" s="24" t="s">
        <v>58</v>
      </c>
      <c r="H59" s="24">
        <v>1.1647600413267014</v>
      </c>
      <c r="I59" s="24">
        <v>72.76476614484233</v>
      </c>
      <c r="J59" s="24" t="s">
        <v>61</v>
      </c>
      <c r="K59" s="24">
        <v>0.7049076202000856</v>
      </c>
      <c r="L59" s="24">
        <v>0.7875986244203423</v>
      </c>
      <c r="M59" s="24">
        <v>0.1651291061090131</v>
      </c>
      <c r="N59" s="24">
        <v>-0.03286895457840886</v>
      </c>
      <c r="O59" s="24">
        <v>0.028588802072131023</v>
      </c>
      <c r="P59" s="24">
        <v>0.022588819989484074</v>
      </c>
      <c r="Q59" s="24">
        <v>0.0033248870019987557</v>
      </c>
      <c r="R59" s="24">
        <v>-0.0005051394144148839</v>
      </c>
      <c r="S59" s="24">
        <v>0.00039695763847020534</v>
      </c>
      <c r="T59" s="24">
        <v>0.0003306081400035287</v>
      </c>
      <c r="U59" s="24">
        <v>6.679180048646183E-05</v>
      </c>
      <c r="V59" s="24">
        <v>-1.863658743902983E-05</v>
      </c>
      <c r="W59" s="24">
        <v>2.538674209479797E-05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1480</v>
      </c>
      <c r="B61" s="24">
        <v>145.9</v>
      </c>
      <c r="C61" s="24">
        <v>127.3</v>
      </c>
      <c r="D61" s="24">
        <v>9.465473686066144</v>
      </c>
      <c r="E61" s="24">
        <v>9.429481006223062</v>
      </c>
      <c r="F61" s="24">
        <v>29.07995501365008</v>
      </c>
      <c r="G61" s="24" t="s">
        <v>59</v>
      </c>
      <c r="H61" s="24">
        <v>-5.207895386202765</v>
      </c>
      <c r="I61" s="24">
        <v>73.19210461379724</v>
      </c>
      <c r="J61" s="24" t="s">
        <v>73</v>
      </c>
      <c r="K61" s="24">
        <v>1.1586298177062018</v>
      </c>
      <c r="M61" s="24" t="s">
        <v>68</v>
      </c>
      <c r="N61" s="24">
        <v>0.7069014835999169</v>
      </c>
      <c r="X61" s="24">
        <v>67.5</v>
      </c>
    </row>
    <row r="62" spans="1:24" ht="12.75" hidden="1">
      <c r="A62" s="24">
        <v>1478</v>
      </c>
      <c r="B62" s="24">
        <v>139.10000610351562</v>
      </c>
      <c r="C62" s="24">
        <v>159.1999969482422</v>
      </c>
      <c r="D62" s="24">
        <v>8.74036979675293</v>
      </c>
      <c r="E62" s="24">
        <v>8.84508228302002</v>
      </c>
      <c r="F62" s="24">
        <v>25.03088804045772</v>
      </c>
      <c r="G62" s="24" t="s">
        <v>56</v>
      </c>
      <c r="H62" s="24">
        <v>-3.3920037461510475</v>
      </c>
      <c r="I62" s="24">
        <v>68.20800235736458</v>
      </c>
      <c r="J62" s="24" t="s">
        <v>62</v>
      </c>
      <c r="K62" s="24">
        <v>0.9261360467480974</v>
      </c>
      <c r="L62" s="24">
        <v>0.500026283467583</v>
      </c>
      <c r="M62" s="24">
        <v>0.21925010577851742</v>
      </c>
      <c r="N62" s="24">
        <v>0.0345632759946375</v>
      </c>
      <c r="O62" s="24">
        <v>0.03719541457441846</v>
      </c>
      <c r="P62" s="24">
        <v>0.014344102122991201</v>
      </c>
      <c r="Q62" s="24">
        <v>0.004527534118654498</v>
      </c>
      <c r="R62" s="24">
        <v>0.0005320031816875861</v>
      </c>
      <c r="S62" s="24">
        <v>0.00048799132706608836</v>
      </c>
      <c r="T62" s="24">
        <v>0.00021106242682660746</v>
      </c>
      <c r="U62" s="24">
        <v>9.903359511880665E-05</v>
      </c>
      <c r="V62" s="24">
        <v>1.974997326785866E-05</v>
      </c>
      <c r="W62" s="24">
        <v>3.0429841387359947E-05</v>
      </c>
      <c r="X62" s="24">
        <v>67.5</v>
      </c>
    </row>
    <row r="63" spans="1:24" ht="12.75" hidden="1">
      <c r="A63" s="24">
        <v>1477</v>
      </c>
      <c r="B63" s="24">
        <v>174.24000549316406</v>
      </c>
      <c r="C63" s="24">
        <v>180.83999633789062</v>
      </c>
      <c r="D63" s="24">
        <v>8.104704856872559</v>
      </c>
      <c r="E63" s="24">
        <v>8.305720329284668</v>
      </c>
      <c r="F63" s="24">
        <v>35.197016101187295</v>
      </c>
      <c r="G63" s="24" t="s">
        <v>57</v>
      </c>
      <c r="H63" s="24">
        <v>-3.154780571514877</v>
      </c>
      <c r="I63" s="24">
        <v>103.58522492164919</v>
      </c>
      <c r="J63" s="24" t="s">
        <v>60</v>
      </c>
      <c r="K63" s="24">
        <v>-0.07537633857401083</v>
      </c>
      <c r="L63" s="24">
        <v>-0.002720584471609716</v>
      </c>
      <c r="M63" s="24">
        <v>0.020326826488532953</v>
      </c>
      <c r="N63" s="24">
        <v>-0.00035745797823893565</v>
      </c>
      <c r="O63" s="24">
        <v>-0.002627107618883959</v>
      </c>
      <c r="P63" s="24">
        <v>-0.00031130867819627935</v>
      </c>
      <c r="Q63" s="24">
        <v>0.0005379059184615869</v>
      </c>
      <c r="R63" s="24">
        <v>-2.875369912529598E-05</v>
      </c>
      <c r="S63" s="24">
        <v>-1.5244808598360352E-06</v>
      </c>
      <c r="T63" s="24">
        <v>-2.2168119606216744E-05</v>
      </c>
      <c r="U63" s="24">
        <v>1.9531206582672758E-05</v>
      </c>
      <c r="V63" s="24">
        <v>-2.269092808214602E-06</v>
      </c>
      <c r="W63" s="24">
        <v>9.141921235691437E-07</v>
      </c>
      <c r="X63" s="24">
        <v>67.5</v>
      </c>
    </row>
    <row r="64" spans="1:24" ht="12.75" hidden="1">
      <c r="A64" s="24">
        <v>1479</v>
      </c>
      <c r="B64" s="24">
        <v>134.86000061035156</v>
      </c>
      <c r="C64" s="24">
        <v>140.25999450683594</v>
      </c>
      <c r="D64" s="24">
        <v>8.740311622619629</v>
      </c>
      <c r="E64" s="24">
        <v>8.88357925415039</v>
      </c>
      <c r="F64" s="24">
        <v>32.2847735431542</v>
      </c>
      <c r="G64" s="24" t="s">
        <v>58</v>
      </c>
      <c r="H64" s="24">
        <v>20.59942529214493</v>
      </c>
      <c r="I64" s="24">
        <v>87.95942590249649</v>
      </c>
      <c r="J64" s="24" t="s">
        <v>61</v>
      </c>
      <c r="K64" s="24">
        <v>0.9230635864713601</v>
      </c>
      <c r="L64" s="24">
        <v>-0.5000188822219982</v>
      </c>
      <c r="M64" s="24">
        <v>0.2183058153343519</v>
      </c>
      <c r="N64" s="24">
        <v>-0.03456142750632963</v>
      </c>
      <c r="O64" s="24">
        <v>0.037102522433409606</v>
      </c>
      <c r="P64" s="24">
        <v>-0.0143407235738536</v>
      </c>
      <c r="Q64" s="24">
        <v>0.00449546687435961</v>
      </c>
      <c r="R64" s="24">
        <v>-0.0005312255736618171</v>
      </c>
      <c r="S64" s="24">
        <v>0.00048798894582749517</v>
      </c>
      <c r="T64" s="24">
        <v>-0.00020989502731380154</v>
      </c>
      <c r="U64" s="24">
        <v>9.708854171106231E-05</v>
      </c>
      <c r="V64" s="24">
        <v>-1.9619191163471557E-05</v>
      </c>
      <c r="W64" s="24">
        <v>3.041610592467564E-05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1480</v>
      </c>
      <c r="B66" s="24">
        <v>145.9</v>
      </c>
      <c r="C66" s="24">
        <v>127.3</v>
      </c>
      <c r="D66" s="24">
        <v>9.465473686066144</v>
      </c>
      <c r="E66" s="24">
        <v>9.429481006223062</v>
      </c>
      <c r="F66" s="24">
        <v>35.57654645070957</v>
      </c>
      <c r="G66" s="24" t="s">
        <v>59</v>
      </c>
      <c r="H66" s="24">
        <v>11.143546693785296</v>
      </c>
      <c r="I66" s="24">
        <v>89.5435466937853</v>
      </c>
      <c r="J66" s="24" t="s">
        <v>73</v>
      </c>
      <c r="K66" s="24">
        <v>0.7538466945786266</v>
      </c>
      <c r="M66" s="24" t="s">
        <v>68</v>
      </c>
      <c r="N66" s="24">
        <v>0.6509303514765645</v>
      </c>
      <c r="X66" s="24">
        <v>67.5</v>
      </c>
    </row>
    <row r="67" spans="1:24" ht="12.75" hidden="1">
      <c r="A67" s="24">
        <v>1478</v>
      </c>
      <c r="B67" s="24">
        <v>139.10000610351562</v>
      </c>
      <c r="C67" s="24">
        <v>159.1999969482422</v>
      </c>
      <c r="D67" s="24">
        <v>8.74036979675293</v>
      </c>
      <c r="E67" s="24">
        <v>8.84508228302002</v>
      </c>
      <c r="F67" s="24">
        <v>25.03088804045772</v>
      </c>
      <c r="G67" s="24" t="s">
        <v>56</v>
      </c>
      <c r="H67" s="24">
        <v>-3.3920037461510475</v>
      </c>
      <c r="I67" s="24">
        <v>68.20800235736458</v>
      </c>
      <c r="J67" s="24" t="s">
        <v>62</v>
      </c>
      <c r="K67" s="24">
        <v>0.36661292852213284</v>
      </c>
      <c r="L67" s="24">
        <v>0.7812282054179682</v>
      </c>
      <c r="M67" s="24">
        <v>0.08679068722408671</v>
      </c>
      <c r="N67" s="24">
        <v>0.029477438787748795</v>
      </c>
      <c r="O67" s="24">
        <v>0.014723718297304964</v>
      </c>
      <c r="P67" s="24">
        <v>0.022410923198387642</v>
      </c>
      <c r="Q67" s="24">
        <v>0.001792280661240583</v>
      </c>
      <c r="R67" s="24">
        <v>0.0004537092888365336</v>
      </c>
      <c r="S67" s="24">
        <v>0.0001931444303062904</v>
      </c>
      <c r="T67" s="24">
        <v>0.00032975816367460066</v>
      </c>
      <c r="U67" s="24">
        <v>3.9212655728053165E-05</v>
      </c>
      <c r="V67" s="24">
        <v>1.6828612904970397E-05</v>
      </c>
      <c r="W67" s="24">
        <v>1.203812428429584E-05</v>
      </c>
      <c r="X67" s="24">
        <v>67.5</v>
      </c>
    </row>
    <row r="68" spans="1:24" ht="12.75" hidden="1">
      <c r="A68" s="24">
        <v>1479</v>
      </c>
      <c r="B68" s="24">
        <v>134.86000061035156</v>
      </c>
      <c r="C68" s="24">
        <v>140.25999450683594</v>
      </c>
      <c r="D68" s="24">
        <v>8.740311622619629</v>
      </c>
      <c r="E68" s="24">
        <v>8.88357925415039</v>
      </c>
      <c r="F68" s="24">
        <v>29.349825981608117</v>
      </c>
      <c r="G68" s="24" t="s">
        <v>57</v>
      </c>
      <c r="H68" s="24">
        <v>12.603200625354091</v>
      </c>
      <c r="I68" s="24">
        <v>79.96320123570565</v>
      </c>
      <c r="J68" s="24" t="s">
        <v>60</v>
      </c>
      <c r="K68" s="24">
        <v>-0.0575506520765687</v>
      </c>
      <c r="L68" s="24">
        <v>0.004251052536827646</v>
      </c>
      <c r="M68" s="24">
        <v>0.012649484590146523</v>
      </c>
      <c r="N68" s="24">
        <v>-0.00030507386523423495</v>
      </c>
      <c r="O68" s="24">
        <v>-0.0024682321641257988</v>
      </c>
      <c r="P68" s="24">
        <v>0.0004863787291469749</v>
      </c>
      <c r="Q68" s="24">
        <v>0.00021460299261660536</v>
      </c>
      <c r="R68" s="24">
        <v>-2.450178004425281E-05</v>
      </c>
      <c r="S68" s="24">
        <v>-4.5142981009564865E-05</v>
      </c>
      <c r="T68" s="24">
        <v>3.4634591823545676E-05</v>
      </c>
      <c r="U68" s="24">
        <v>1.5721866990026176E-06</v>
      </c>
      <c r="V68" s="24">
        <v>-1.93295141566509E-06</v>
      </c>
      <c r="W68" s="24">
        <v>-3.1956859386903846E-06</v>
      </c>
      <c r="X68" s="24">
        <v>67.5</v>
      </c>
    </row>
    <row r="69" spans="1:24" ht="12.75" hidden="1">
      <c r="A69" s="24">
        <v>1477</v>
      </c>
      <c r="B69" s="24">
        <v>174.24000549316406</v>
      </c>
      <c r="C69" s="24">
        <v>180.83999633789062</v>
      </c>
      <c r="D69" s="24">
        <v>8.104704856872559</v>
      </c>
      <c r="E69" s="24">
        <v>8.305720329284668</v>
      </c>
      <c r="F69" s="24">
        <v>31.91583553454546</v>
      </c>
      <c r="G69" s="24" t="s">
        <v>58</v>
      </c>
      <c r="H69" s="24">
        <v>-12.811332877739304</v>
      </c>
      <c r="I69" s="24">
        <v>93.92867261542476</v>
      </c>
      <c r="J69" s="24" t="s">
        <v>61</v>
      </c>
      <c r="K69" s="24">
        <v>-0.3620676204870248</v>
      </c>
      <c r="L69" s="24">
        <v>0.7812166392831814</v>
      </c>
      <c r="M69" s="24">
        <v>-0.08586392681698697</v>
      </c>
      <c r="N69" s="24">
        <v>-0.02947586007943158</v>
      </c>
      <c r="O69" s="24">
        <v>-0.0145153611902139</v>
      </c>
      <c r="P69" s="24">
        <v>0.02240564469806354</v>
      </c>
      <c r="Q69" s="24">
        <v>-0.001779386277404931</v>
      </c>
      <c r="R69" s="24">
        <v>-0.00045304721779436646</v>
      </c>
      <c r="S69" s="24">
        <v>-0.0001877947875312612</v>
      </c>
      <c r="T69" s="24">
        <v>0.0003279342793293515</v>
      </c>
      <c r="U69" s="24">
        <v>-3.918112553552156E-05</v>
      </c>
      <c r="V69" s="24">
        <v>-1.6717233955712126E-05</v>
      </c>
      <c r="W69" s="24">
        <v>-1.1606206428691925E-05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1480</v>
      </c>
      <c r="B71" s="24">
        <v>145.9</v>
      </c>
      <c r="C71" s="24">
        <v>127.3</v>
      </c>
      <c r="D71" s="24">
        <v>9.465473686066144</v>
      </c>
      <c r="E71" s="24">
        <v>9.429481006223062</v>
      </c>
      <c r="F71" s="24">
        <v>32.6368948778472</v>
      </c>
      <c r="G71" s="24" t="s">
        <v>59</v>
      </c>
      <c r="H71" s="24">
        <v>3.7446602323701796</v>
      </c>
      <c r="I71" s="24">
        <v>82.14466023237019</v>
      </c>
      <c r="J71" s="24" t="s">
        <v>73</v>
      </c>
      <c r="K71" s="24">
        <v>1.3041268813917053</v>
      </c>
      <c r="M71" s="24" t="s">
        <v>68</v>
      </c>
      <c r="N71" s="24">
        <v>0.7866240673379743</v>
      </c>
      <c r="X71" s="24">
        <v>67.5</v>
      </c>
    </row>
    <row r="72" spans="1:24" ht="12.75" hidden="1">
      <c r="A72" s="24">
        <v>1479</v>
      </c>
      <c r="B72" s="24">
        <v>134.86000061035156</v>
      </c>
      <c r="C72" s="24">
        <v>140.25999450683594</v>
      </c>
      <c r="D72" s="24">
        <v>8.740311622619629</v>
      </c>
      <c r="E72" s="24">
        <v>8.88357925415039</v>
      </c>
      <c r="F72" s="24">
        <v>24.225348205849375</v>
      </c>
      <c r="G72" s="24" t="s">
        <v>56</v>
      </c>
      <c r="H72" s="24">
        <v>-1.3583692956286484</v>
      </c>
      <c r="I72" s="24">
        <v>66.00163131472291</v>
      </c>
      <c r="J72" s="24" t="s">
        <v>62</v>
      </c>
      <c r="K72" s="24">
        <v>0.9923901277445012</v>
      </c>
      <c r="L72" s="24">
        <v>0.5111629913804703</v>
      </c>
      <c r="M72" s="24">
        <v>0.23493538543621809</v>
      </c>
      <c r="N72" s="24">
        <v>0.03128636653216564</v>
      </c>
      <c r="O72" s="24">
        <v>0.03985620742766054</v>
      </c>
      <c r="P72" s="24">
        <v>0.014663620079626214</v>
      </c>
      <c r="Q72" s="24">
        <v>0.004851429957470659</v>
      </c>
      <c r="R72" s="24">
        <v>0.0004815864637007915</v>
      </c>
      <c r="S72" s="24">
        <v>0.0005228953950858959</v>
      </c>
      <c r="T72" s="24">
        <v>0.00021574464581731158</v>
      </c>
      <c r="U72" s="24">
        <v>0.00010610544026314053</v>
      </c>
      <c r="V72" s="24">
        <v>1.7886487397333676E-05</v>
      </c>
      <c r="W72" s="24">
        <v>3.2602602615761074E-05</v>
      </c>
      <c r="X72" s="24">
        <v>67.5</v>
      </c>
    </row>
    <row r="73" spans="1:24" ht="12.75" hidden="1">
      <c r="A73" s="24">
        <v>1477</v>
      </c>
      <c r="B73" s="24">
        <v>174.24000549316406</v>
      </c>
      <c r="C73" s="24">
        <v>180.83999633789062</v>
      </c>
      <c r="D73" s="24">
        <v>8.104704856872559</v>
      </c>
      <c r="E73" s="24">
        <v>8.305720329284668</v>
      </c>
      <c r="F73" s="24">
        <v>31.91583553454546</v>
      </c>
      <c r="G73" s="24" t="s">
        <v>57</v>
      </c>
      <c r="H73" s="24">
        <v>-12.811332877739304</v>
      </c>
      <c r="I73" s="24">
        <v>93.92867261542476</v>
      </c>
      <c r="J73" s="24" t="s">
        <v>60</v>
      </c>
      <c r="K73" s="24">
        <v>0.6397349117318594</v>
      </c>
      <c r="L73" s="24">
        <v>-0.002781029552755252</v>
      </c>
      <c r="M73" s="24">
        <v>-0.14939744281341955</v>
      </c>
      <c r="N73" s="24">
        <v>-0.00032324855692338625</v>
      </c>
      <c r="O73" s="24">
        <v>0.026020107431954848</v>
      </c>
      <c r="P73" s="24">
        <v>-0.00031834087380775295</v>
      </c>
      <c r="Q73" s="24">
        <v>-0.0029857261191664998</v>
      </c>
      <c r="R73" s="24">
        <v>-2.5993322328067462E-05</v>
      </c>
      <c r="S73" s="24">
        <v>0.00036733535224653906</v>
      </c>
      <c r="T73" s="24">
        <v>-2.2676713426315482E-05</v>
      </c>
      <c r="U73" s="24">
        <v>-5.845298565677362E-05</v>
      </c>
      <c r="V73" s="24">
        <v>-2.045113349195659E-06</v>
      </c>
      <c r="W73" s="24">
        <v>2.3659498638036614E-05</v>
      </c>
      <c r="X73" s="24">
        <v>67.5</v>
      </c>
    </row>
    <row r="74" spans="1:24" ht="12.75" hidden="1">
      <c r="A74" s="24">
        <v>1478</v>
      </c>
      <c r="B74" s="24">
        <v>139.10000610351562</v>
      </c>
      <c r="C74" s="24">
        <v>159.1999969482422</v>
      </c>
      <c r="D74" s="24">
        <v>8.74036979675293</v>
      </c>
      <c r="E74" s="24">
        <v>8.84508228302002</v>
      </c>
      <c r="F74" s="24">
        <v>33.039557781827604</v>
      </c>
      <c r="G74" s="24" t="s">
        <v>58</v>
      </c>
      <c r="H74" s="24">
        <v>18.431247738805965</v>
      </c>
      <c r="I74" s="24">
        <v>90.03125384232159</v>
      </c>
      <c r="J74" s="24" t="s">
        <v>61</v>
      </c>
      <c r="K74" s="24">
        <v>0.7586681806667376</v>
      </c>
      <c r="L74" s="24">
        <v>-0.5111554261001808</v>
      </c>
      <c r="M74" s="24">
        <v>0.18131475232554958</v>
      </c>
      <c r="N74" s="24">
        <v>-0.03128469659682608</v>
      </c>
      <c r="O74" s="24">
        <v>0.030190582633434403</v>
      </c>
      <c r="P74" s="24">
        <v>-0.014660164150775408</v>
      </c>
      <c r="Q74" s="24">
        <v>0.0038238478230142358</v>
      </c>
      <c r="R74" s="24">
        <v>-0.0004808844655571471</v>
      </c>
      <c r="S74" s="24">
        <v>0.000372134832005748</v>
      </c>
      <c r="T74" s="24">
        <v>-0.0002145495720504191</v>
      </c>
      <c r="U74" s="24">
        <v>8.855288206063031E-05</v>
      </c>
      <c r="V74" s="24">
        <v>-1.776918520371483E-05</v>
      </c>
      <c r="W74" s="24">
        <v>2.2431179672901166E-05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1480</v>
      </c>
      <c r="B76" s="100">
        <v>145.9</v>
      </c>
      <c r="C76" s="100">
        <v>127.3</v>
      </c>
      <c r="D76" s="100">
        <v>9.465473686066144</v>
      </c>
      <c r="E76" s="100">
        <v>9.429481006223062</v>
      </c>
      <c r="F76" s="100">
        <v>35.57654645070957</v>
      </c>
      <c r="G76" s="100" t="s">
        <v>59</v>
      </c>
      <c r="H76" s="100">
        <v>11.143546693785296</v>
      </c>
      <c r="I76" s="100">
        <v>89.5435466937853</v>
      </c>
      <c r="J76" s="100" t="s">
        <v>73</v>
      </c>
      <c r="K76" s="100">
        <v>0.2700743544242524</v>
      </c>
      <c r="M76" s="100" t="s">
        <v>68</v>
      </c>
      <c r="N76" s="100">
        <v>0.1868849517008951</v>
      </c>
      <c r="X76" s="100">
        <v>67.5</v>
      </c>
    </row>
    <row r="77" spans="1:24" s="100" customFormat="1" ht="12.75">
      <c r="A77" s="100">
        <v>1479</v>
      </c>
      <c r="B77" s="100">
        <v>134.86000061035156</v>
      </c>
      <c r="C77" s="100">
        <v>140.25999450683594</v>
      </c>
      <c r="D77" s="100">
        <v>8.740311622619629</v>
      </c>
      <c r="E77" s="100">
        <v>8.88357925415039</v>
      </c>
      <c r="F77" s="100">
        <v>24.225348205849375</v>
      </c>
      <c r="G77" s="100" t="s">
        <v>56</v>
      </c>
      <c r="H77" s="100">
        <v>-1.3583692956286484</v>
      </c>
      <c r="I77" s="100">
        <v>66.00163131472291</v>
      </c>
      <c r="J77" s="100" t="s">
        <v>62</v>
      </c>
      <c r="K77" s="100">
        <v>0.3899748934227415</v>
      </c>
      <c r="L77" s="100">
        <v>0.32894469259499215</v>
      </c>
      <c r="M77" s="100">
        <v>0.09232103566933639</v>
      </c>
      <c r="N77" s="100">
        <v>0.030461330383592566</v>
      </c>
      <c r="O77" s="100">
        <v>0.015661967830255242</v>
      </c>
      <c r="P77" s="100">
        <v>0.00943634675980529</v>
      </c>
      <c r="Q77" s="100">
        <v>0.0019064175986959159</v>
      </c>
      <c r="R77" s="100">
        <v>0.0004688743073495147</v>
      </c>
      <c r="S77" s="100">
        <v>0.00020548998435964897</v>
      </c>
      <c r="T77" s="100">
        <v>0.00013885907684299103</v>
      </c>
      <c r="U77" s="100">
        <v>4.170481147106206E-05</v>
      </c>
      <c r="V77" s="100">
        <v>1.7401424643039822E-05</v>
      </c>
      <c r="W77" s="100">
        <v>1.2814872460590352E-05</v>
      </c>
      <c r="X77" s="100">
        <v>67.5</v>
      </c>
    </row>
    <row r="78" spans="1:24" s="100" customFormat="1" ht="12.75">
      <c r="A78" s="100">
        <v>1478</v>
      </c>
      <c r="B78" s="100">
        <v>139.10000610351562</v>
      </c>
      <c r="C78" s="100">
        <v>159.1999969482422</v>
      </c>
      <c r="D78" s="100">
        <v>8.74036979675293</v>
      </c>
      <c r="E78" s="100">
        <v>8.84508228302002</v>
      </c>
      <c r="F78" s="100">
        <v>26.703123559005384</v>
      </c>
      <c r="G78" s="100" t="s">
        <v>57</v>
      </c>
      <c r="H78" s="100">
        <v>1.1647600413267014</v>
      </c>
      <c r="I78" s="100">
        <v>72.76476614484233</v>
      </c>
      <c r="J78" s="100" t="s">
        <v>60</v>
      </c>
      <c r="K78" s="100">
        <v>0.38353331475910113</v>
      </c>
      <c r="L78" s="100">
        <v>0.0017901878962268763</v>
      </c>
      <c r="M78" s="100">
        <v>-0.09098020762868883</v>
      </c>
      <c r="N78" s="100">
        <v>-0.00031496539259665576</v>
      </c>
      <c r="O78" s="100">
        <v>0.015371796552449368</v>
      </c>
      <c r="P78" s="100">
        <v>0.00020473648759860858</v>
      </c>
      <c r="Q78" s="100">
        <v>-0.0018865742918486217</v>
      </c>
      <c r="R78" s="100">
        <v>-2.530456036120171E-05</v>
      </c>
      <c r="S78" s="100">
        <v>0.0001985678505284216</v>
      </c>
      <c r="T78" s="100">
        <v>1.4573942183849556E-05</v>
      </c>
      <c r="U78" s="100">
        <v>-4.161613465591962E-05</v>
      </c>
      <c r="V78" s="100">
        <v>-1.9927213348464782E-06</v>
      </c>
      <c r="W78" s="100">
        <v>1.2267641349605356E-05</v>
      </c>
      <c r="X78" s="100">
        <v>67.5</v>
      </c>
    </row>
    <row r="79" spans="1:24" s="100" customFormat="1" ht="12.75">
      <c r="A79" s="100">
        <v>1477</v>
      </c>
      <c r="B79" s="100">
        <v>174.24000549316406</v>
      </c>
      <c r="C79" s="100">
        <v>180.83999633789062</v>
      </c>
      <c r="D79" s="100">
        <v>8.104704856872559</v>
      </c>
      <c r="E79" s="100">
        <v>8.305720329284668</v>
      </c>
      <c r="F79" s="100">
        <v>35.197016101187295</v>
      </c>
      <c r="G79" s="100" t="s">
        <v>58</v>
      </c>
      <c r="H79" s="100">
        <v>-3.154780571514877</v>
      </c>
      <c r="I79" s="100">
        <v>103.58522492164919</v>
      </c>
      <c r="J79" s="100" t="s">
        <v>61</v>
      </c>
      <c r="K79" s="100">
        <v>-0.07058763326514668</v>
      </c>
      <c r="L79" s="100">
        <v>0.3289398212647871</v>
      </c>
      <c r="M79" s="100">
        <v>-0.015677227015628487</v>
      </c>
      <c r="N79" s="100">
        <v>-0.030459701993615203</v>
      </c>
      <c r="O79" s="100">
        <v>-0.0030008510569596455</v>
      </c>
      <c r="P79" s="100">
        <v>0.009434125457186457</v>
      </c>
      <c r="Q79" s="100">
        <v>-0.0002743455885436719</v>
      </c>
      <c r="R79" s="100">
        <v>-0.00046819098167031524</v>
      </c>
      <c r="S79" s="100">
        <v>-5.288612680704831E-05</v>
      </c>
      <c r="T79" s="100">
        <v>0.00013809215557340502</v>
      </c>
      <c r="U79" s="100">
        <v>-2.7182045797170924E-06</v>
      </c>
      <c r="V79" s="100">
        <v>-1.7286950028534276E-05</v>
      </c>
      <c r="W79" s="100">
        <v>-3.7048524800118435E-06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1480</v>
      </c>
      <c r="B81" s="24">
        <v>137.28</v>
      </c>
      <c r="C81" s="24">
        <v>111.98</v>
      </c>
      <c r="D81" s="24">
        <v>9.83549466727593</v>
      </c>
      <c r="E81" s="24">
        <v>10.132054273874548</v>
      </c>
      <c r="F81" s="24">
        <v>26.239683519078515</v>
      </c>
      <c r="G81" s="24" t="s">
        <v>59</v>
      </c>
      <c r="H81" s="24">
        <v>-6.244262219836472</v>
      </c>
      <c r="I81" s="24">
        <v>63.53573778016353</v>
      </c>
      <c r="J81" s="24" t="s">
        <v>73</v>
      </c>
      <c r="K81" s="24">
        <v>3.0091347977763765</v>
      </c>
      <c r="M81" s="24" t="s">
        <v>68</v>
      </c>
      <c r="N81" s="24">
        <v>1.6629481519402598</v>
      </c>
      <c r="X81" s="24">
        <v>67.5</v>
      </c>
    </row>
    <row r="82" spans="1:24" ht="12.75" hidden="1">
      <c r="A82" s="24">
        <v>1477</v>
      </c>
      <c r="B82" s="24">
        <v>163.24000549316406</v>
      </c>
      <c r="C82" s="24">
        <v>180.13999938964844</v>
      </c>
      <c r="D82" s="24">
        <v>8.381999015808105</v>
      </c>
      <c r="E82" s="24">
        <v>8.484183311462402</v>
      </c>
      <c r="F82" s="24">
        <v>27.005218541917763</v>
      </c>
      <c r="G82" s="24" t="s">
        <v>56</v>
      </c>
      <c r="H82" s="24">
        <v>-18.928030754870292</v>
      </c>
      <c r="I82" s="24">
        <v>76.81197473829377</v>
      </c>
      <c r="J82" s="24" t="s">
        <v>62</v>
      </c>
      <c r="K82" s="24">
        <v>1.614950761773594</v>
      </c>
      <c r="L82" s="24">
        <v>0.49917991936973033</v>
      </c>
      <c r="M82" s="24">
        <v>0.3823170925250721</v>
      </c>
      <c r="N82" s="24">
        <v>0.03530731963606602</v>
      </c>
      <c r="O82" s="24">
        <v>0.0648597555720904</v>
      </c>
      <c r="P82" s="24">
        <v>0.014320045630116334</v>
      </c>
      <c r="Q82" s="24">
        <v>0.00789483806692522</v>
      </c>
      <c r="R82" s="24">
        <v>0.0005433707104513712</v>
      </c>
      <c r="S82" s="24">
        <v>0.0008509546605059564</v>
      </c>
      <c r="T82" s="24">
        <v>0.0002106886289299491</v>
      </c>
      <c r="U82" s="24">
        <v>0.00017265583859993086</v>
      </c>
      <c r="V82" s="24">
        <v>2.0151582256914217E-05</v>
      </c>
      <c r="W82" s="24">
        <v>5.3060128830157354E-05</v>
      </c>
      <c r="X82" s="24">
        <v>67.5</v>
      </c>
    </row>
    <row r="83" spans="1:24" ht="12.75" hidden="1">
      <c r="A83" s="24">
        <v>1478</v>
      </c>
      <c r="B83" s="24">
        <v>129.16000366210938</v>
      </c>
      <c r="C83" s="24">
        <v>149.16000366210938</v>
      </c>
      <c r="D83" s="24">
        <v>8.85658073425293</v>
      </c>
      <c r="E83" s="24">
        <v>8.916011810302734</v>
      </c>
      <c r="F83" s="24">
        <v>31.690054419846064</v>
      </c>
      <c r="G83" s="24" t="s">
        <v>57</v>
      </c>
      <c r="H83" s="24">
        <v>23.525263512183955</v>
      </c>
      <c r="I83" s="24">
        <v>85.18526717429333</v>
      </c>
      <c r="J83" s="24" t="s">
        <v>60</v>
      </c>
      <c r="K83" s="24">
        <v>-1.1405593814661643</v>
      </c>
      <c r="L83" s="24">
        <v>0.0027157915614505167</v>
      </c>
      <c r="M83" s="24">
        <v>0.2730709648602444</v>
      </c>
      <c r="N83" s="24">
        <v>-0.0003659670780850798</v>
      </c>
      <c r="O83" s="24">
        <v>-0.045309032077802645</v>
      </c>
      <c r="P83" s="24">
        <v>0.0003108735317875523</v>
      </c>
      <c r="Q83" s="24">
        <v>0.005781967162320509</v>
      </c>
      <c r="R83" s="24">
        <v>-2.942431024568831E-05</v>
      </c>
      <c r="S83" s="24">
        <v>-0.0005519483296249867</v>
      </c>
      <c r="T83" s="24">
        <v>2.2151466231292717E-05</v>
      </c>
      <c r="U83" s="24">
        <v>0.00013536271220459544</v>
      </c>
      <c r="V83" s="24">
        <v>-2.3296310709289677E-06</v>
      </c>
      <c r="W83" s="24">
        <v>-3.304686573111351E-05</v>
      </c>
      <c r="X83" s="24">
        <v>67.5</v>
      </c>
    </row>
    <row r="84" spans="1:24" ht="12.75" hidden="1">
      <c r="A84" s="24">
        <v>1479</v>
      </c>
      <c r="B84" s="24">
        <v>127.80000305175781</v>
      </c>
      <c r="C84" s="24">
        <v>131.5</v>
      </c>
      <c r="D84" s="24">
        <v>8.907449722290039</v>
      </c>
      <c r="E84" s="24">
        <v>8.894018173217773</v>
      </c>
      <c r="F84" s="24">
        <v>26.559536501986397</v>
      </c>
      <c r="G84" s="24" t="s">
        <v>58</v>
      </c>
      <c r="H84" s="24">
        <v>10.682268401073799</v>
      </c>
      <c r="I84" s="24">
        <v>70.98227145283161</v>
      </c>
      <c r="J84" s="24" t="s">
        <v>61</v>
      </c>
      <c r="K84" s="24">
        <v>1.1433242148676082</v>
      </c>
      <c r="L84" s="24">
        <v>0.49917253167433523</v>
      </c>
      <c r="M84" s="24">
        <v>0.26757916097319634</v>
      </c>
      <c r="N84" s="24">
        <v>-0.035305422925962684</v>
      </c>
      <c r="O84" s="24">
        <v>0.04640990740180336</v>
      </c>
      <c r="P84" s="24">
        <v>0.014316670859380957</v>
      </c>
      <c r="Q84" s="24">
        <v>0.0053756231114931085</v>
      </c>
      <c r="R84" s="24">
        <v>-0.0005425734410593587</v>
      </c>
      <c r="S84" s="24">
        <v>0.0006476703448985404</v>
      </c>
      <c r="T84" s="24">
        <v>0.00020952090803589432</v>
      </c>
      <c r="U84" s="24">
        <v>0.0001071773051875314</v>
      </c>
      <c r="V84" s="24">
        <v>-2.0016470381426948E-05</v>
      </c>
      <c r="W84" s="24">
        <v>4.1512431111929004E-05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1480</v>
      </c>
      <c r="B86" s="24">
        <v>137.28</v>
      </c>
      <c r="C86" s="24">
        <v>111.98</v>
      </c>
      <c r="D86" s="24">
        <v>9.83549466727593</v>
      </c>
      <c r="E86" s="24">
        <v>10.132054273874548</v>
      </c>
      <c r="F86" s="24">
        <v>29.73048399007081</v>
      </c>
      <c r="G86" s="24" t="s">
        <v>59</v>
      </c>
      <c r="H86" s="24">
        <v>2.208224762583754</v>
      </c>
      <c r="I86" s="24">
        <v>71.98822476258376</v>
      </c>
      <c r="J86" s="24" t="s">
        <v>73</v>
      </c>
      <c r="K86" s="24">
        <v>2.116804489032209</v>
      </c>
      <c r="M86" s="24" t="s">
        <v>68</v>
      </c>
      <c r="N86" s="24">
        <v>1.4083035036900755</v>
      </c>
      <c r="X86" s="24">
        <v>67.5</v>
      </c>
    </row>
    <row r="87" spans="1:24" ht="12.75" hidden="1">
      <c r="A87" s="24">
        <v>1477</v>
      </c>
      <c r="B87" s="24">
        <v>163.24000549316406</v>
      </c>
      <c r="C87" s="24">
        <v>180.13999938964844</v>
      </c>
      <c r="D87" s="24">
        <v>8.381999015808105</v>
      </c>
      <c r="E87" s="24">
        <v>8.484183311462402</v>
      </c>
      <c r="F87" s="24">
        <v>27.005218541917763</v>
      </c>
      <c r="G87" s="24" t="s">
        <v>56</v>
      </c>
      <c r="H87" s="24">
        <v>-18.928030754870292</v>
      </c>
      <c r="I87" s="24">
        <v>76.81197473829377</v>
      </c>
      <c r="J87" s="24" t="s">
        <v>62</v>
      </c>
      <c r="K87" s="24">
        <v>1.1427556022273313</v>
      </c>
      <c r="L87" s="24">
        <v>0.8566610230073883</v>
      </c>
      <c r="M87" s="24">
        <v>0.2705315781950593</v>
      </c>
      <c r="N87" s="24">
        <v>0.03341197934916309</v>
      </c>
      <c r="O87" s="24">
        <v>0.045895590056107785</v>
      </c>
      <c r="P87" s="24">
        <v>0.024575005657922113</v>
      </c>
      <c r="Q87" s="24">
        <v>0.0055864644900022395</v>
      </c>
      <c r="R87" s="24">
        <v>0.0005142005510127744</v>
      </c>
      <c r="S87" s="24">
        <v>0.0006021496176987929</v>
      </c>
      <c r="T87" s="24">
        <v>0.0003615908779848728</v>
      </c>
      <c r="U87" s="24">
        <v>0.00012215860814380802</v>
      </c>
      <c r="V87" s="24">
        <v>1.9067990369752986E-05</v>
      </c>
      <c r="W87" s="24">
        <v>3.7544981156323314E-05</v>
      </c>
      <c r="X87" s="24">
        <v>67.5</v>
      </c>
    </row>
    <row r="88" spans="1:24" ht="12.75" hidden="1">
      <c r="A88" s="24">
        <v>1479</v>
      </c>
      <c r="B88" s="24">
        <v>127.80000305175781</v>
      </c>
      <c r="C88" s="24">
        <v>131.5</v>
      </c>
      <c r="D88" s="24">
        <v>8.907449722290039</v>
      </c>
      <c r="E88" s="24">
        <v>8.894018173217773</v>
      </c>
      <c r="F88" s="24">
        <v>31.531669861773477</v>
      </c>
      <c r="G88" s="24" t="s">
        <v>57</v>
      </c>
      <c r="H88" s="24">
        <v>23.97065239895305</v>
      </c>
      <c r="I88" s="24">
        <v>84.27065545071086</v>
      </c>
      <c r="J88" s="24" t="s">
        <v>60</v>
      </c>
      <c r="K88" s="24">
        <v>-0.8339960310052015</v>
      </c>
      <c r="L88" s="24">
        <v>0.004660988549282253</v>
      </c>
      <c r="M88" s="24">
        <v>0.19952677409484734</v>
      </c>
      <c r="N88" s="24">
        <v>-0.0003463030734373452</v>
      </c>
      <c r="O88" s="24">
        <v>-0.033154568566083606</v>
      </c>
      <c r="P88" s="24">
        <v>0.0005333899238325517</v>
      </c>
      <c r="Q88" s="24">
        <v>0.0042178105945238804</v>
      </c>
      <c r="R88" s="24">
        <v>-2.7827826547317558E-05</v>
      </c>
      <c r="S88" s="24">
        <v>-0.00040584097006822223</v>
      </c>
      <c r="T88" s="24">
        <v>3.799352255412168E-05</v>
      </c>
      <c r="U88" s="24">
        <v>9.828421450981778E-05</v>
      </c>
      <c r="V88" s="24">
        <v>-2.2007866591836056E-06</v>
      </c>
      <c r="W88" s="24">
        <v>-2.4360034918920278E-05</v>
      </c>
      <c r="X88" s="24">
        <v>67.5</v>
      </c>
    </row>
    <row r="89" spans="1:24" ht="12.75" hidden="1">
      <c r="A89" s="24">
        <v>1478</v>
      </c>
      <c r="B89" s="24">
        <v>129.16000366210938</v>
      </c>
      <c r="C89" s="24">
        <v>149.16000366210938</v>
      </c>
      <c r="D89" s="24">
        <v>8.85658073425293</v>
      </c>
      <c r="E89" s="24">
        <v>8.916011810302734</v>
      </c>
      <c r="F89" s="24">
        <v>23.42174601070345</v>
      </c>
      <c r="G89" s="24" t="s">
        <v>58</v>
      </c>
      <c r="H89" s="24">
        <v>1.299424086954886</v>
      </c>
      <c r="I89" s="24">
        <v>62.95942774906426</v>
      </c>
      <c r="J89" s="24" t="s">
        <v>61</v>
      </c>
      <c r="K89" s="24">
        <v>0.7812432314519733</v>
      </c>
      <c r="L89" s="24">
        <v>0.856648342977332</v>
      </c>
      <c r="M89" s="24">
        <v>0.1826920940271178</v>
      </c>
      <c r="N89" s="24">
        <v>-0.033410184647951716</v>
      </c>
      <c r="O89" s="24">
        <v>0.03173609569236834</v>
      </c>
      <c r="P89" s="24">
        <v>0.024569216476641204</v>
      </c>
      <c r="Q89" s="24">
        <v>0.00366314882127086</v>
      </c>
      <c r="R89" s="24">
        <v>-0.000513446997003092</v>
      </c>
      <c r="S89" s="24">
        <v>0.0004448339792651713</v>
      </c>
      <c r="T89" s="24">
        <v>0.0003595892869452601</v>
      </c>
      <c r="U89" s="24">
        <v>7.254611445019342E-05</v>
      </c>
      <c r="V89" s="24">
        <v>-1.8940559517124938E-05</v>
      </c>
      <c r="W89" s="24">
        <v>2.8569464621824074E-05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1480</v>
      </c>
      <c r="B91" s="24">
        <v>137.28</v>
      </c>
      <c r="C91" s="24">
        <v>111.98</v>
      </c>
      <c r="D91" s="24">
        <v>9.83549466727593</v>
      </c>
      <c r="E91" s="24">
        <v>10.132054273874548</v>
      </c>
      <c r="F91" s="24">
        <v>26.239683519078515</v>
      </c>
      <c r="G91" s="24" t="s">
        <v>59</v>
      </c>
      <c r="H91" s="24">
        <v>-6.244262219836472</v>
      </c>
      <c r="I91" s="24">
        <v>63.53573778016353</v>
      </c>
      <c r="J91" s="24" t="s">
        <v>73</v>
      </c>
      <c r="K91" s="24">
        <v>1.6536472575288204</v>
      </c>
      <c r="M91" s="24" t="s">
        <v>68</v>
      </c>
      <c r="N91" s="24">
        <v>0.9977312904774006</v>
      </c>
      <c r="X91" s="24">
        <v>67.5</v>
      </c>
    </row>
    <row r="92" spans="1:24" ht="12.75" hidden="1">
      <c r="A92" s="24">
        <v>1478</v>
      </c>
      <c r="B92" s="24">
        <v>129.16000366210938</v>
      </c>
      <c r="C92" s="24">
        <v>149.16000366210938</v>
      </c>
      <c r="D92" s="24">
        <v>8.85658073425293</v>
      </c>
      <c r="E92" s="24">
        <v>8.916011810302734</v>
      </c>
      <c r="F92" s="24">
        <v>21.07596911547955</v>
      </c>
      <c r="G92" s="24" t="s">
        <v>56</v>
      </c>
      <c r="H92" s="24">
        <v>-5.006201927552382</v>
      </c>
      <c r="I92" s="24">
        <v>56.653801734556986</v>
      </c>
      <c r="J92" s="24" t="s">
        <v>62</v>
      </c>
      <c r="K92" s="24">
        <v>1.117083118470462</v>
      </c>
      <c r="L92" s="24">
        <v>0.5765680043223887</v>
      </c>
      <c r="M92" s="24">
        <v>0.26445424289230224</v>
      </c>
      <c r="N92" s="24">
        <v>0.032999819877154196</v>
      </c>
      <c r="O92" s="24">
        <v>0.04486421379977839</v>
      </c>
      <c r="P92" s="24">
        <v>0.01653982120101602</v>
      </c>
      <c r="Q92" s="24">
        <v>0.0054610105399840285</v>
      </c>
      <c r="R92" s="24">
        <v>0.0005079330593184822</v>
      </c>
      <c r="S92" s="24">
        <v>0.0005886048207046968</v>
      </c>
      <c r="T92" s="24">
        <v>0.000243369120488189</v>
      </c>
      <c r="U92" s="24">
        <v>0.00011945240854883722</v>
      </c>
      <c r="V92" s="24">
        <v>1.8858092873904606E-05</v>
      </c>
      <c r="W92" s="24">
        <v>3.670350052289753E-05</v>
      </c>
      <c r="X92" s="24">
        <v>67.5</v>
      </c>
    </row>
    <row r="93" spans="1:24" ht="12.75" hidden="1">
      <c r="A93" s="24">
        <v>1477</v>
      </c>
      <c r="B93" s="24">
        <v>163.24000549316406</v>
      </c>
      <c r="C93" s="24">
        <v>180.13999938964844</v>
      </c>
      <c r="D93" s="24">
        <v>8.381999015808105</v>
      </c>
      <c r="E93" s="24">
        <v>8.484183311462402</v>
      </c>
      <c r="F93" s="24">
        <v>32.15667781560487</v>
      </c>
      <c r="G93" s="24" t="s">
        <v>57</v>
      </c>
      <c r="H93" s="24">
        <v>-4.275538349315269</v>
      </c>
      <c r="I93" s="24">
        <v>91.4644671438488</v>
      </c>
      <c r="J93" s="24" t="s">
        <v>60</v>
      </c>
      <c r="K93" s="24">
        <v>-0.07138450461020392</v>
      </c>
      <c r="L93" s="24">
        <v>-0.003137126256992044</v>
      </c>
      <c r="M93" s="24">
        <v>0.01989775297171698</v>
      </c>
      <c r="N93" s="24">
        <v>-0.0003412948749448536</v>
      </c>
      <c r="O93" s="24">
        <v>-0.002383724816403115</v>
      </c>
      <c r="P93" s="24">
        <v>-0.0003589704412025297</v>
      </c>
      <c r="Q93" s="24">
        <v>0.0005536498206991277</v>
      </c>
      <c r="R93" s="24">
        <v>-2.74570007486909E-05</v>
      </c>
      <c r="S93" s="24">
        <v>8.479223991014394E-06</v>
      </c>
      <c r="T93" s="24">
        <v>-2.556170419235596E-05</v>
      </c>
      <c r="U93" s="24">
        <v>2.1502021922302334E-05</v>
      </c>
      <c r="V93" s="24">
        <v>-2.166629804512584E-06</v>
      </c>
      <c r="W93" s="24">
        <v>1.7454960766144043E-06</v>
      </c>
      <c r="X93" s="24">
        <v>67.5</v>
      </c>
    </row>
    <row r="94" spans="1:24" ht="12.75" hidden="1">
      <c r="A94" s="24">
        <v>1479</v>
      </c>
      <c r="B94" s="24">
        <v>127.80000305175781</v>
      </c>
      <c r="C94" s="24">
        <v>131.5</v>
      </c>
      <c r="D94" s="24">
        <v>8.907449722290039</v>
      </c>
      <c r="E94" s="24">
        <v>8.894018173217773</v>
      </c>
      <c r="F94" s="24">
        <v>31.531669861773477</v>
      </c>
      <c r="G94" s="24" t="s">
        <v>58</v>
      </c>
      <c r="H94" s="24">
        <v>23.97065239895305</v>
      </c>
      <c r="I94" s="24">
        <v>84.27065545071086</v>
      </c>
      <c r="J94" s="24" t="s">
        <v>61</v>
      </c>
      <c r="K94" s="24">
        <v>1.114799957872823</v>
      </c>
      <c r="L94" s="24">
        <v>-0.5765594696535213</v>
      </c>
      <c r="M94" s="24">
        <v>0.26370461886439783</v>
      </c>
      <c r="N94" s="24">
        <v>-0.03299805493863172</v>
      </c>
      <c r="O94" s="24">
        <v>0.044800843026352635</v>
      </c>
      <c r="P94" s="24">
        <v>-0.01653592530171571</v>
      </c>
      <c r="Q94" s="24">
        <v>0.005432872904261287</v>
      </c>
      <c r="R94" s="24">
        <v>-0.0005071904039495613</v>
      </c>
      <c r="S94" s="24">
        <v>0.0005885437432488076</v>
      </c>
      <c r="T94" s="24">
        <v>-0.00024202299082107294</v>
      </c>
      <c r="U94" s="24">
        <v>0.00011750123812697102</v>
      </c>
      <c r="V94" s="24">
        <v>-1.8733216011432992E-05</v>
      </c>
      <c r="W94" s="24">
        <v>3.6661972042988405E-05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1480</v>
      </c>
      <c r="B96" s="24">
        <v>137.28</v>
      </c>
      <c r="C96" s="24">
        <v>111.98</v>
      </c>
      <c r="D96" s="24">
        <v>9.83549466727593</v>
      </c>
      <c r="E96" s="24">
        <v>10.132054273874548</v>
      </c>
      <c r="F96" s="24">
        <v>34.856658614205834</v>
      </c>
      <c r="G96" s="24" t="s">
        <v>59</v>
      </c>
      <c r="H96" s="24">
        <v>14.620542407252074</v>
      </c>
      <c r="I96" s="24">
        <v>84.40054240725208</v>
      </c>
      <c r="J96" s="24" t="s">
        <v>73</v>
      </c>
      <c r="K96" s="24">
        <v>0.8693695007025111</v>
      </c>
      <c r="M96" s="24" t="s">
        <v>68</v>
      </c>
      <c r="N96" s="24">
        <v>0.7624252265026839</v>
      </c>
      <c r="X96" s="24">
        <v>67.5</v>
      </c>
    </row>
    <row r="97" spans="1:24" ht="12.75" hidden="1">
      <c r="A97" s="24">
        <v>1478</v>
      </c>
      <c r="B97" s="24">
        <v>129.16000366210938</v>
      </c>
      <c r="C97" s="24">
        <v>149.16000366210938</v>
      </c>
      <c r="D97" s="24">
        <v>8.85658073425293</v>
      </c>
      <c r="E97" s="24">
        <v>8.916011810302734</v>
      </c>
      <c r="F97" s="24">
        <v>21.07596911547955</v>
      </c>
      <c r="G97" s="24" t="s">
        <v>56</v>
      </c>
      <c r="H97" s="24">
        <v>-5.006201927552382</v>
      </c>
      <c r="I97" s="24">
        <v>56.653801734556986</v>
      </c>
      <c r="J97" s="24" t="s">
        <v>62</v>
      </c>
      <c r="K97" s="24">
        <v>0.3583449747556911</v>
      </c>
      <c r="L97" s="24">
        <v>0.8557060080370746</v>
      </c>
      <c r="M97" s="24">
        <v>0.0848330341652816</v>
      </c>
      <c r="N97" s="24">
        <v>0.026755615143442754</v>
      </c>
      <c r="O97" s="24">
        <v>0.014391555634778484</v>
      </c>
      <c r="P97" s="24">
        <v>0.024547456235279295</v>
      </c>
      <c r="Q97" s="24">
        <v>0.0017518354231415448</v>
      </c>
      <c r="R97" s="24">
        <v>0.0004118122993481114</v>
      </c>
      <c r="S97" s="24">
        <v>0.00018879736076267463</v>
      </c>
      <c r="T97" s="24">
        <v>0.00036120294670591497</v>
      </c>
      <c r="U97" s="24">
        <v>3.8338982906464666E-05</v>
      </c>
      <c r="V97" s="24">
        <v>1.5275535381660736E-05</v>
      </c>
      <c r="W97" s="24">
        <v>1.1770854280566235E-05</v>
      </c>
      <c r="X97" s="24">
        <v>67.5</v>
      </c>
    </row>
    <row r="98" spans="1:24" ht="12.75" hidden="1">
      <c r="A98" s="24">
        <v>1479</v>
      </c>
      <c r="B98" s="24">
        <v>127.80000305175781</v>
      </c>
      <c r="C98" s="24">
        <v>131.5</v>
      </c>
      <c r="D98" s="24">
        <v>8.907449722290039</v>
      </c>
      <c r="E98" s="24">
        <v>8.894018173217773</v>
      </c>
      <c r="F98" s="24">
        <v>26.559536501986397</v>
      </c>
      <c r="G98" s="24" t="s">
        <v>57</v>
      </c>
      <c r="H98" s="24">
        <v>10.682268401073799</v>
      </c>
      <c r="I98" s="24">
        <v>70.98227145283161</v>
      </c>
      <c r="J98" s="24" t="s">
        <v>60</v>
      </c>
      <c r="K98" s="24">
        <v>0.15020940009808093</v>
      </c>
      <c r="L98" s="24">
        <v>0.004656278231657953</v>
      </c>
      <c r="M98" s="24">
        <v>-0.036432886722304304</v>
      </c>
      <c r="N98" s="24">
        <v>-0.0002768744201178135</v>
      </c>
      <c r="O98" s="24">
        <v>0.005891172096623551</v>
      </c>
      <c r="P98" s="24">
        <v>0.000532708845719165</v>
      </c>
      <c r="Q98" s="24">
        <v>-0.0007935804559670045</v>
      </c>
      <c r="R98" s="24">
        <v>-2.2229784816802634E-05</v>
      </c>
      <c r="S98" s="24">
        <v>6.550752480547067E-05</v>
      </c>
      <c r="T98" s="24">
        <v>3.793199122593409E-05</v>
      </c>
      <c r="U98" s="24">
        <v>-2.0031625839215993E-05</v>
      </c>
      <c r="V98" s="24">
        <v>-1.751657026185866E-06</v>
      </c>
      <c r="W98" s="24">
        <v>3.7223349228883662E-06</v>
      </c>
      <c r="X98" s="24">
        <v>67.5</v>
      </c>
    </row>
    <row r="99" spans="1:24" ht="12.75" hidden="1">
      <c r="A99" s="24">
        <v>1477</v>
      </c>
      <c r="B99" s="24">
        <v>163.24000549316406</v>
      </c>
      <c r="C99" s="24">
        <v>180.13999938964844</v>
      </c>
      <c r="D99" s="24">
        <v>8.381999015808105</v>
      </c>
      <c r="E99" s="24">
        <v>8.484183311462402</v>
      </c>
      <c r="F99" s="24">
        <v>28.931267323015433</v>
      </c>
      <c r="G99" s="24" t="s">
        <v>58</v>
      </c>
      <c r="H99" s="24">
        <v>-13.449696628865837</v>
      </c>
      <c r="I99" s="24">
        <v>82.29030886429823</v>
      </c>
      <c r="J99" s="24" t="s">
        <v>61</v>
      </c>
      <c r="K99" s="24">
        <v>-0.32534329108624865</v>
      </c>
      <c r="L99" s="24">
        <v>0.8556933394994818</v>
      </c>
      <c r="M99" s="24">
        <v>-0.07661128148495872</v>
      </c>
      <c r="N99" s="24">
        <v>-0.02675418251899145</v>
      </c>
      <c r="O99" s="24">
        <v>-0.013130535591394907</v>
      </c>
      <c r="P99" s="24">
        <v>0.0245416753484485</v>
      </c>
      <c r="Q99" s="24">
        <v>-0.00156178020530442</v>
      </c>
      <c r="R99" s="24">
        <v>-0.0004112118755111252</v>
      </c>
      <c r="S99" s="24">
        <v>-0.00017706836991629012</v>
      </c>
      <c r="T99" s="24">
        <v>0.0003592056969908352</v>
      </c>
      <c r="U99" s="24">
        <v>-3.268962490668628E-05</v>
      </c>
      <c r="V99" s="24">
        <v>-1.5174771130365779E-05</v>
      </c>
      <c r="W99" s="24">
        <v>-1.1166791536344274E-05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1480</v>
      </c>
      <c r="B101" s="24">
        <v>137.28</v>
      </c>
      <c r="C101" s="24">
        <v>111.98</v>
      </c>
      <c r="D101" s="24">
        <v>9.83549466727593</v>
      </c>
      <c r="E101" s="24">
        <v>10.132054273874548</v>
      </c>
      <c r="F101" s="24">
        <v>29.73048399007081</v>
      </c>
      <c r="G101" s="24" t="s">
        <v>59</v>
      </c>
      <c r="H101" s="24">
        <v>2.208224762583754</v>
      </c>
      <c r="I101" s="24">
        <v>71.98822476258376</v>
      </c>
      <c r="J101" s="24" t="s">
        <v>73</v>
      </c>
      <c r="K101" s="24">
        <v>1.9655277624498415</v>
      </c>
      <c r="M101" s="24" t="s">
        <v>68</v>
      </c>
      <c r="N101" s="24">
        <v>1.1660952055875855</v>
      </c>
      <c r="X101" s="24">
        <v>67.5</v>
      </c>
    </row>
    <row r="102" spans="1:24" ht="12.75" hidden="1">
      <c r="A102" s="24">
        <v>1479</v>
      </c>
      <c r="B102" s="24">
        <v>127.80000305175781</v>
      </c>
      <c r="C102" s="24">
        <v>131.5</v>
      </c>
      <c r="D102" s="24">
        <v>8.907449722290039</v>
      </c>
      <c r="E102" s="24">
        <v>8.894018173217773</v>
      </c>
      <c r="F102" s="24">
        <v>20.87016710258461</v>
      </c>
      <c r="G102" s="24" t="s">
        <v>56</v>
      </c>
      <c r="H102" s="24">
        <v>-4.522980496005701</v>
      </c>
      <c r="I102" s="24">
        <v>55.77702255575211</v>
      </c>
      <c r="J102" s="24" t="s">
        <v>62</v>
      </c>
      <c r="K102" s="24">
        <v>1.235512298052163</v>
      </c>
      <c r="L102" s="24">
        <v>0.5914211322496516</v>
      </c>
      <c r="M102" s="24">
        <v>0.29249132481910534</v>
      </c>
      <c r="N102" s="24">
        <v>0.030327439738097078</v>
      </c>
      <c r="O102" s="24">
        <v>0.049620476181522384</v>
      </c>
      <c r="P102" s="24">
        <v>0.01696593662042882</v>
      </c>
      <c r="Q102" s="24">
        <v>0.006039979451436206</v>
      </c>
      <c r="R102" s="24">
        <v>0.0004668154219440997</v>
      </c>
      <c r="S102" s="24">
        <v>0.0006510025506193065</v>
      </c>
      <c r="T102" s="24">
        <v>0.0002496196703473237</v>
      </c>
      <c r="U102" s="24">
        <v>0.00013210531089355996</v>
      </c>
      <c r="V102" s="24">
        <v>1.7339745193553506E-05</v>
      </c>
      <c r="W102" s="24">
        <v>4.05913755448243E-05</v>
      </c>
      <c r="X102" s="24">
        <v>67.5</v>
      </c>
    </row>
    <row r="103" spans="1:24" ht="12.75" hidden="1">
      <c r="A103" s="24">
        <v>1477</v>
      </c>
      <c r="B103" s="24">
        <v>163.24000549316406</v>
      </c>
      <c r="C103" s="24">
        <v>180.13999938964844</v>
      </c>
      <c r="D103" s="24">
        <v>8.381999015808105</v>
      </c>
      <c r="E103" s="24">
        <v>8.484183311462402</v>
      </c>
      <c r="F103" s="24">
        <v>28.931267323015433</v>
      </c>
      <c r="G103" s="24" t="s">
        <v>57</v>
      </c>
      <c r="H103" s="24">
        <v>-13.449696628865837</v>
      </c>
      <c r="I103" s="24">
        <v>82.29030886429823</v>
      </c>
      <c r="J103" s="24" t="s">
        <v>60</v>
      </c>
      <c r="K103" s="24">
        <v>0.6064292283844179</v>
      </c>
      <c r="L103" s="24">
        <v>-0.0032178358550515535</v>
      </c>
      <c r="M103" s="24">
        <v>-0.1406582738164234</v>
      </c>
      <c r="N103" s="24">
        <v>-0.0003133731130707813</v>
      </c>
      <c r="O103" s="24">
        <v>0.02482024276495063</v>
      </c>
      <c r="P103" s="24">
        <v>-0.0003683176590883711</v>
      </c>
      <c r="Q103" s="24">
        <v>-0.0027646094880058023</v>
      </c>
      <c r="R103" s="24">
        <v>-2.5203030086867357E-05</v>
      </c>
      <c r="S103" s="24">
        <v>0.0003629459852353707</v>
      </c>
      <c r="T103" s="24">
        <v>-2.6234455561280688E-05</v>
      </c>
      <c r="U103" s="24">
        <v>-5.0948798851884735E-05</v>
      </c>
      <c r="V103" s="24">
        <v>-1.9827899906117604E-06</v>
      </c>
      <c r="W103" s="24">
        <v>2.3734392807675804E-05</v>
      </c>
      <c r="X103" s="24">
        <v>67.5</v>
      </c>
    </row>
    <row r="104" spans="1:24" ht="12.75" hidden="1">
      <c r="A104" s="24">
        <v>1478</v>
      </c>
      <c r="B104" s="24">
        <v>129.16000366210938</v>
      </c>
      <c r="C104" s="24">
        <v>149.16000366210938</v>
      </c>
      <c r="D104" s="24">
        <v>8.85658073425293</v>
      </c>
      <c r="E104" s="24">
        <v>8.916011810302734</v>
      </c>
      <c r="F104" s="24">
        <v>31.690054419846064</v>
      </c>
      <c r="G104" s="24" t="s">
        <v>58</v>
      </c>
      <c r="H104" s="24">
        <v>23.525263512183955</v>
      </c>
      <c r="I104" s="24">
        <v>85.18526717429333</v>
      </c>
      <c r="J104" s="24" t="s">
        <v>61</v>
      </c>
      <c r="K104" s="24">
        <v>1.0764451818830423</v>
      </c>
      <c r="L104" s="24">
        <v>-0.5914123782978082</v>
      </c>
      <c r="M104" s="24">
        <v>0.2564496541261451</v>
      </c>
      <c r="N104" s="24">
        <v>-0.030325820654351864</v>
      </c>
      <c r="O104" s="24">
        <v>0.04296681516670681</v>
      </c>
      <c r="P104" s="24">
        <v>-0.01696193820028865</v>
      </c>
      <c r="Q104" s="24">
        <v>0.005370129062936934</v>
      </c>
      <c r="R104" s="24">
        <v>-0.0004661345786779697</v>
      </c>
      <c r="S104" s="24">
        <v>0.0005404392035320612</v>
      </c>
      <c r="T104" s="24">
        <v>-0.000248237251768766</v>
      </c>
      <c r="U104" s="24">
        <v>0.00012188532750841803</v>
      </c>
      <c r="V104" s="24">
        <v>-1.722600671166976E-05</v>
      </c>
      <c r="W104" s="24">
        <v>3.2929293443253647E-05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1480</v>
      </c>
      <c r="B106" s="100">
        <v>137.28</v>
      </c>
      <c r="C106" s="100">
        <v>111.98</v>
      </c>
      <c r="D106" s="100">
        <v>9.83549466727593</v>
      </c>
      <c r="E106" s="100">
        <v>10.132054273874548</v>
      </c>
      <c r="F106" s="100">
        <v>34.856658614205834</v>
      </c>
      <c r="G106" s="100" t="s">
        <v>59</v>
      </c>
      <c r="H106" s="100">
        <v>14.620542407252074</v>
      </c>
      <c r="I106" s="100">
        <v>84.40054240725208</v>
      </c>
      <c r="J106" s="100" t="s">
        <v>73</v>
      </c>
      <c r="K106" s="100">
        <v>0.5123636509898682</v>
      </c>
      <c r="M106" s="100" t="s">
        <v>68</v>
      </c>
      <c r="N106" s="100">
        <v>0.3653968172150883</v>
      </c>
      <c r="X106" s="100">
        <v>67.5</v>
      </c>
    </row>
    <row r="107" spans="1:24" s="100" customFormat="1" ht="12.75">
      <c r="A107" s="100">
        <v>1479</v>
      </c>
      <c r="B107" s="100">
        <v>127.80000305175781</v>
      </c>
      <c r="C107" s="100">
        <v>131.5</v>
      </c>
      <c r="D107" s="100">
        <v>8.907449722290039</v>
      </c>
      <c r="E107" s="100">
        <v>8.894018173217773</v>
      </c>
      <c r="F107" s="100">
        <v>20.87016710258461</v>
      </c>
      <c r="G107" s="100" t="s">
        <v>56</v>
      </c>
      <c r="H107" s="100">
        <v>-4.522980496005701</v>
      </c>
      <c r="I107" s="100">
        <v>55.77702255575211</v>
      </c>
      <c r="J107" s="100" t="s">
        <v>62</v>
      </c>
      <c r="K107" s="100">
        <v>0.5124463997471206</v>
      </c>
      <c r="L107" s="100">
        <v>0.48337177655290586</v>
      </c>
      <c r="M107" s="100">
        <v>0.12131455830540831</v>
      </c>
      <c r="N107" s="100">
        <v>0.027828529310438593</v>
      </c>
      <c r="O107" s="100">
        <v>0.02058060187571576</v>
      </c>
      <c r="P107" s="100">
        <v>0.013866380799344326</v>
      </c>
      <c r="Q107" s="100">
        <v>0.0025051252816916457</v>
      </c>
      <c r="R107" s="100">
        <v>0.0004283398714531338</v>
      </c>
      <c r="S107" s="100">
        <v>0.00027002649046205083</v>
      </c>
      <c r="T107" s="100">
        <v>0.00020404981041284798</v>
      </c>
      <c r="U107" s="100">
        <v>5.479991923672609E-05</v>
      </c>
      <c r="V107" s="100">
        <v>1.5897442844331423E-05</v>
      </c>
      <c r="W107" s="100">
        <v>1.6840414337183905E-05</v>
      </c>
      <c r="X107" s="100">
        <v>67.5</v>
      </c>
    </row>
    <row r="108" spans="1:24" s="100" customFormat="1" ht="12.75">
      <c r="A108" s="100">
        <v>1478</v>
      </c>
      <c r="B108" s="100">
        <v>129.16000366210938</v>
      </c>
      <c r="C108" s="100">
        <v>149.16000366210938</v>
      </c>
      <c r="D108" s="100">
        <v>8.85658073425293</v>
      </c>
      <c r="E108" s="100">
        <v>8.916011810302734</v>
      </c>
      <c r="F108" s="100">
        <v>23.42174601070345</v>
      </c>
      <c r="G108" s="100" t="s">
        <v>57</v>
      </c>
      <c r="H108" s="100">
        <v>1.299424086954886</v>
      </c>
      <c r="I108" s="100">
        <v>62.95942774906426</v>
      </c>
      <c r="J108" s="100" t="s">
        <v>60</v>
      </c>
      <c r="K108" s="100">
        <v>0.5123911848964058</v>
      </c>
      <c r="L108" s="100">
        <v>0.0026303864870355406</v>
      </c>
      <c r="M108" s="100">
        <v>-0.12127339764875873</v>
      </c>
      <c r="N108" s="100">
        <v>-0.0002877533736492927</v>
      </c>
      <c r="O108" s="100">
        <v>0.020580445539561922</v>
      </c>
      <c r="P108" s="100">
        <v>0.00030084682808841084</v>
      </c>
      <c r="Q108" s="100">
        <v>-0.0025017014504029903</v>
      </c>
      <c r="R108" s="100">
        <v>-2.3110835715965083E-05</v>
      </c>
      <c r="S108" s="100">
        <v>0.000269480593963157</v>
      </c>
      <c r="T108" s="100">
        <v>2.141730733687318E-05</v>
      </c>
      <c r="U108" s="100">
        <v>-5.4327130229320387E-05</v>
      </c>
      <c r="V108" s="100">
        <v>-1.8181265646505268E-06</v>
      </c>
      <c r="W108" s="100">
        <v>1.6761848917544165E-05</v>
      </c>
      <c r="X108" s="100">
        <v>67.5</v>
      </c>
    </row>
    <row r="109" spans="1:24" s="100" customFormat="1" ht="12.75">
      <c r="A109" s="100">
        <v>1477</v>
      </c>
      <c r="B109" s="100">
        <v>163.24000549316406</v>
      </c>
      <c r="C109" s="100">
        <v>180.13999938964844</v>
      </c>
      <c r="D109" s="100">
        <v>8.381999015808105</v>
      </c>
      <c r="E109" s="100">
        <v>8.484183311462402</v>
      </c>
      <c r="F109" s="100">
        <v>32.15667781560487</v>
      </c>
      <c r="G109" s="100" t="s">
        <v>58</v>
      </c>
      <c r="H109" s="100">
        <v>-4.275538349315269</v>
      </c>
      <c r="I109" s="100">
        <v>91.4644671438488</v>
      </c>
      <c r="J109" s="100" t="s">
        <v>61</v>
      </c>
      <c r="K109" s="100">
        <v>0.007522383547985921</v>
      </c>
      <c r="L109" s="100">
        <v>0.48336461955219806</v>
      </c>
      <c r="M109" s="100">
        <v>0.003159917651197929</v>
      </c>
      <c r="N109" s="100">
        <v>-0.027827041552739545</v>
      </c>
      <c r="O109" s="100">
        <v>8.02182014314587E-05</v>
      </c>
      <c r="P109" s="100">
        <v>0.013863116808945026</v>
      </c>
      <c r="Q109" s="100">
        <v>0.00013092948492307382</v>
      </c>
      <c r="R109" s="100">
        <v>-0.0004277159510107109</v>
      </c>
      <c r="S109" s="100">
        <v>-1.71614401643963E-05</v>
      </c>
      <c r="T109" s="100">
        <v>0.00020292270468322938</v>
      </c>
      <c r="U109" s="100">
        <v>7.182901182542134E-06</v>
      </c>
      <c r="V109" s="100">
        <v>-1.5793134735817853E-05</v>
      </c>
      <c r="W109" s="100">
        <v>-1.6248002687877504E-06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1480</v>
      </c>
      <c r="B111" s="24">
        <v>128.76</v>
      </c>
      <c r="C111" s="24">
        <v>123.66</v>
      </c>
      <c r="D111" s="24">
        <v>9.645652229332653</v>
      </c>
      <c r="E111" s="24">
        <v>9.702959895266167</v>
      </c>
      <c r="F111" s="24">
        <v>22.78890234057054</v>
      </c>
      <c r="G111" s="24" t="s">
        <v>59</v>
      </c>
      <c r="H111" s="24">
        <v>-5.013940554112551</v>
      </c>
      <c r="I111" s="24">
        <v>56.24605944588744</v>
      </c>
      <c r="J111" s="24" t="s">
        <v>73</v>
      </c>
      <c r="K111" s="24">
        <v>1.8459153691629906</v>
      </c>
      <c r="M111" s="24" t="s">
        <v>68</v>
      </c>
      <c r="N111" s="24">
        <v>1.0100694559632484</v>
      </c>
      <c r="X111" s="24">
        <v>67.5</v>
      </c>
    </row>
    <row r="112" spans="1:24" ht="12.75" hidden="1">
      <c r="A112" s="24">
        <v>1477</v>
      </c>
      <c r="B112" s="24">
        <v>160.5800018310547</v>
      </c>
      <c r="C112" s="24">
        <v>171.17999267578125</v>
      </c>
      <c r="D112" s="24">
        <v>8.443838119506836</v>
      </c>
      <c r="E112" s="24">
        <v>8.502001762390137</v>
      </c>
      <c r="F112" s="24">
        <v>28.28538394127677</v>
      </c>
      <c r="G112" s="24" t="s">
        <v>56</v>
      </c>
      <c r="H112" s="24">
        <v>-13.224919530398822</v>
      </c>
      <c r="I112" s="24">
        <v>79.85508230065587</v>
      </c>
      <c r="J112" s="24" t="s">
        <v>62</v>
      </c>
      <c r="K112" s="24">
        <v>1.2742788223112926</v>
      </c>
      <c r="L112" s="24">
        <v>0.3559900382206463</v>
      </c>
      <c r="M112" s="24">
        <v>0.3016677809439957</v>
      </c>
      <c r="N112" s="24">
        <v>0.040414897190314505</v>
      </c>
      <c r="O112" s="24">
        <v>0.05117765315503846</v>
      </c>
      <c r="P112" s="24">
        <v>0.010212336294911374</v>
      </c>
      <c r="Q112" s="24">
        <v>0.006229424898408665</v>
      </c>
      <c r="R112" s="24">
        <v>0.0006220139486021794</v>
      </c>
      <c r="S112" s="24">
        <v>0.0006714424169470131</v>
      </c>
      <c r="T112" s="24">
        <v>0.00015024827391878036</v>
      </c>
      <c r="U112" s="24">
        <v>0.0001362328816687533</v>
      </c>
      <c r="V112" s="24">
        <v>2.307283055753395E-05</v>
      </c>
      <c r="W112" s="24">
        <v>4.186679734374612E-05</v>
      </c>
      <c r="X112" s="24">
        <v>67.5</v>
      </c>
    </row>
    <row r="113" spans="1:24" ht="12.75" hidden="1">
      <c r="A113" s="24">
        <v>1478</v>
      </c>
      <c r="B113" s="24">
        <v>126.80000305175781</v>
      </c>
      <c r="C113" s="24">
        <v>146.89999389648438</v>
      </c>
      <c r="D113" s="24">
        <v>9.113077163696289</v>
      </c>
      <c r="E113" s="24">
        <v>8.965243339538574</v>
      </c>
      <c r="F113" s="24">
        <v>30.085188286750807</v>
      </c>
      <c r="G113" s="24" t="s">
        <v>57</v>
      </c>
      <c r="H113" s="24">
        <v>19.287270747839543</v>
      </c>
      <c r="I113" s="24">
        <v>78.58727379959736</v>
      </c>
      <c r="J113" s="24" t="s">
        <v>60</v>
      </c>
      <c r="K113" s="24">
        <v>-0.931299143032523</v>
      </c>
      <c r="L113" s="24">
        <v>0.0019368878120658015</v>
      </c>
      <c r="M113" s="24">
        <v>0.22279854999289733</v>
      </c>
      <c r="N113" s="24">
        <v>-0.0004186054854247046</v>
      </c>
      <c r="O113" s="24">
        <v>-0.037023739552214295</v>
      </c>
      <c r="P113" s="24">
        <v>0.00022172019984306377</v>
      </c>
      <c r="Q113" s="24">
        <v>0.004709413356057298</v>
      </c>
      <c r="R113" s="24">
        <v>-3.3656404616575404E-05</v>
      </c>
      <c r="S113" s="24">
        <v>-0.0004533123687407984</v>
      </c>
      <c r="T113" s="24">
        <v>1.5799280078591127E-05</v>
      </c>
      <c r="U113" s="24">
        <v>0.00010973127403885946</v>
      </c>
      <c r="V113" s="24">
        <v>-2.662258187468889E-06</v>
      </c>
      <c r="W113" s="24">
        <v>-2.7217249644882332E-05</v>
      </c>
      <c r="X113" s="24">
        <v>67.5</v>
      </c>
    </row>
    <row r="114" spans="1:24" ht="12.75" hidden="1">
      <c r="A114" s="24">
        <v>1479</v>
      </c>
      <c r="B114" s="24">
        <v>130.27999877929688</v>
      </c>
      <c r="C114" s="24">
        <v>121.18000030517578</v>
      </c>
      <c r="D114" s="24">
        <v>8.714398384094238</v>
      </c>
      <c r="E114" s="24">
        <v>9.240428924560547</v>
      </c>
      <c r="F114" s="24">
        <v>26.380747028047782</v>
      </c>
      <c r="G114" s="24" t="s">
        <v>58</v>
      </c>
      <c r="H114" s="24">
        <v>9.293847760369687</v>
      </c>
      <c r="I114" s="24">
        <v>72.07384653966656</v>
      </c>
      <c r="J114" s="24" t="s">
        <v>61</v>
      </c>
      <c r="K114" s="24">
        <v>0.869751931977126</v>
      </c>
      <c r="L114" s="24">
        <v>0.355984769025222</v>
      </c>
      <c r="M114" s="24">
        <v>0.2033820448828682</v>
      </c>
      <c r="N114" s="24">
        <v>-0.04041272923660642</v>
      </c>
      <c r="O114" s="24">
        <v>0.035332632112923895</v>
      </c>
      <c r="P114" s="24">
        <v>0.010209929125774855</v>
      </c>
      <c r="Q114" s="24">
        <v>0.0040776415250366165</v>
      </c>
      <c r="R114" s="24">
        <v>-0.0006211027279637082</v>
      </c>
      <c r="S114" s="24">
        <v>0.0004953209218499184</v>
      </c>
      <c r="T114" s="24">
        <v>0.00014941528223234426</v>
      </c>
      <c r="U114" s="24">
        <v>8.073689085901971E-05</v>
      </c>
      <c r="V114" s="24">
        <v>-2.2918723596219913E-05</v>
      </c>
      <c r="W114" s="24">
        <v>3.181273395341022E-05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1480</v>
      </c>
      <c r="B116" s="24">
        <v>128.76</v>
      </c>
      <c r="C116" s="24">
        <v>123.66</v>
      </c>
      <c r="D116" s="24">
        <v>9.645652229332653</v>
      </c>
      <c r="E116" s="24">
        <v>9.702959895266167</v>
      </c>
      <c r="F116" s="24">
        <v>27.442598718196876</v>
      </c>
      <c r="G116" s="24" t="s">
        <v>59</v>
      </c>
      <c r="H116" s="24">
        <v>6.472004630403461</v>
      </c>
      <c r="I116" s="24">
        <v>67.73200463040345</v>
      </c>
      <c r="J116" s="24" t="s">
        <v>73</v>
      </c>
      <c r="K116" s="24">
        <v>1.1019742558775998</v>
      </c>
      <c r="M116" s="24" t="s">
        <v>68</v>
      </c>
      <c r="N116" s="24">
        <v>0.8517917623360919</v>
      </c>
      <c r="X116" s="24">
        <v>67.5</v>
      </c>
    </row>
    <row r="117" spans="1:24" ht="12.75" hidden="1">
      <c r="A117" s="24">
        <v>1477</v>
      </c>
      <c r="B117" s="24">
        <v>160.5800018310547</v>
      </c>
      <c r="C117" s="24">
        <v>171.17999267578125</v>
      </c>
      <c r="D117" s="24">
        <v>8.443838119506836</v>
      </c>
      <c r="E117" s="24">
        <v>8.502001762390137</v>
      </c>
      <c r="F117" s="24">
        <v>28.28538394127677</v>
      </c>
      <c r="G117" s="24" t="s">
        <v>56</v>
      </c>
      <c r="H117" s="24">
        <v>-13.224919530398822</v>
      </c>
      <c r="I117" s="24">
        <v>79.85508230065587</v>
      </c>
      <c r="J117" s="24" t="s">
        <v>62</v>
      </c>
      <c r="K117" s="24">
        <v>0.6468297268149049</v>
      </c>
      <c r="L117" s="24">
        <v>0.8107564955401187</v>
      </c>
      <c r="M117" s="24">
        <v>0.15312810420033696</v>
      </c>
      <c r="N117" s="24">
        <v>0.039809905122474884</v>
      </c>
      <c r="O117" s="24">
        <v>0.02597823043884111</v>
      </c>
      <c r="P117" s="24">
        <v>0.023258091973702166</v>
      </c>
      <c r="Q117" s="24">
        <v>0.003162079532378194</v>
      </c>
      <c r="R117" s="24">
        <v>0.0006127074146670278</v>
      </c>
      <c r="S117" s="24">
        <v>0.00034083199172658436</v>
      </c>
      <c r="T117" s="24">
        <v>0.000342218527976631</v>
      </c>
      <c r="U117" s="24">
        <v>6.913337745850146E-05</v>
      </c>
      <c r="V117" s="24">
        <v>2.272666939643325E-05</v>
      </c>
      <c r="W117" s="24">
        <v>2.125046782981803E-05</v>
      </c>
      <c r="X117" s="24">
        <v>67.5</v>
      </c>
    </row>
    <row r="118" spans="1:24" ht="12.75" hidden="1">
      <c r="A118" s="24">
        <v>1479</v>
      </c>
      <c r="B118" s="24">
        <v>130.27999877929688</v>
      </c>
      <c r="C118" s="24">
        <v>121.18000030517578</v>
      </c>
      <c r="D118" s="24">
        <v>8.714398384094238</v>
      </c>
      <c r="E118" s="24">
        <v>9.240428924560547</v>
      </c>
      <c r="F118" s="24">
        <v>30.06219076051448</v>
      </c>
      <c r="G118" s="24" t="s">
        <v>57</v>
      </c>
      <c r="H118" s="24">
        <v>19.351781689841786</v>
      </c>
      <c r="I118" s="24">
        <v>82.13178046913866</v>
      </c>
      <c r="J118" s="24" t="s">
        <v>60</v>
      </c>
      <c r="K118" s="24">
        <v>-0.4937617840100421</v>
      </c>
      <c r="L118" s="24">
        <v>0.004411477741883408</v>
      </c>
      <c r="M118" s="24">
        <v>0.11800835720398214</v>
      </c>
      <c r="N118" s="24">
        <v>-0.0004122508873557898</v>
      </c>
      <c r="O118" s="24">
        <v>-0.019648378688924953</v>
      </c>
      <c r="P118" s="24">
        <v>0.000504785573688071</v>
      </c>
      <c r="Q118" s="24">
        <v>0.0024889197776285783</v>
      </c>
      <c r="R118" s="24">
        <v>-3.312491960308103E-05</v>
      </c>
      <c r="S118" s="24">
        <v>-0.00024210861411506302</v>
      </c>
      <c r="T118" s="24">
        <v>3.595153551978556E-05</v>
      </c>
      <c r="U118" s="24">
        <v>5.762207992893612E-05</v>
      </c>
      <c r="V118" s="24">
        <v>-2.6162258885356284E-06</v>
      </c>
      <c r="W118" s="24">
        <v>-1.4582165609582224E-05</v>
      </c>
      <c r="X118" s="24">
        <v>67.5</v>
      </c>
    </row>
    <row r="119" spans="1:24" ht="12.75" hidden="1">
      <c r="A119" s="24">
        <v>1478</v>
      </c>
      <c r="B119" s="24">
        <v>126.80000305175781</v>
      </c>
      <c r="C119" s="24">
        <v>146.89999389648438</v>
      </c>
      <c r="D119" s="24">
        <v>9.113077163696289</v>
      </c>
      <c r="E119" s="24">
        <v>8.965243339538574</v>
      </c>
      <c r="F119" s="24">
        <v>21.778406380644757</v>
      </c>
      <c r="G119" s="24" t="s">
        <v>58</v>
      </c>
      <c r="H119" s="24">
        <v>-2.4113584189982475</v>
      </c>
      <c r="I119" s="24">
        <v>56.88864463275957</v>
      </c>
      <c r="J119" s="24" t="s">
        <v>61</v>
      </c>
      <c r="K119" s="24">
        <v>0.41783728428978795</v>
      </c>
      <c r="L119" s="24">
        <v>0.8107444936135104</v>
      </c>
      <c r="M119" s="24">
        <v>0.09758198566337237</v>
      </c>
      <c r="N119" s="24">
        <v>-0.03980777053624489</v>
      </c>
      <c r="O119" s="24">
        <v>0.016994401184805854</v>
      </c>
      <c r="P119" s="24">
        <v>0.023252613482827807</v>
      </c>
      <c r="Q119" s="24">
        <v>0.0019503910658158802</v>
      </c>
      <c r="R119" s="24">
        <v>-0.000611811339948225</v>
      </c>
      <c r="S119" s="24">
        <v>0.00023989553050357982</v>
      </c>
      <c r="T119" s="24">
        <v>0.00034032485654777225</v>
      </c>
      <c r="U119" s="24">
        <v>3.819842645296969E-05</v>
      </c>
      <c r="V119" s="24">
        <v>-2.257558114323819E-05</v>
      </c>
      <c r="W119" s="24">
        <v>1.5457775684775886E-05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1480</v>
      </c>
      <c r="B121" s="24">
        <v>128.76</v>
      </c>
      <c r="C121" s="24">
        <v>123.66</v>
      </c>
      <c r="D121" s="24">
        <v>9.645652229332653</v>
      </c>
      <c r="E121" s="24">
        <v>9.702959895266167</v>
      </c>
      <c r="F121" s="24">
        <v>22.78890234057054</v>
      </c>
      <c r="G121" s="24" t="s">
        <v>59</v>
      </c>
      <c r="H121" s="24">
        <v>-5.013940554112551</v>
      </c>
      <c r="I121" s="24">
        <v>56.24605944588744</v>
      </c>
      <c r="J121" s="24" t="s">
        <v>73</v>
      </c>
      <c r="K121" s="24">
        <v>0.8922483499344042</v>
      </c>
      <c r="M121" s="24" t="s">
        <v>68</v>
      </c>
      <c r="N121" s="24">
        <v>0.5988193457134354</v>
      </c>
      <c r="X121" s="24">
        <v>67.5</v>
      </c>
    </row>
    <row r="122" spans="1:24" ht="12.75" hidden="1">
      <c r="A122" s="24">
        <v>1478</v>
      </c>
      <c r="B122" s="24">
        <v>126.80000305175781</v>
      </c>
      <c r="C122" s="24">
        <v>146.89999389648438</v>
      </c>
      <c r="D122" s="24">
        <v>9.113077163696289</v>
      </c>
      <c r="E122" s="24">
        <v>8.965243339538574</v>
      </c>
      <c r="F122" s="24">
        <v>22.794805861923596</v>
      </c>
      <c r="G122" s="24" t="s">
        <v>56</v>
      </c>
      <c r="H122" s="24">
        <v>0.24363790556208187</v>
      </c>
      <c r="I122" s="24">
        <v>59.5436409573199</v>
      </c>
      <c r="J122" s="24" t="s">
        <v>62</v>
      </c>
      <c r="K122" s="24">
        <v>0.7355559637082768</v>
      </c>
      <c r="L122" s="24">
        <v>0.5640035101075515</v>
      </c>
      <c r="M122" s="24">
        <v>0.1741328897962104</v>
      </c>
      <c r="N122" s="24">
        <v>0.040442001461000306</v>
      </c>
      <c r="O122" s="24">
        <v>0.0295413273549001</v>
      </c>
      <c r="P122" s="24">
        <v>0.01617943466909735</v>
      </c>
      <c r="Q122" s="24">
        <v>0.003595852311330462</v>
      </c>
      <c r="R122" s="24">
        <v>0.0006225049567197981</v>
      </c>
      <c r="S122" s="24">
        <v>0.000387565134076768</v>
      </c>
      <c r="T122" s="24">
        <v>0.00023806964626052552</v>
      </c>
      <c r="U122" s="24">
        <v>7.865530849042771E-05</v>
      </c>
      <c r="V122" s="24">
        <v>2.3109073512253673E-05</v>
      </c>
      <c r="W122" s="24">
        <v>2.416731867639647E-05</v>
      </c>
      <c r="X122" s="24">
        <v>67.5</v>
      </c>
    </row>
    <row r="123" spans="1:24" ht="12.75" hidden="1">
      <c r="A123" s="24">
        <v>1477</v>
      </c>
      <c r="B123" s="24">
        <v>160.5800018310547</v>
      </c>
      <c r="C123" s="24">
        <v>171.17999267578125</v>
      </c>
      <c r="D123" s="24">
        <v>8.443838119506836</v>
      </c>
      <c r="E123" s="24">
        <v>8.502001762390137</v>
      </c>
      <c r="F123" s="24">
        <v>31.47062518872838</v>
      </c>
      <c r="G123" s="24" t="s">
        <v>57</v>
      </c>
      <c r="H123" s="24">
        <v>-4.232370499041707</v>
      </c>
      <c r="I123" s="24">
        <v>88.84763133201298</v>
      </c>
      <c r="J123" s="24" t="s">
        <v>60</v>
      </c>
      <c r="K123" s="24">
        <v>-0.02720107156314699</v>
      </c>
      <c r="L123" s="24">
        <v>-0.0030685458970932367</v>
      </c>
      <c r="M123" s="24">
        <v>0.008416857579479792</v>
      </c>
      <c r="N123" s="24">
        <v>-0.0004181786949309546</v>
      </c>
      <c r="O123" s="24">
        <v>-0.0007738443860685904</v>
      </c>
      <c r="P123" s="24">
        <v>-0.0003511302868787553</v>
      </c>
      <c r="Q123" s="24">
        <v>0.00026800275305724106</v>
      </c>
      <c r="R123" s="24">
        <v>-3.363572075758614E-05</v>
      </c>
      <c r="S123" s="24">
        <v>1.6026101024638388E-05</v>
      </c>
      <c r="T123" s="24">
        <v>-2.5005331088933846E-05</v>
      </c>
      <c r="U123" s="24">
        <v>1.2070311433360911E-05</v>
      </c>
      <c r="V123" s="24">
        <v>-2.6542066506045546E-06</v>
      </c>
      <c r="W123" s="24">
        <v>1.7985624765922368E-06</v>
      </c>
      <c r="X123" s="24">
        <v>67.5</v>
      </c>
    </row>
    <row r="124" spans="1:24" ht="12.75" hidden="1">
      <c r="A124" s="24">
        <v>1479</v>
      </c>
      <c r="B124" s="24">
        <v>130.27999877929688</v>
      </c>
      <c r="C124" s="24">
        <v>121.18000030517578</v>
      </c>
      <c r="D124" s="24">
        <v>8.714398384094238</v>
      </c>
      <c r="E124" s="24">
        <v>9.240428924560547</v>
      </c>
      <c r="F124" s="24">
        <v>30.06219076051448</v>
      </c>
      <c r="G124" s="24" t="s">
        <v>58</v>
      </c>
      <c r="H124" s="24">
        <v>19.351781689841786</v>
      </c>
      <c r="I124" s="24">
        <v>82.13178046913866</v>
      </c>
      <c r="J124" s="24" t="s">
        <v>61</v>
      </c>
      <c r="K124" s="24">
        <v>0.7350528399051516</v>
      </c>
      <c r="L124" s="24">
        <v>-0.5639951626031169</v>
      </c>
      <c r="M124" s="24">
        <v>0.17392935294902326</v>
      </c>
      <c r="N124" s="24">
        <v>-0.040439839375925525</v>
      </c>
      <c r="O124" s="24">
        <v>0.029531190066699294</v>
      </c>
      <c r="P124" s="24">
        <v>-0.016175624060085773</v>
      </c>
      <c r="Q124" s="24">
        <v>0.0035858511359584304</v>
      </c>
      <c r="R124" s="24">
        <v>-0.0006215955754587024</v>
      </c>
      <c r="S124" s="24">
        <v>0.00038723364683081353</v>
      </c>
      <c r="T124" s="24">
        <v>-0.00023675280333661217</v>
      </c>
      <c r="U124" s="24">
        <v>7.772364592339982E-05</v>
      </c>
      <c r="V124" s="24">
        <v>-2.2956142220561162E-05</v>
      </c>
      <c r="W124" s="24">
        <v>2.4100300102370014E-05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1480</v>
      </c>
      <c r="B126" s="24">
        <v>128.76</v>
      </c>
      <c r="C126" s="24">
        <v>123.66</v>
      </c>
      <c r="D126" s="24">
        <v>9.645652229332653</v>
      </c>
      <c r="E126" s="24">
        <v>9.702959895266167</v>
      </c>
      <c r="F126" s="24">
        <v>31.27856822791794</v>
      </c>
      <c r="G126" s="24" t="s">
        <v>59</v>
      </c>
      <c r="H126" s="24">
        <v>15.939690517681754</v>
      </c>
      <c r="I126" s="24">
        <v>77.19969051768174</v>
      </c>
      <c r="J126" s="24" t="s">
        <v>73</v>
      </c>
      <c r="K126" s="24">
        <v>1.1539382719535465</v>
      </c>
      <c r="M126" s="24" t="s">
        <v>68</v>
      </c>
      <c r="N126" s="24">
        <v>0.8764184197951239</v>
      </c>
      <c r="X126" s="24">
        <v>67.5</v>
      </c>
    </row>
    <row r="127" spans="1:24" ht="12.75" hidden="1">
      <c r="A127" s="24">
        <v>1478</v>
      </c>
      <c r="B127" s="24">
        <v>126.80000305175781</v>
      </c>
      <c r="C127" s="24">
        <v>146.89999389648438</v>
      </c>
      <c r="D127" s="24">
        <v>9.113077163696289</v>
      </c>
      <c r="E127" s="24">
        <v>8.965243339538574</v>
      </c>
      <c r="F127" s="24">
        <v>22.794805861923596</v>
      </c>
      <c r="G127" s="24" t="s">
        <v>56</v>
      </c>
      <c r="H127" s="24">
        <v>0.24363790556208187</v>
      </c>
      <c r="I127" s="24">
        <v>59.5436409573199</v>
      </c>
      <c r="J127" s="24" t="s">
        <v>62</v>
      </c>
      <c r="K127" s="24">
        <v>0.6869425306682079</v>
      </c>
      <c r="L127" s="24">
        <v>0.8080932943503955</v>
      </c>
      <c r="M127" s="24">
        <v>0.16262397204424042</v>
      </c>
      <c r="N127" s="24">
        <v>0.03572880873238495</v>
      </c>
      <c r="O127" s="24">
        <v>0.02758870869636998</v>
      </c>
      <c r="P127" s="24">
        <v>0.023181552032076103</v>
      </c>
      <c r="Q127" s="24">
        <v>0.003358236419821049</v>
      </c>
      <c r="R127" s="24">
        <v>0.0005499519751989162</v>
      </c>
      <c r="S127" s="24">
        <v>0.0003619464015577899</v>
      </c>
      <c r="T127" s="24">
        <v>0.0003411031207446056</v>
      </c>
      <c r="U127" s="24">
        <v>7.347441129723106E-05</v>
      </c>
      <c r="V127" s="24">
        <v>2.040256637959019E-05</v>
      </c>
      <c r="W127" s="24">
        <v>2.2567287779241483E-05</v>
      </c>
      <c r="X127" s="24">
        <v>67.5</v>
      </c>
    </row>
    <row r="128" spans="1:24" ht="12.75" hidden="1">
      <c r="A128" s="24">
        <v>1479</v>
      </c>
      <c r="B128" s="24">
        <v>130.27999877929688</v>
      </c>
      <c r="C128" s="24">
        <v>121.18000030517578</v>
      </c>
      <c r="D128" s="24">
        <v>8.714398384094238</v>
      </c>
      <c r="E128" s="24">
        <v>9.240428924560547</v>
      </c>
      <c r="F128" s="24">
        <v>26.380747028047782</v>
      </c>
      <c r="G128" s="24" t="s">
        <v>57</v>
      </c>
      <c r="H128" s="24">
        <v>9.293847760369687</v>
      </c>
      <c r="I128" s="24">
        <v>72.07384653966656</v>
      </c>
      <c r="J128" s="24" t="s">
        <v>60</v>
      </c>
      <c r="K128" s="24">
        <v>0.2531303170215268</v>
      </c>
      <c r="L128" s="24">
        <v>0.0043974410298461995</v>
      </c>
      <c r="M128" s="24">
        <v>-0.061639298796360965</v>
      </c>
      <c r="N128" s="24">
        <v>-0.0003695584524544268</v>
      </c>
      <c r="O128" s="24">
        <v>0.00988872768246163</v>
      </c>
      <c r="P128" s="24">
        <v>0.0005030749107413167</v>
      </c>
      <c r="Q128" s="24">
        <v>-0.0013539464009039567</v>
      </c>
      <c r="R128" s="24">
        <v>-2.9679750405564393E-05</v>
      </c>
      <c r="S128" s="24">
        <v>0.00010665009265787424</v>
      </c>
      <c r="T128" s="24">
        <v>3.581917358293464E-05</v>
      </c>
      <c r="U128" s="24">
        <v>-3.48693673729383E-05</v>
      </c>
      <c r="V128" s="24">
        <v>-2.3390286481358015E-06</v>
      </c>
      <c r="W128" s="24">
        <v>5.935925081518997E-06</v>
      </c>
      <c r="X128" s="24">
        <v>67.5</v>
      </c>
    </row>
    <row r="129" spans="1:24" ht="12.75" hidden="1">
      <c r="A129" s="24">
        <v>1477</v>
      </c>
      <c r="B129" s="24">
        <v>160.5800018310547</v>
      </c>
      <c r="C129" s="24">
        <v>171.17999267578125</v>
      </c>
      <c r="D129" s="24">
        <v>8.443838119506836</v>
      </c>
      <c r="E129" s="24">
        <v>8.502001762390137</v>
      </c>
      <c r="F129" s="24">
        <v>27.184112474030332</v>
      </c>
      <c r="G129" s="24" t="s">
        <v>58</v>
      </c>
      <c r="H129" s="24">
        <v>-16.334020818714535</v>
      </c>
      <c r="I129" s="24">
        <v>76.74598101234015</v>
      </c>
      <c r="J129" s="24" t="s">
        <v>61</v>
      </c>
      <c r="K129" s="24">
        <v>-0.638604011141038</v>
      </c>
      <c r="L129" s="24">
        <v>0.8080813293762354</v>
      </c>
      <c r="M129" s="24">
        <v>-0.15048971103480407</v>
      </c>
      <c r="N129" s="24">
        <v>-0.03572689743016551</v>
      </c>
      <c r="O129" s="24">
        <v>-0.025755580217795084</v>
      </c>
      <c r="P129" s="24">
        <v>0.023176092644145916</v>
      </c>
      <c r="Q129" s="24">
        <v>-0.0030732037021472757</v>
      </c>
      <c r="R129" s="24">
        <v>-0.0005491505143774817</v>
      </c>
      <c r="S129" s="24">
        <v>-0.00034587708125387507</v>
      </c>
      <c r="T129" s="24">
        <v>0.0003392172250719951</v>
      </c>
      <c r="U129" s="24">
        <v>-6.467315002754807E-05</v>
      </c>
      <c r="V129" s="24">
        <v>-2.0268045289489166E-05</v>
      </c>
      <c r="W129" s="24">
        <v>-2.1772626647643956E-05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1480</v>
      </c>
      <c r="B131" s="24">
        <v>128.76</v>
      </c>
      <c r="C131" s="24">
        <v>123.66</v>
      </c>
      <c r="D131" s="24">
        <v>9.645652229332653</v>
      </c>
      <c r="E131" s="24">
        <v>9.702959895266167</v>
      </c>
      <c r="F131" s="24">
        <v>27.442598718196876</v>
      </c>
      <c r="G131" s="24" t="s">
        <v>59</v>
      </c>
      <c r="H131" s="24">
        <v>6.472004630403461</v>
      </c>
      <c r="I131" s="24">
        <v>67.73200463040345</v>
      </c>
      <c r="J131" s="24" t="s">
        <v>73</v>
      </c>
      <c r="K131" s="24">
        <v>1.7265694819363828</v>
      </c>
      <c r="M131" s="24" t="s">
        <v>68</v>
      </c>
      <c r="N131" s="24">
        <v>1.0314732132129139</v>
      </c>
      <c r="X131" s="24">
        <v>67.5</v>
      </c>
    </row>
    <row r="132" spans="1:24" ht="12.75" hidden="1">
      <c r="A132" s="24">
        <v>1479</v>
      </c>
      <c r="B132" s="24">
        <v>130.27999877929688</v>
      </c>
      <c r="C132" s="24">
        <v>121.18000030517578</v>
      </c>
      <c r="D132" s="24">
        <v>8.714398384094238</v>
      </c>
      <c r="E132" s="24">
        <v>9.240428924560547</v>
      </c>
      <c r="F132" s="24">
        <v>22.938835115011763</v>
      </c>
      <c r="G132" s="24" t="s">
        <v>56</v>
      </c>
      <c r="H132" s="24">
        <v>-0.1096702961683036</v>
      </c>
      <c r="I132" s="24">
        <v>62.67032848312857</v>
      </c>
      <c r="J132" s="24" t="s">
        <v>62</v>
      </c>
      <c r="K132" s="24">
        <v>1.1515254286567997</v>
      </c>
      <c r="L132" s="24">
        <v>0.5678744646404907</v>
      </c>
      <c r="M132" s="24">
        <v>0.27260857117990367</v>
      </c>
      <c r="N132" s="24">
        <v>0.03640308584764629</v>
      </c>
      <c r="O132" s="24">
        <v>0.046247342325188574</v>
      </c>
      <c r="P132" s="24">
        <v>0.0162905078652937</v>
      </c>
      <c r="Q132" s="24">
        <v>0.00562937313236947</v>
      </c>
      <c r="R132" s="24">
        <v>0.0005603551599938014</v>
      </c>
      <c r="S132" s="24">
        <v>0.0006067430131721807</v>
      </c>
      <c r="T132" s="24">
        <v>0.0002396772096702246</v>
      </c>
      <c r="U132" s="24">
        <v>0.00012311592757987037</v>
      </c>
      <c r="V132" s="24">
        <v>2.0812815972986387E-05</v>
      </c>
      <c r="W132" s="24">
        <v>3.782959257345617E-05</v>
      </c>
      <c r="X132" s="24">
        <v>67.5</v>
      </c>
    </row>
    <row r="133" spans="1:24" ht="12.75" hidden="1">
      <c r="A133" s="24">
        <v>1477</v>
      </c>
      <c r="B133" s="24">
        <v>160.5800018310547</v>
      </c>
      <c r="C133" s="24">
        <v>171.17999267578125</v>
      </c>
      <c r="D133" s="24">
        <v>8.443838119506836</v>
      </c>
      <c r="E133" s="24">
        <v>8.502001762390137</v>
      </c>
      <c r="F133" s="24">
        <v>27.184112474030332</v>
      </c>
      <c r="G133" s="24" t="s">
        <v>57</v>
      </c>
      <c r="H133" s="24">
        <v>-16.334020818714535</v>
      </c>
      <c r="I133" s="24">
        <v>76.74598101234015</v>
      </c>
      <c r="J133" s="24" t="s">
        <v>60</v>
      </c>
      <c r="K133" s="24">
        <v>0.880063750352957</v>
      </c>
      <c r="L133" s="24">
        <v>-0.0030894914620583093</v>
      </c>
      <c r="M133" s="24">
        <v>-0.2063315011289284</v>
      </c>
      <c r="N133" s="24">
        <v>-0.00037604416765903164</v>
      </c>
      <c r="O133" s="24">
        <v>0.03566462964944393</v>
      </c>
      <c r="P133" s="24">
        <v>-0.00035367848042632086</v>
      </c>
      <c r="Q133" s="24">
        <v>-0.004162711645278084</v>
      </c>
      <c r="R133" s="24">
        <v>-3.0235701369979535E-05</v>
      </c>
      <c r="S133" s="24">
        <v>0.0004929161063485835</v>
      </c>
      <c r="T133" s="24">
        <v>-2.5196115540883678E-05</v>
      </c>
      <c r="U133" s="24">
        <v>-8.41713671705921E-05</v>
      </c>
      <c r="V133" s="24">
        <v>-2.3778111711030287E-06</v>
      </c>
      <c r="W133" s="24">
        <v>3.14468197879846E-05</v>
      </c>
      <c r="X133" s="24">
        <v>67.5</v>
      </c>
    </row>
    <row r="134" spans="1:24" ht="12.75" hidden="1">
      <c r="A134" s="24">
        <v>1478</v>
      </c>
      <c r="B134" s="24">
        <v>126.80000305175781</v>
      </c>
      <c r="C134" s="24">
        <v>146.89999389648438</v>
      </c>
      <c r="D134" s="24">
        <v>9.113077163696289</v>
      </c>
      <c r="E134" s="24">
        <v>8.965243339538574</v>
      </c>
      <c r="F134" s="24">
        <v>30.085188286750807</v>
      </c>
      <c r="G134" s="24" t="s">
        <v>58</v>
      </c>
      <c r="H134" s="24">
        <v>19.287270747839543</v>
      </c>
      <c r="I134" s="24">
        <v>78.58727379959736</v>
      </c>
      <c r="J134" s="24" t="s">
        <v>61</v>
      </c>
      <c r="K134" s="24">
        <v>0.7426295228159963</v>
      </c>
      <c r="L134" s="24">
        <v>-0.5678660604695704</v>
      </c>
      <c r="M134" s="24">
        <v>0.17816493684962714</v>
      </c>
      <c r="N134" s="24">
        <v>-0.036401143526200865</v>
      </c>
      <c r="O134" s="24">
        <v>0.02944233115959372</v>
      </c>
      <c r="P134" s="24">
        <v>-0.016286668107433122</v>
      </c>
      <c r="Q134" s="24">
        <v>0.0037896798838041035</v>
      </c>
      <c r="R134" s="24">
        <v>-0.0005595388348402139</v>
      </c>
      <c r="S134" s="24">
        <v>0.0003537948503517384</v>
      </c>
      <c r="T134" s="24">
        <v>-0.0002383491569042258</v>
      </c>
      <c r="U134" s="24">
        <v>8.984827528943033E-05</v>
      </c>
      <c r="V134" s="24">
        <v>-2.0676540396303606E-05</v>
      </c>
      <c r="W134" s="24">
        <v>2.1027971835051304E-05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1480</v>
      </c>
      <c r="B136" s="100">
        <v>128.76</v>
      </c>
      <c r="C136" s="100">
        <v>123.66</v>
      </c>
      <c r="D136" s="100">
        <v>9.645652229332653</v>
      </c>
      <c r="E136" s="100">
        <v>9.702959895266167</v>
      </c>
      <c r="F136" s="100">
        <v>31.27856822791794</v>
      </c>
      <c r="G136" s="100" t="s">
        <v>59</v>
      </c>
      <c r="H136" s="100">
        <v>15.939690517681754</v>
      </c>
      <c r="I136" s="100">
        <v>77.19969051768174</v>
      </c>
      <c r="J136" s="100" t="s">
        <v>73</v>
      </c>
      <c r="K136" s="100">
        <v>0.6770208737875111</v>
      </c>
      <c r="M136" s="100" t="s">
        <v>68</v>
      </c>
      <c r="N136" s="100">
        <v>0.4035834139800219</v>
      </c>
      <c r="X136" s="100">
        <v>67.5</v>
      </c>
    </row>
    <row r="137" spans="1:24" s="100" customFormat="1" ht="12.75">
      <c r="A137" s="100">
        <v>1479</v>
      </c>
      <c r="B137" s="100">
        <v>130.27999877929688</v>
      </c>
      <c r="C137" s="100">
        <v>121.18000030517578</v>
      </c>
      <c r="D137" s="100">
        <v>8.714398384094238</v>
      </c>
      <c r="E137" s="100">
        <v>9.240428924560547</v>
      </c>
      <c r="F137" s="100">
        <v>22.938835115011763</v>
      </c>
      <c r="G137" s="100" t="s">
        <v>56</v>
      </c>
      <c r="H137" s="100">
        <v>-0.1096702961683036</v>
      </c>
      <c r="I137" s="100">
        <v>62.67032848312857</v>
      </c>
      <c r="J137" s="100" t="s">
        <v>62</v>
      </c>
      <c r="K137" s="100">
        <v>0.7234127523945066</v>
      </c>
      <c r="L137" s="100">
        <v>0.3494558826554994</v>
      </c>
      <c r="M137" s="100">
        <v>0.17125781273320725</v>
      </c>
      <c r="N137" s="100">
        <v>0.03589748523861221</v>
      </c>
      <c r="O137" s="100">
        <v>0.029053411360692404</v>
      </c>
      <c r="P137" s="100">
        <v>0.010024723178953544</v>
      </c>
      <c r="Q137" s="100">
        <v>0.0035364567616982794</v>
      </c>
      <c r="R137" s="100">
        <v>0.0005525610194277164</v>
      </c>
      <c r="S137" s="100">
        <v>0.00038118191022084376</v>
      </c>
      <c r="T137" s="100">
        <v>0.00014752464711230824</v>
      </c>
      <c r="U137" s="100">
        <v>7.735582278547972E-05</v>
      </c>
      <c r="V137" s="100">
        <v>2.051021801221406E-05</v>
      </c>
      <c r="W137" s="100">
        <v>2.376939228173455E-05</v>
      </c>
      <c r="X137" s="100">
        <v>67.5</v>
      </c>
    </row>
    <row r="138" spans="1:24" s="100" customFormat="1" ht="12.75">
      <c r="A138" s="100">
        <v>1478</v>
      </c>
      <c r="B138" s="100">
        <v>126.80000305175781</v>
      </c>
      <c r="C138" s="100">
        <v>146.89999389648438</v>
      </c>
      <c r="D138" s="100">
        <v>9.113077163696289</v>
      </c>
      <c r="E138" s="100">
        <v>8.965243339538574</v>
      </c>
      <c r="F138" s="100">
        <v>21.778406380644757</v>
      </c>
      <c r="G138" s="100" t="s">
        <v>57</v>
      </c>
      <c r="H138" s="100">
        <v>-2.4113584189982475</v>
      </c>
      <c r="I138" s="100">
        <v>56.88864463275957</v>
      </c>
      <c r="J138" s="100" t="s">
        <v>60</v>
      </c>
      <c r="K138" s="100">
        <v>0.7051975946802216</v>
      </c>
      <c r="L138" s="100">
        <v>0.0019019344369471834</v>
      </c>
      <c r="M138" s="100">
        <v>-0.16736902670097717</v>
      </c>
      <c r="N138" s="100">
        <v>-0.00037104534957160205</v>
      </c>
      <c r="O138" s="100">
        <v>0.028250327811497947</v>
      </c>
      <c r="P138" s="100">
        <v>0.0002174644441935828</v>
      </c>
      <c r="Q138" s="100">
        <v>-0.0034746223778451906</v>
      </c>
      <c r="R138" s="100">
        <v>-2.980736432666988E-05</v>
      </c>
      <c r="S138" s="100">
        <v>0.000363794400352228</v>
      </c>
      <c r="T138" s="100">
        <v>1.547637478312707E-05</v>
      </c>
      <c r="U138" s="100">
        <v>-7.6904855388288E-05</v>
      </c>
      <c r="V138" s="100">
        <v>-2.3452062662119654E-06</v>
      </c>
      <c r="W138" s="100">
        <v>2.243780479815481E-05</v>
      </c>
      <c r="X138" s="100">
        <v>67.5</v>
      </c>
    </row>
    <row r="139" spans="1:24" s="100" customFormat="1" ht="12.75">
      <c r="A139" s="100">
        <v>1477</v>
      </c>
      <c r="B139" s="100">
        <v>160.5800018310547</v>
      </c>
      <c r="C139" s="100">
        <v>171.17999267578125</v>
      </c>
      <c r="D139" s="100">
        <v>8.443838119506836</v>
      </c>
      <c r="E139" s="100">
        <v>8.502001762390137</v>
      </c>
      <c r="F139" s="100">
        <v>31.47062518872838</v>
      </c>
      <c r="G139" s="100" t="s">
        <v>58</v>
      </c>
      <c r="H139" s="100">
        <v>-4.232370499041707</v>
      </c>
      <c r="I139" s="100">
        <v>88.84763133201298</v>
      </c>
      <c r="J139" s="100" t="s">
        <v>61</v>
      </c>
      <c r="K139" s="100">
        <v>-0.1613144841117057</v>
      </c>
      <c r="L139" s="100">
        <v>0.3494507069214937</v>
      </c>
      <c r="M139" s="100">
        <v>-0.03628839102701966</v>
      </c>
      <c r="N139" s="100">
        <v>-0.035895567578810385</v>
      </c>
      <c r="O139" s="100">
        <v>-0.00678378141131597</v>
      </c>
      <c r="P139" s="100">
        <v>0.010022364193650119</v>
      </c>
      <c r="Q139" s="100">
        <v>-0.0006584267299699454</v>
      </c>
      <c r="R139" s="100">
        <v>-0.0005517564691264565</v>
      </c>
      <c r="S139" s="100">
        <v>-0.00011381249031619604</v>
      </c>
      <c r="T139" s="100">
        <v>0.0001467106108268358</v>
      </c>
      <c r="U139" s="100">
        <v>-8.34065564119832E-06</v>
      </c>
      <c r="V139" s="100">
        <v>-2.037569754578896E-05</v>
      </c>
      <c r="W139" s="100">
        <v>-7.844037562561961E-06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1480</v>
      </c>
      <c r="B141" s="24">
        <v>123.58</v>
      </c>
      <c r="C141" s="24">
        <v>125.98</v>
      </c>
      <c r="D141" s="24">
        <v>9.379884117848444</v>
      </c>
      <c r="E141" s="24">
        <v>9.669099827848665</v>
      </c>
      <c r="F141" s="24">
        <v>21.03419048511015</v>
      </c>
      <c r="G141" s="24" t="s">
        <v>59</v>
      </c>
      <c r="H141" s="24">
        <v>-2.705463462396551</v>
      </c>
      <c r="I141" s="24">
        <v>53.37453653760345</v>
      </c>
      <c r="J141" s="24" t="s">
        <v>73</v>
      </c>
      <c r="K141" s="24">
        <v>2.676680872390273</v>
      </c>
      <c r="M141" s="24" t="s">
        <v>68</v>
      </c>
      <c r="N141" s="24">
        <v>1.4774961346048052</v>
      </c>
      <c r="X141" s="24">
        <v>67.5</v>
      </c>
    </row>
    <row r="142" spans="1:24" ht="12.75" hidden="1">
      <c r="A142" s="24">
        <v>1477</v>
      </c>
      <c r="B142" s="24">
        <v>164.4199981689453</v>
      </c>
      <c r="C142" s="24">
        <v>185.22000122070312</v>
      </c>
      <c r="D142" s="24">
        <v>8.111329078674316</v>
      </c>
      <c r="E142" s="24">
        <v>8.375981330871582</v>
      </c>
      <c r="F142" s="24">
        <v>28.771072328568167</v>
      </c>
      <c r="G142" s="24" t="s">
        <v>56</v>
      </c>
      <c r="H142" s="24">
        <v>-12.350381574431381</v>
      </c>
      <c r="I142" s="24">
        <v>84.56961659451393</v>
      </c>
      <c r="J142" s="24" t="s">
        <v>62</v>
      </c>
      <c r="K142" s="24">
        <v>1.5300137724480325</v>
      </c>
      <c r="L142" s="24">
        <v>0.4360929771919273</v>
      </c>
      <c r="M142" s="24">
        <v>0.3622096044155871</v>
      </c>
      <c r="N142" s="24">
        <v>0.10185430229676808</v>
      </c>
      <c r="O142" s="24">
        <v>0.06144854202950035</v>
      </c>
      <c r="P142" s="24">
        <v>0.012510218465501034</v>
      </c>
      <c r="Q142" s="24">
        <v>0.007479588684340039</v>
      </c>
      <c r="R142" s="24">
        <v>0.001567712308429399</v>
      </c>
      <c r="S142" s="24">
        <v>0.0008061856173666237</v>
      </c>
      <c r="T142" s="24">
        <v>0.00018405063527935123</v>
      </c>
      <c r="U142" s="24">
        <v>0.00016356556361176908</v>
      </c>
      <c r="V142" s="24">
        <v>5.816615274513615E-05</v>
      </c>
      <c r="W142" s="24">
        <v>5.026908720022148E-05</v>
      </c>
      <c r="X142" s="24">
        <v>67.5</v>
      </c>
    </row>
    <row r="143" spans="1:24" ht="12.75" hidden="1">
      <c r="A143" s="24">
        <v>1478</v>
      </c>
      <c r="B143" s="24">
        <v>126.27999877929688</v>
      </c>
      <c r="C143" s="24">
        <v>131.97999572753906</v>
      </c>
      <c r="D143" s="24">
        <v>8.858914375305176</v>
      </c>
      <c r="E143" s="24">
        <v>9.033673286437988</v>
      </c>
      <c r="F143" s="24">
        <v>31.88194648456196</v>
      </c>
      <c r="G143" s="24" t="s">
        <v>57</v>
      </c>
      <c r="H143" s="24">
        <v>26.88814845329972</v>
      </c>
      <c r="I143" s="24">
        <v>85.6681472325966</v>
      </c>
      <c r="J143" s="24" t="s">
        <v>60</v>
      </c>
      <c r="K143" s="24">
        <v>-1.1342462424034547</v>
      </c>
      <c r="L143" s="24">
        <v>0.0023732849261854923</v>
      </c>
      <c r="M143" s="24">
        <v>0.27126331312403645</v>
      </c>
      <c r="N143" s="24">
        <v>-0.0010541232793698102</v>
      </c>
      <c r="O143" s="24">
        <v>-0.045105947596296894</v>
      </c>
      <c r="P143" s="24">
        <v>0.00027163318123790453</v>
      </c>
      <c r="Q143" s="24">
        <v>0.005729730088051668</v>
      </c>
      <c r="R143" s="24">
        <v>-8.474615282986028E-05</v>
      </c>
      <c r="S143" s="24">
        <v>-0.0005534256476426556</v>
      </c>
      <c r="T143" s="24">
        <v>1.93526655797612E-05</v>
      </c>
      <c r="U143" s="24">
        <v>0.00013323387380225466</v>
      </c>
      <c r="V143" s="24">
        <v>-6.694879355618207E-06</v>
      </c>
      <c r="W143" s="24">
        <v>-3.326499270396754E-05</v>
      </c>
      <c r="X143" s="24">
        <v>67.5</v>
      </c>
    </row>
    <row r="144" spans="1:24" ht="12.75" hidden="1">
      <c r="A144" s="24">
        <v>1479</v>
      </c>
      <c r="B144" s="24">
        <v>102.83999633789062</v>
      </c>
      <c r="C144" s="24">
        <v>118.94000244140625</v>
      </c>
      <c r="D144" s="24">
        <v>9.145512580871582</v>
      </c>
      <c r="E144" s="24">
        <v>9.244529724121094</v>
      </c>
      <c r="F144" s="24">
        <v>19.064293005778215</v>
      </c>
      <c r="G144" s="24" t="s">
        <v>58</v>
      </c>
      <c r="H144" s="24">
        <v>14.232392044358896</v>
      </c>
      <c r="I144" s="24">
        <v>49.57238838224952</v>
      </c>
      <c r="J144" s="24" t="s">
        <v>61</v>
      </c>
      <c r="K144" s="24">
        <v>1.0268532541090294</v>
      </c>
      <c r="L144" s="24">
        <v>0.4360865192536659</v>
      </c>
      <c r="M144" s="24">
        <v>0.24002502470339845</v>
      </c>
      <c r="N144" s="24">
        <v>-0.10184884741848238</v>
      </c>
      <c r="O144" s="24">
        <v>0.04172980720050584</v>
      </c>
      <c r="P144" s="24">
        <v>0.012507269145157691</v>
      </c>
      <c r="Q144" s="24">
        <v>0.004807747914042809</v>
      </c>
      <c r="R144" s="24">
        <v>-0.0015654200623415981</v>
      </c>
      <c r="S144" s="24">
        <v>0.0005862212058430771</v>
      </c>
      <c r="T144" s="24">
        <v>0.00018303035453631918</v>
      </c>
      <c r="U144" s="24">
        <v>9.488112810923232E-05</v>
      </c>
      <c r="V144" s="24">
        <v>-5.777958043793869E-05</v>
      </c>
      <c r="W144" s="24">
        <v>3.7688478190933325E-05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1480</v>
      </c>
      <c r="B146" s="24">
        <v>123.58</v>
      </c>
      <c r="C146" s="24">
        <v>125.98</v>
      </c>
      <c r="D146" s="24">
        <v>9.379884117848444</v>
      </c>
      <c r="E146" s="24">
        <v>9.669099827848665</v>
      </c>
      <c r="F146" s="24">
        <v>23.30470019109716</v>
      </c>
      <c r="G146" s="24" t="s">
        <v>59</v>
      </c>
      <c r="H146" s="24">
        <v>3.0559849445185705</v>
      </c>
      <c r="I146" s="24">
        <v>59.13598494451856</v>
      </c>
      <c r="J146" s="24" t="s">
        <v>73</v>
      </c>
      <c r="K146" s="24">
        <v>3.222761928340627</v>
      </c>
      <c r="M146" s="24" t="s">
        <v>68</v>
      </c>
      <c r="N146" s="24">
        <v>2.182379681635771</v>
      </c>
      <c r="X146" s="24">
        <v>67.5</v>
      </c>
    </row>
    <row r="147" spans="1:24" ht="12.75" hidden="1">
      <c r="A147" s="24">
        <v>1477</v>
      </c>
      <c r="B147" s="24">
        <v>164.4199981689453</v>
      </c>
      <c r="C147" s="24">
        <v>185.22000122070312</v>
      </c>
      <c r="D147" s="24">
        <v>8.111329078674316</v>
      </c>
      <c r="E147" s="24">
        <v>8.375981330871582</v>
      </c>
      <c r="F147" s="24">
        <v>28.771072328568167</v>
      </c>
      <c r="G147" s="24" t="s">
        <v>56</v>
      </c>
      <c r="H147" s="24">
        <v>-12.350381574431381</v>
      </c>
      <c r="I147" s="24">
        <v>84.56961659451393</v>
      </c>
      <c r="J147" s="24" t="s">
        <v>62</v>
      </c>
      <c r="K147" s="24">
        <v>1.3853093481982108</v>
      </c>
      <c r="L147" s="24">
        <v>1.0870852199603593</v>
      </c>
      <c r="M147" s="24">
        <v>0.3279533140662363</v>
      </c>
      <c r="N147" s="24">
        <v>0.10126822482020027</v>
      </c>
      <c r="O147" s="24">
        <v>0.05563686860069872</v>
      </c>
      <c r="P147" s="24">
        <v>0.031185076104196203</v>
      </c>
      <c r="Q147" s="24">
        <v>0.006772213565767334</v>
      </c>
      <c r="R147" s="24">
        <v>0.0015586812390117975</v>
      </c>
      <c r="S147" s="24">
        <v>0.0007299081992271495</v>
      </c>
      <c r="T147" s="24">
        <v>0.000458830070850814</v>
      </c>
      <c r="U147" s="24">
        <v>0.00014807386780771428</v>
      </c>
      <c r="V147" s="24">
        <v>5.7820717016561696E-05</v>
      </c>
      <c r="W147" s="24">
        <v>4.5503077643512924E-05</v>
      </c>
      <c r="X147" s="24">
        <v>67.5</v>
      </c>
    </row>
    <row r="148" spans="1:24" ht="12.75" hidden="1">
      <c r="A148" s="24">
        <v>1479</v>
      </c>
      <c r="B148" s="24">
        <v>102.83999633789062</v>
      </c>
      <c r="C148" s="24">
        <v>118.94000244140625</v>
      </c>
      <c r="D148" s="24">
        <v>9.145512580871582</v>
      </c>
      <c r="E148" s="24">
        <v>9.244529724121094</v>
      </c>
      <c r="F148" s="24">
        <v>28.088113803415215</v>
      </c>
      <c r="G148" s="24" t="s">
        <v>57</v>
      </c>
      <c r="H148" s="24">
        <v>37.696800041901724</v>
      </c>
      <c r="I148" s="24">
        <v>73.03679637979235</v>
      </c>
      <c r="J148" s="24" t="s">
        <v>60</v>
      </c>
      <c r="K148" s="24">
        <v>-1.3308729493399718</v>
      </c>
      <c r="L148" s="24">
        <v>0.005915482957166276</v>
      </c>
      <c r="M148" s="24">
        <v>0.3160808371432039</v>
      </c>
      <c r="N148" s="24">
        <v>-0.0010482545484321814</v>
      </c>
      <c r="O148" s="24">
        <v>-0.05328075048322782</v>
      </c>
      <c r="P148" s="24">
        <v>0.0006769610660461499</v>
      </c>
      <c r="Q148" s="24">
        <v>0.006572210107046009</v>
      </c>
      <c r="R148" s="24">
        <v>-8.425661026852141E-05</v>
      </c>
      <c r="S148" s="24">
        <v>-0.000683192673129277</v>
      </c>
      <c r="T148" s="24">
        <v>4.821783688952921E-05</v>
      </c>
      <c r="U148" s="24">
        <v>0.00014608184641095554</v>
      </c>
      <c r="V148" s="24">
        <v>-6.6577492874489465E-06</v>
      </c>
      <c r="W148" s="24">
        <v>-4.202942350266932E-05</v>
      </c>
      <c r="X148" s="24">
        <v>67.5</v>
      </c>
    </row>
    <row r="149" spans="1:24" ht="12.75" hidden="1">
      <c r="A149" s="24">
        <v>1478</v>
      </c>
      <c r="B149" s="24">
        <v>126.27999877929688</v>
      </c>
      <c r="C149" s="24">
        <v>131.97999572753906</v>
      </c>
      <c r="D149" s="24">
        <v>8.858914375305176</v>
      </c>
      <c r="E149" s="24">
        <v>9.033673286437988</v>
      </c>
      <c r="F149" s="24">
        <v>20.94956545208229</v>
      </c>
      <c r="G149" s="24" t="s">
        <v>58</v>
      </c>
      <c r="H149" s="24">
        <v>-2.4876247086939998</v>
      </c>
      <c r="I149" s="24">
        <v>56.292374070602875</v>
      </c>
      <c r="J149" s="24" t="s">
        <v>61</v>
      </c>
      <c r="K149" s="24">
        <v>0.3845246193944887</v>
      </c>
      <c r="L149" s="24">
        <v>1.0870691249951157</v>
      </c>
      <c r="M149" s="24">
        <v>0.08744301343091293</v>
      </c>
      <c r="N149" s="24">
        <v>-0.10126279929291071</v>
      </c>
      <c r="O149" s="24">
        <v>0.016019449916755354</v>
      </c>
      <c r="P149" s="24">
        <v>0.031177727552526447</v>
      </c>
      <c r="Q149" s="24">
        <v>0.0016336862884915799</v>
      </c>
      <c r="R149" s="24">
        <v>-0.0015564022707749467</v>
      </c>
      <c r="S149" s="24">
        <v>0.000256931412407072</v>
      </c>
      <c r="T149" s="24">
        <v>0.0004562894630852851</v>
      </c>
      <c r="U149" s="24">
        <v>2.4206703135752278E-05</v>
      </c>
      <c r="V149" s="24">
        <v>-5.743613575733295E-05</v>
      </c>
      <c r="W149" s="24">
        <v>1.7437248494668926E-05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1480</v>
      </c>
      <c r="B151" s="24">
        <v>123.58</v>
      </c>
      <c r="C151" s="24">
        <v>125.98</v>
      </c>
      <c r="D151" s="24">
        <v>9.379884117848444</v>
      </c>
      <c r="E151" s="24">
        <v>9.669099827848665</v>
      </c>
      <c r="F151" s="24">
        <v>21.03419048511015</v>
      </c>
      <c r="G151" s="24" t="s">
        <v>59</v>
      </c>
      <c r="H151" s="24">
        <v>-2.705463462396551</v>
      </c>
      <c r="I151" s="24">
        <v>53.37453653760345</v>
      </c>
      <c r="J151" s="24" t="s">
        <v>73</v>
      </c>
      <c r="K151" s="24">
        <v>3.230522107484445</v>
      </c>
      <c r="M151" s="24" t="s">
        <v>68</v>
      </c>
      <c r="N151" s="24">
        <v>2.1689732993196618</v>
      </c>
      <c r="X151" s="24">
        <v>67.5</v>
      </c>
    </row>
    <row r="152" spans="1:24" ht="12.75" hidden="1">
      <c r="A152" s="24">
        <v>1478</v>
      </c>
      <c r="B152" s="24">
        <v>126.27999877929688</v>
      </c>
      <c r="C152" s="24">
        <v>131.97999572753906</v>
      </c>
      <c r="D152" s="24">
        <v>8.858914375305176</v>
      </c>
      <c r="E152" s="24">
        <v>9.033673286437988</v>
      </c>
      <c r="F152" s="24">
        <v>22.773780238689884</v>
      </c>
      <c r="G152" s="24" t="s">
        <v>56</v>
      </c>
      <c r="H152" s="24">
        <v>2.414118069108241</v>
      </c>
      <c r="I152" s="24">
        <v>61.19411684840512</v>
      </c>
      <c r="J152" s="24" t="s">
        <v>62</v>
      </c>
      <c r="K152" s="24">
        <v>1.401635315636038</v>
      </c>
      <c r="L152" s="24">
        <v>1.0684966849185153</v>
      </c>
      <c r="M152" s="24">
        <v>0.33181849820455667</v>
      </c>
      <c r="N152" s="24">
        <v>0.09996706069693628</v>
      </c>
      <c r="O152" s="24">
        <v>0.05629236384685087</v>
      </c>
      <c r="P152" s="24">
        <v>0.03065174548077567</v>
      </c>
      <c r="Q152" s="24">
        <v>0.006852051444849678</v>
      </c>
      <c r="R152" s="24">
        <v>0.001538759293699496</v>
      </c>
      <c r="S152" s="24">
        <v>0.0007385224607269035</v>
      </c>
      <c r="T152" s="24">
        <v>0.00045101080645916687</v>
      </c>
      <c r="U152" s="24">
        <v>0.00014987247879602104</v>
      </c>
      <c r="V152" s="24">
        <v>5.712312437136463E-05</v>
      </c>
      <c r="W152" s="24">
        <v>4.6051113838287114E-05</v>
      </c>
      <c r="X152" s="24">
        <v>67.5</v>
      </c>
    </row>
    <row r="153" spans="1:24" ht="12.75" hidden="1">
      <c r="A153" s="24">
        <v>1477</v>
      </c>
      <c r="B153" s="24">
        <v>164.4199981689453</v>
      </c>
      <c r="C153" s="24">
        <v>185.22000122070312</v>
      </c>
      <c r="D153" s="24">
        <v>8.111329078674316</v>
      </c>
      <c r="E153" s="24">
        <v>8.375981330871582</v>
      </c>
      <c r="F153" s="24">
        <v>28.95020729606177</v>
      </c>
      <c r="G153" s="24" t="s">
        <v>57</v>
      </c>
      <c r="H153" s="24">
        <v>-11.823832708035383</v>
      </c>
      <c r="I153" s="24">
        <v>85.09616546090993</v>
      </c>
      <c r="J153" s="24" t="s">
        <v>60</v>
      </c>
      <c r="K153" s="24">
        <v>0.35598909940623197</v>
      </c>
      <c r="L153" s="24">
        <v>-0.005812984174061446</v>
      </c>
      <c r="M153" s="24">
        <v>-0.08062238149792139</v>
      </c>
      <c r="N153" s="24">
        <v>-0.0010335415029992063</v>
      </c>
      <c r="O153" s="24">
        <v>0.014883782169126636</v>
      </c>
      <c r="P153" s="24">
        <v>-0.0006652608895051357</v>
      </c>
      <c r="Q153" s="24">
        <v>-0.0014898391827833759</v>
      </c>
      <c r="R153" s="24">
        <v>-8.311503737436351E-05</v>
      </c>
      <c r="S153" s="24">
        <v>0.00024291182031669652</v>
      </c>
      <c r="T153" s="24">
        <v>-4.7381571070834134E-05</v>
      </c>
      <c r="U153" s="24">
        <v>-2.0867450592918346E-05</v>
      </c>
      <c r="V153" s="24">
        <v>-6.554891702022654E-06</v>
      </c>
      <c r="W153" s="24">
        <v>1.6578222039929184E-05</v>
      </c>
      <c r="X153" s="24">
        <v>67.5</v>
      </c>
    </row>
    <row r="154" spans="1:24" ht="12.75" hidden="1">
      <c r="A154" s="24">
        <v>1479</v>
      </c>
      <c r="B154" s="24">
        <v>102.83999633789062</v>
      </c>
      <c r="C154" s="24">
        <v>118.94000244140625</v>
      </c>
      <c r="D154" s="24">
        <v>9.145512580871582</v>
      </c>
      <c r="E154" s="24">
        <v>9.244529724121094</v>
      </c>
      <c r="F154" s="24">
        <v>28.088113803415215</v>
      </c>
      <c r="G154" s="24" t="s">
        <v>58</v>
      </c>
      <c r="H154" s="24">
        <v>37.696800041901724</v>
      </c>
      <c r="I154" s="24">
        <v>73.03679637979235</v>
      </c>
      <c r="J154" s="24" t="s">
        <v>61</v>
      </c>
      <c r="K154" s="24">
        <v>1.355674488637326</v>
      </c>
      <c r="L154" s="24">
        <v>-1.0684808724992925</v>
      </c>
      <c r="M154" s="24">
        <v>0.3218750492851706</v>
      </c>
      <c r="N154" s="24">
        <v>-0.09996171775408084</v>
      </c>
      <c r="O154" s="24">
        <v>0.05428907123729629</v>
      </c>
      <c r="P154" s="24">
        <v>-0.03064452526907778</v>
      </c>
      <c r="Q154" s="24">
        <v>0.006688122921441406</v>
      </c>
      <c r="R154" s="24">
        <v>-0.001536512952925822</v>
      </c>
      <c r="S154" s="24">
        <v>0.000697430478648983</v>
      </c>
      <c r="T154" s="24">
        <v>-0.0004485150323743983</v>
      </c>
      <c r="U154" s="24">
        <v>0.00014841263223262327</v>
      </c>
      <c r="V154" s="24">
        <v>-5.674579044053529E-05</v>
      </c>
      <c r="W154" s="24">
        <v>4.296356176740571E-05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1480</v>
      </c>
      <c r="B156" s="24">
        <v>123.58</v>
      </c>
      <c r="C156" s="24">
        <v>125.98</v>
      </c>
      <c r="D156" s="24">
        <v>9.379884117848444</v>
      </c>
      <c r="E156" s="24">
        <v>9.669099827848665</v>
      </c>
      <c r="F156" s="24">
        <v>32.26573563774888</v>
      </c>
      <c r="G156" s="24" t="s">
        <v>59</v>
      </c>
      <c r="H156" s="24">
        <v>25.794730901994257</v>
      </c>
      <c r="I156" s="24">
        <v>81.87473090199425</v>
      </c>
      <c r="J156" s="24" t="s">
        <v>73</v>
      </c>
      <c r="K156" s="24">
        <v>2.0357048684918273</v>
      </c>
      <c r="M156" s="24" t="s">
        <v>68</v>
      </c>
      <c r="N156" s="24">
        <v>1.5648930319020806</v>
      </c>
      <c r="X156" s="24">
        <v>67.5</v>
      </c>
    </row>
    <row r="157" spans="1:24" ht="12.75" hidden="1">
      <c r="A157" s="24">
        <v>1478</v>
      </c>
      <c r="B157" s="24">
        <v>126.27999877929688</v>
      </c>
      <c r="C157" s="24">
        <v>131.97999572753906</v>
      </c>
      <c r="D157" s="24">
        <v>8.858914375305176</v>
      </c>
      <c r="E157" s="24">
        <v>9.033673286437988</v>
      </c>
      <c r="F157" s="24">
        <v>22.773780238689884</v>
      </c>
      <c r="G157" s="24" t="s">
        <v>56</v>
      </c>
      <c r="H157" s="24">
        <v>2.414118069108241</v>
      </c>
      <c r="I157" s="24">
        <v>61.19411684840512</v>
      </c>
      <c r="J157" s="24" t="s">
        <v>62</v>
      </c>
      <c r="K157" s="24">
        <v>0.8965538760204746</v>
      </c>
      <c r="L157" s="24">
        <v>1.0841169691405328</v>
      </c>
      <c r="M157" s="24">
        <v>0.21224629578904117</v>
      </c>
      <c r="N157" s="24">
        <v>0.0961893021306004</v>
      </c>
      <c r="O157" s="24">
        <v>0.036006933017843454</v>
      </c>
      <c r="P157" s="24">
        <v>0.03109973833665808</v>
      </c>
      <c r="Q157" s="24">
        <v>0.004382969843853597</v>
      </c>
      <c r="R157" s="24">
        <v>0.0014805939072381708</v>
      </c>
      <c r="S157" s="24">
        <v>0.00047239703852257846</v>
      </c>
      <c r="T157" s="24">
        <v>0.00045761396221825234</v>
      </c>
      <c r="U157" s="24">
        <v>9.590254673302377E-05</v>
      </c>
      <c r="V157" s="24">
        <v>5.493870876926213E-05</v>
      </c>
      <c r="W157" s="24">
        <v>2.9453437347996788E-05</v>
      </c>
      <c r="X157" s="24">
        <v>67.5</v>
      </c>
    </row>
    <row r="158" spans="1:24" ht="12.75" hidden="1">
      <c r="A158" s="24">
        <v>1479</v>
      </c>
      <c r="B158" s="24">
        <v>102.83999633789062</v>
      </c>
      <c r="C158" s="24">
        <v>118.94000244140625</v>
      </c>
      <c r="D158" s="24">
        <v>9.145512580871582</v>
      </c>
      <c r="E158" s="24">
        <v>9.244529724121094</v>
      </c>
      <c r="F158" s="24">
        <v>19.064293005778215</v>
      </c>
      <c r="G158" s="24" t="s">
        <v>57</v>
      </c>
      <c r="H158" s="24">
        <v>14.232392044358896</v>
      </c>
      <c r="I158" s="24">
        <v>49.57238838224952</v>
      </c>
      <c r="J158" s="24" t="s">
        <v>60</v>
      </c>
      <c r="K158" s="24">
        <v>0.4416796340342225</v>
      </c>
      <c r="L158" s="24">
        <v>0.005899995818369319</v>
      </c>
      <c r="M158" s="24">
        <v>-0.10665368640865737</v>
      </c>
      <c r="N158" s="24">
        <v>-0.0009948104306168632</v>
      </c>
      <c r="O158" s="24">
        <v>0.017399333254823585</v>
      </c>
      <c r="P158" s="24">
        <v>0.0006749122531691672</v>
      </c>
      <c r="Q158" s="24">
        <v>-0.002301047758522424</v>
      </c>
      <c r="R158" s="24">
        <v>-7.993218752742192E-05</v>
      </c>
      <c r="S158" s="24">
        <v>0.00019986942821346524</v>
      </c>
      <c r="T158" s="24">
        <v>4.8050326082573116E-05</v>
      </c>
      <c r="U158" s="24">
        <v>-5.6669369651475386E-05</v>
      </c>
      <c r="V158" s="24">
        <v>-6.302131367936257E-06</v>
      </c>
      <c r="W158" s="24">
        <v>1.1578422583509436E-05</v>
      </c>
      <c r="X158" s="24">
        <v>67.5</v>
      </c>
    </row>
    <row r="159" spans="1:24" ht="12.75" hidden="1">
      <c r="A159" s="24">
        <v>1477</v>
      </c>
      <c r="B159" s="24">
        <v>164.4199981689453</v>
      </c>
      <c r="C159" s="24">
        <v>185.22000122070312</v>
      </c>
      <c r="D159" s="24">
        <v>8.111329078674316</v>
      </c>
      <c r="E159" s="24">
        <v>8.375981330871582</v>
      </c>
      <c r="F159" s="24">
        <v>26.908195223321737</v>
      </c>
      <c r="G159" s="24" t="s">
        <v>58</v>
      </c>
      <c r="H159" s="24">
        <v>-17.826117784546753</v>
      </c>
      <c r="I159" s="24">
        <v>79.09388038439856</v>
      </c>
      <c r="J159" s="24" t="s">
        <v>61</v>
      </c>
      <c r="K159" s="24">
        <v>-0.7802101982714221</v>
      </c>
      <c r="L159" s="24">
        <v>1.0841009145037181</v>
      </c>
      <c r="M159" s="24">
        <v>-0.1835033548783589</v>
      </c>
      <c r="N159" s="24">
        <v>-0.09618415772142033</v>
      </c>
      <c r="O159" s="24">
        <v>-0.03152399764685715</v>
      </c>
      <c r="P159" s="24">
        <v>0.031092414156175176</v>
      </c>
      <c r="Q159" s="24">
        <v>-0.0037303624308006517</v>
      </c>
      <c r="R159" s="24">
        <v>-0.0014784347004679896</v>
      </c>
      <c r="S159" s="24">
        <v>-0.0004280317437650214</v>
      </c>
      <c r="T159" s="24">
        <v>0.0004550842829415739</v>
      </c>
      <c r="U159" s="24">
        <v>-7.736847557748728E-05</v>
      </c>
      <c r="V159" s="24">
        <v>-5.457604659056089E-05</v>
      </c>
      <c r="W159" s="24">
        <v>-2.708219160426369E-05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1480</v>
      </c>
      <c r="B161" s="24">
        <v>123.58</v>
      </c>
      <c r="C161" s="24">
        <v>125.98</v>
      </c>
      <c r="D161" s="24">
        <v>9.379884117848444</v>
      </c>
      <c r="E161" s="24">
        <v>9.669099827848665</v>
      </c>
      <c r="F161" s="24">
        <v>23.30470019109716</v>
      </c>
      <c r="G161" s="24" t="s">
        <v>59</v>
      </c>
      <c r="H161" s="24">
        <v>3.0559849445185705</v>
      </c>
      <c r="I161" s="24">
        <v>59.13598494451856</v>
      </c>
      <c r="J161" s="24" t="s">
        <v>73</v>
      </c>
      <c r="K161" s="24">
        <v>2.1372727894381933</v>
      </c>
      <c r="M161" s="24" t="s">
        <v>68</v>
      </c>
      <c r="N161" s="24">
        <v>1.6010864041844226</v>
      </c>
      <c r="X161" s="24">
        <v>67.5</v>
      </c>
    </row>
    <row r="162" spans="1:24" ht="12.75" hidden="1">
      <c r="A162" s="24">
        <v>1479</v>
      </c>
      <c r="B162" s="24">
        <v>102.83999633789062</v>
      </c>
      <c r="C162" s="24">
        <v>118.94000244140625</v>
      </c>
      <c r="D162" s="24">
        <v>9.145512580871582</v>
      </c>
      <c r="E162" s="24">
        <v>9.244529724121094</v>
      </c>
      <c r="F162" s="24">
        <v>18.533680557844818</v>
      </c>
      <c r="G162" s="24" t="s">
        <v>56</v>
      </c>
      <c r="H162" s="24">
        <v>12.852654209788376</v>
      </c>
      <c r="I162" s="24">
        <v>48.192650547679</v>
      </c>
      <c r="J162" s="24" t="s">
        <v>62</v>
      </c>
      <c r="K162" s="24">
        <v>0.9677315135601513</v>
      </c>
      <c r="L162" s="24">
        <v>1.065969147929033</v>
      </c>
      <c r="M162" s="24">
        <v>0.22909764648318107</v>
      </c>
      <c r="N162" s="24">
        <v>0.09757961352668072</v>
      </c>
      <c r="O162" s="24">
        <v>0.03886591905703253</v>
      </c>
      <c r="P162" s="24">
        <v>0.03057934380682569</v>
      </c>
      <c r="Q162" s="24">
        <v>0.004730835527160395</v>
      </c>
      <c r="R162" s="24">
        <v>0.0015020562453020813</v>
      </c>
      <c r="S162" s="24">
        <v>0.0005098863114295982</v>
      </c>
      <c r="T162" s="24">
        <v>0.0004499408869504916</v>
      </c>
      <c r="U162" s="24">
        <v>0.0001034584255082948</v>
      </c>
      <c r="V162" s="24">
        <v>5.576328191781784E-05</v>
      </c>
      <c r="W162" s="24">
        <v>3.178804194504322E-05</v>
      </c>
      <c r="X162" s="24">
        <v>67.5</v>
      </c>
    </row>
    <row r="163" spans="1:24" ht="12.75" hidden="1">
      <c r="A163" s="24">
        <v>1477</v>
      </c>
      <c r="B163" s="24">
        <v>164.4199981689453</v>
      </c>
      <c r="C163" s="24">
        <v>185.22000122070312</v>
      </c>
      <c r="D163" s="24">
        <v>8.111329078674316</v>
      </c>
      <c r="E163" s="24">
        <v>8.375981330871582</v>
      </c>
      <c r="F163" s="24">
        <v>26.908195223321737</v>
      </c>
      <c r="G163" s="24" t="s">
        <v>57</v>
      </c>
      <c r="H163" s="24">
        <v>-17.826117784546753</v>
      </c>
      <c r="I163" s="24">
        <v>79.09388038439856</v>
      </c>
      <c r="J163" s="24" t="s">
        <v>60</v>
      </c>
      <c r="K163" s="24">
        <v>0.805264341028613</v>
      </c>
      <c r="L163" s="24">
        <v>-0.005798895166831923</v>
      </c>
      <c r="M163" s="24">
        <v>-0.18917888122042195</v>
      </c>
      <c r="N163" s="24">
        <v>-0.001008527537923645</v>
      </c>
      <c r="O163" s="24">
        <v>0.03257164496978663</v>
      </c>
      <c r="P163" s="24">
        <v>-0.0006637085026679597</v>
      </c>
      <c r="Q163" s="24">
        <v>-0.003835154447960049</v>
      </c>
      <c r="R163" s="24">
        <v>-8.109570733292403E-05</v>
      </c>
      <c r="S163" s="24">
        <v>0.0004451307674068607</v>
      </c>
      <c r="T163" s="24">
        <v>-4.7277867081435563E-05</v>
      </c>
      <c r="U163" s="24">
        <v>-7.879351418330207E-05</v>
      </c>
      <c r="V163" s="24">
        <v>-6.392556602421995E-06</v>
      </c>
      <c r="W163" s="24">
        <v>2.824886372529255E-05</v>
      </c>
      <c r="X163" s="24">
        <v>67.5</v>
      </c>
    </row>
    <row r="164" spans="1:24" ht="12.75" hidden="1">
      <c r="A164" s="24">
        <v>1478</v>
      </c>
      <c r="B164" s="24">
        <v>126.27999877929688</v>
      </c>
      <c r="C164" s="24">
        <v>131.97999572753906</v>
      </c>
      <c r="D164" s="24">
        <v>8.858914375305176</v>
      </c>
      <c r="E164" s="24">
        <v>9.033673286437988</v>
      </c>
      <c r="F164" s="24">
        <v>31.88194648456196</v>
      </c>
      <c r="G164" s="24" t="s">
        <v>58</v>
      </c>
      <c r="H164" s="24">
        <v>26.88814845329972</v>
      </c>
      <c r="I164" s="24">
        <v>85.6681472325966</v>
      </c>
      <c r="J164" s="24" t="s">
        <v>61</v>
      </c>
      <c r="K164" s="24">
        <v>0.5367062729325743</v>
      </c>
      <c r="L164" s="24">
        <v>-1.0659533747549153</v>
      </c>
      <c r="M164" s="24">
        <v>0.1292171912878549</v>
      </c>
      <c r="N164" s="24">
        <v>-0.09757440160319521</v>
      </c>
      <c r="O164" s="24">
        <v>0.02120489585237281</v>
      </c>
      <c r="P164" s="24">
        <v>-0.030572140237142952</v>
      </c>
      <c r="Q164" s="24">
        <v>0.0027699088695000832</v>
      </c>
      <c r="R164" s="24">
        <v>-0.0014998654774022765</v>
      </c>
      <c r="S164" s="24">
        <v>0.00024868182581576104</v>
      </c>
      <c r="T164" s="24">
        <v>-0.00044745011457594374</v>
      </c>
      <c r="U164" s="24">
        <v>6.704646099013102E-05</v>
      </c>
      <c r="V164" s="24">
        <v>-5.539565714323517E-05</v>
      </c>
      <c r="W164" s="24">
        <v>1.4576738624592186E-05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1480</v>
      </c>
      <c r="B166" s="100">
        <v>123.58</v>
      </c>
      <c r="C166" s="100">
        <v>125.98</v>
      </c>
      <c r="D166" s="100">
        <v>9.379884117848444</v>
      </c>
      <c r="E166" s="100">
        <v>9.669099827848665</v>
      </c>
      <c r="F166" s="100">
        <v>32.26573563774888</v>
      </c>
      <c r="G166" s="100" t="s">
        <v>59</v>
      </c>
      <c r="H166" s="100">
        <v>25.794730901994257</v>
      </c>
      <c r="I166" s="100">
        <v>81.87473090199425</v>
      </c>
      <c r="J166" s="100" t="s">
        <v>73</v>
      </c>
      <c r="K166" s="100">
        <v>2.4033339824337596</v>
      </c>
      <c r="M166" s="100" t="s">
        <v>68</v>
      </c>
      <c r="N166" s="100">
        <v>1.3343856289716545</v>
      </c>
      <c r="X166" s="100">
        <v>67.5</v>
      </c>
    </row>
    <row r="167" spans="1:24" s="100" customFormat="1" ht="12.75">
      <c r="A167" s="100">
        <v>1479</v>
      </c>
      <c r="B167" s="100">
        <v>102.83999633789062</v>
      </c>
      <c r="C167" s="100">
        <v>118.94000244140625</v>
      </c>
      <c r="D167" s="100">
        <v>9.145512580871582</v>
      </c>
      <c r="E167" s="100">
        <v>9.244529724121094</v>
      </c>
      <c r="F167" s="100">
        <v>18.533680557844818</v>
      </c>
      <c r="G167" s="100" t="s">
        <v>56</v>
      </c>
      <c r="H167" s="100">
        <v>12.852654209788376</v>
      </c>
      <c r="I167" s="100">
        <v>48.192650547679</v>
      </c>
      <c r="J167" s="100" t="s">
        <v>62</v>
      </c>
      <c r="K167" s="100">
        <v>1.4436497741356766</v>
      </c>
      <c r="L167" s="100">
        <v>0.4356522633945968</v>
      </c>
      <c r="M167" s="100">
        <v>0.341763503999792</v>
      </c>
      <c r="N167" s="100">
        <v>0.09509851811731321</v>
      </c>
      <c r="O167" s="100">
        <v>0.057979501166982125</v>
      </c>
      <c r="P167" s="100">
        <v>0.01249728237617206</v>
      </c>
      <c r="Q167" s="100">
        <v>0.0070574527941233344</v>
      </c>
      <c r="R167" s="100">
        <v>0.0014638594787216956</v>
      </c>
      <c r="S167" s="100">
        <v>0.0007606931897128048</v>
      </c>
      <c r="T167" s="100">
        <v>0.00018390431808229318</v>
      </c>
      <c r="U167" s="100">
        <v>0.00015438032926421585</v>
      </c>
      <c r="V167" s="100">
        <v>5.433017978126617E-05</v>
      </c>
      <c r="W167" s="100">
        <v>4.743154408430395E-05</v>
      </c>
      <c r="X167" s="100">
        <v>67.5</v>
      </c>
    </row>
    <row r="168" spans="1:24" s="100" customFormat="1" ht="12.75">
      <c r="A168" s="100">
        <v>1478</v>
      </c>
      <c r="B168" s="100">
        <v>126.27999877929688</v>
      </c>
      <c r="C168" s="100">
        <v>131.97999572753906</v>
      </c>
      <c r="D168" s="100">
        <v>8.858914375305176</v>
      </c>
      <c r="E168" s="100">
        <v>9.033673286437988</v>
      </c>
      <c r="F168" s="100">
        <v>20.94956545208229</v>
      </c>
      <c r="G168" s="100" t="s">
        <v>57</v>
      </c>
      <c r="H168" s="100">
        <v>-2.4876247086939998</v>
      </c>
      <c r="I168" s="100">
        <v>56.292374070602875</v>
      </c>
      <c r="J168" s="100" t="s">
        <v>60</v>
      </c>
      <c r="K168" s="100">
        <v>1.0840982443023377</v>
      </c>
      <c r="L168" s="100">
        <v>0.0023718924952965447</v>
      </c>
      <c r="M168" s="100">
        <v>-0.2591936826556256</v>
      </c>
      <c r="N168" s="100">
        <v>-0.0009830157967908862</v>
      </c>
      <c r="O168" s="100">
        <v>0.04312363078758997</v>
      </c>
      <c r="P168" s="100">
        <v>0.0002711373668163461</v>
      </c>
      <c r="Q168" s="100">
        <v>-0.005471180998037954</v>
      </c>
      <c r="R168" s="100">
        <v>-7.89933676924938E-05</v>
      </c>
      <c r="S168" s="100">
        <v>0.000530170566982043</v>
      </c>
      <c r="T168" s="100">
        <v>1.9288906316045283E-05</v>
      </c>
      <c r="U168" s="100">
        <v>-0.000127029789117063</v>
      </c>
      <c r="V168" s="100">
        <v>-6.223582224327648E-06</v>
      </c>
      <c r="W168" s="100">
        <v>3.191264627070223E-05</v>
      </c>
      <c r="X168" s="100">
        <v>67.5</v>
      </c>
    </row>
    <row r="169" spans="1:24" s="100" customFormat="1" ht="12.75">
      <c r="A169" s="100">
        <v>1477</v>
      </c>
      <c r="B169" s="100">
        <v>164.4199981689453</v>
      </c>
      <c r="C169" s="100">
        <v>185.22000122070312</v>
      </c>
      <c r="D169" s="100">
        <v>8.111329078674316</v>
      </c>
      <c r="E169" s="100">
        <v>8.375981330871582</v>
      </c>
      <c r="F169" s="100">
        <v>28.95020729606177</v>
      </c>
      <c r="G169" s="100" t="s">
        <v>58</v>
      </c>
      <c r="H169" s="100">
        <v>-11.823832708035383</v>
      </c>
      <c r="I169" s="100">
        <v>85.09616546090993</v>
      </c>
      <c r="J169" s="100" t="s">
        <v>61</v>
      </c>
      <c r="K169" s="100">
        <v>-0.9533392193036951</v>
      </c>
      <c r="L169" s="100">
        <v>0.4356458065066458</v>
      </c>
      <c r="M169" s="100">
        <v>-0.22275755326729257</v>
      </c>
      <c r="N169" s="100">
        <v>-0.09509343735533073</v>
      </c>
      <c r="O169" s="100">
        <v>-0.038755322515335935</v>
      </c>
      <c r="P169" s="100">
        <v>0.012494340771649248</v>
      </c>
      <c r="Q169" s="100">
        <v>-0.004458006104525618</v>
      </c>
      <c r="R169" s="100">
        <v>-0.0014617265891075364</v>
      </c>
      <c r="S169" s="100">
        <v>-0.0005455027944762339</v>
      </c>
      <c r="T169" s="100">
        <v>0.00018288995681131344</v>
      </c>
      <c r="U169" s="100">
        <v>-8.773094517102958E-05</v>
      </c>
      <c r="V169" s="100">
        <v>-5.397254356950149E-05</v>
      </c>
      <c r="W169" s="100">
        <v>-3.509037449532712E-05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1480</v>
      </c>
      <c r="B171" s="24">
        <v>107.58</v>
      </c>
      <c r="C171" s="24">
        <v>115.28</v>
      </c>
      <c r="D171" s="24">
        <v>9.848968738888217</v>
      </c>
      <c r="E171" s="24">
        <v>10.006583204507699</v>
      </c>
      <c r="F171" s="24">
        <v>16.919812334565826</v>
      </c>
      <c r="G171" s="24" t="s">
        <v>59</v>
      </c>
      <c r="H171" s="24">
        <v>0.781897376093383</v>
      </c>
      <c r="I171" s="24">
        <v>40.86189737609339</v>
      </c>
      <c r="J171" s="24" t="s">
        <v>73</v>
      </c>
      <c r="K171" s="24">
        <v>3.817718434271684</v>
      </c>
      <c r="M171" s="24" t="s">
        <v>68</v>
      </c>
      <c r="N171" s="24">
        <v>2.233360860881253</v>
      </c>
      <c r="X171" s="24">
        <v>67.5</v>
      </c>
    </row>
    <row r="172" spans="1:24" ht="12.75" hidden="1">
      <c r="A172" s="24">
        <v>1477</v>
      </c>
      <c r="B172" s="24">
        <v>173.86000061035156</v>
      </c>
      <c r="C172" s="24">
        <v>181.66000366210938</v>
      </c>
      <c r="D172" s="24">
        <v>8.40395450592041</v>
      </c>
      <c r="E172" s="24">
        <v>8.546475410461426</v>
      </c>
      <c r="F172" s="24">
        <v>29.551756258352338</v>
      </c>
      <c r="G172" s="24" t="s">
        <v>56</v>
      </c>
      <c r="H172" s="24">
        <v>-22.487062870170007</v>
      </c>
      <c r="I172" s="24">
        <v>83.87293774018156</v>
      </c>
      <c r="J172" s="24" t="s">
        <v>62</v>
      </c>
      <c r="K172" s="24">
        <v>1.744550831651462</v>
      </c>
      <c r="L172" s="24">
        <v>0.7693570975491661</v>
      </c>
      <c r="M172" s="24">
        <v>0.41299825443111676</v>
      </c>
      <c r="N172" s="24">
        <v>0.07944496896266715</v>
      </c>
      <c r="O172" s="24">
        <v>0.0700649411100656</v>
      </c>
      <c r="P172" s="24">
        <v>0.02207057153331543</v>
      </c>
      <c r="Q172" s="24">
        <v>0.008528390564496233</v>
      </c>
      <c r="R172" s="24">
        <v>0.0012227423488040316</v>
      </c>
      <c r="S172" s="24">
        <v>0.0009192528928929388</v>
      </c>
      <c r="T172" s="24">
        <v>0.00032473405726730887</v>
      </c>
      <c r="U172" s="24">
        <v>0.0001865029732503257</v>
      </c>
      <c r="V172" s="24">
        <v>4.536266580804529E-05</v>
      </c>
      <c r="W172" s="24">
        <v>5.732116276970674E-05</v>
      </c>
      <c r="X172" s="24">
        <v>67.5</v>
      </c>
    </row>
    <row r="173" spans="1:24" ht="12.75" hidden="1">
      <c r="A173" s="24">
        <v>1478</v>
      </c>
      <c r="B173" s="24">
        <v>119.37999725341797</v>
      </c>
      <c r="C173" s="24">
        <v>144.17999267578125</v>
      </c>
      <c r="D173" s="24">
        <v>8.96342658996582</v>
      </c>
      <c r="E173" s="24">
        <v>8.910477638244629</v>
      </c>
      <c r="F173" s="24">
        <v>30.48453266688408</v>
      </c>
      <c r="G173" s="24" t="s">
        <v>57</v>
      </c>
      <c r="H173" s="24">
        <v>29.05467662728728</v>
      </c>
      <c r="I173" s="24">
        <v>80.93467388070525</v>
      </c>
      <c r="J173" s="24" t="s">
        <v>60</v>
      </c>
      <c r="K173" s="24">
        <v>-1.0821153749635386</v>
      </c>
      <c r="L173" s="24">
        <v>0.004186213398089083</v>
      </c>
      <c r="M173" s="24">
        <v>0.2598417817117979</v>
      </c>
      <c r="N173" s="24">
        <v>-0.0008225298097952877</v>
      </c>
      <c r="O173" s="24">
        <v>-0.04286454108059729</v>
      </c>
      <c r="P173" s="24">
        <v>0.0004790628913883544</v>
      </c>
      <c r="Q173" s="24">
        <v>0.0055378464935675505</v>
      </c>
      <c r="R173" s="24">
        <v>-6.611885898139984E-05</v>
      </c>
      <c r="S173" s="24">
        <v>-0.0005119507827794905</v>
      </c>
      <c r="T173" s="24">
        <v>3.4126186340742503E-05</v>
      </c>
      <c r="U173" s="24">
        <v>0.00013195541144397858</v>
      </c>
      <c r="V173" s="24">
        <v>-5.2236932256709635E-06</v>
      </c>
      <c r="W173" s="24">
        <v>-3.031079642982922E-05</v>
      </c>
      <c r="X173" s="24">
        <v>67.5</v>
      </c>
    </row>
    <row r="174" spans="1:24" ht="12.75" hidden="1">
      <c r="A174" s="24">
        <v>1479</v>
      </c>
      <c r="B174" s="24">
        <v>115.77999877929688</v>
      </c>
      <c r="C174" s="24">
        <v>111.37999725341797</v>
      </c>
      <c r="D174" s="24">
        <v>9.254141807556152</v>
      </c>
      <c r="E174" s="24">
        <v>9.339433670043945</v>
      </c>
      <c r="F174" s="24">
        <v>23.826177252515627</v>
      </c>
      <c r="G174" s="24" t="s">
        <v>58</v>
      </c>
      <c r="H174" s="24">
        <v>12.980659588330667</v>
      </c>
      <c r="I174" s="24">
        <v>61.26065836762754</v>
      </c>
      <c r="J174" s="24" t="s">
        <v>61</v>
      </c>
      <c r="K174" s="24">
        <v>1.3683873426348725</v>
      </c>
      <c r="L174" s="24">
        <v>0.7693457084865443</v>
      </c>
      <c r="M174" s="24">
        <v>0.321013717214682</v>
      </c>
      <c r="N174" s="24">
        <v>-0.07944071083639134</v>
      </c>
      <c r="O174" s="24">
        <v>0.05542316384605581</v>
      </c>
      <c r="P174" s="24">
        <v>0.022065371661345024</v>
      </c>
      <c r="Q174" s="24">
        <v>0.006485807724121181</v>
      </c>
      <c r="R174" s="24">
        <v>-0.0012209533766879873</v>
      </c>
      <c r="S174" s="24">
        <v>0.000763500017749511</v>
      </c>
      <c r="T174" s="24">
        <v>0.00032293592453476705</v>
      </c>
      <c r="U174" s="24">
        <v>0.00013179957671351615</v>
      </c>
      <c r="V174" s="24">
        <v>-4.5060897442200156E-05</v>
      </c>
      <c r="W174" s="24">
        <v>4.865152948326153E-05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1480</v>
      </c>
      <c r="B176" s="24">
        <v>107.58</v>
      </c>
      <c r="C176" s="24">
        <v>115.28</v>
      </c>
      <c r="D176" s="24">
        <v>9.848968738888217</v>
      </c>
      <c r="E176" s="24">
        <v>10.006583204507699</v>
      </c>
      <c r="F176" s="24">
        <v>22.945701007661814</v>
      </c>
      <c r="G176" s="24" t="s">
        <v>59</v>
      </c>
      <c r="H176" s="24">
        <v>15.334614610242916</v>
      </c>
      <c r="I176" s="24">
        <v>55.414614610242914</v>
      </c>
      <c r="J176" s="24" t="s">
        <v>73</v>
      </c>
      <c r="K176" s="24">
        <v>2.816175576950974</v>
      </c>
      <c r="M176" s="24" t="s">
        <v>68</v>
      </c>
      <c r="N176" s="24">
        <v>2.271502120897307</v>
      </c>
      <c r="X176" s="24">
        <v>67.5</v>
      </c>
    </row>
    <row r="177" spans="1:24" ht="12.75" hidden="1">
      <c r="A177" s="24">
        <v>1477</v>
      </c>
      <c r="B177" s="24">
        <v>173.86000061035156</v>
      </c>
      <c r="C177" s="24">
        <v>181.66000366210938</v>
      </c>
      <c r="D177" s="24">
        <v>8.40395450592041</v>
      </c>
      <c r="E177" s="24">
        <v>8.546475410461426</v>
      </c>
      <c r="F177" s="24">
        <v>29.551756258352338</v>
      </c>
      <c r="G177" s="24" t="s">
        <v>56</v>
      </c>
      <c r="H177" s="24">
        <v>-22.487062870170007</v>
      </c>
      <c r="I177" s="24">
        <v>83.87293774018156</v>
      </c>
      <c r="J177" s="24" t="s">
        <v>62</v>
      </c>
      <c r="K177" s="24">
        <v>0.9285989336972749</v>
      </c>
      <c r="L177" s="24">
        <v>1.3772468052859381</v>
      </c>
      <c r="M177" s="24">
        <v>0.2198331728456919</v>
      </c>
      <c r="N177" s="24">
        <v>0.07595906998715282</v>
      </c>
      <c r="O177" s="24">
        <v>0.03729491372073209</v>
      </c>
      <c r="P177" s="24">
        <v>0.03950893237920351</v>
      </c>
      <c r="Q177" s="24">
        <v>0.004539521560424265</v>
      </c>
      <c r="R177" s="24">
        <v>0.0011690925816526232</v>
      </c>
      <c r="S177" s="24">
        <v>0.0004893268147000481</v>
      </c>
      <c r="T177" s="24">
        <v>0.000581340857815575</v>
      </c>
      <c r="U177" s="24">
        <v>9.924527710196249E-05</v>
      </c>
      <c r="V177" s="24">
        <v>4.337003670228025E-05</v>
      </c>
      <c r="W177" s="24">
        <v>3.051335559958507E-05</v>
      </c>
      <c r="X177" s="24">
        <v>67.5</v>
      </c>
    </row>
    <row r="178" spans="1:24" ht="12.75" hidden="1">
      <c r="A178" s="24">
        <v>1479</v>
      </c>
      <c r="B178" s="24">
        <v>115.77999877929688</v>
      </c>
      <c r="C178" s="24">
        <v>111.37999725341797</v>
      </c>
      <c r="D178" s="24">
        <v>9.254141807556152</v>
      </c>
      <c r="E178" s="24">
        <v>9.339433670043945</v>
      </c>
      <c r="F178" s="24">
        <v>30.289562045013625</v>
      </c>
      <c r="G178" s="24" t="s">
        <v>57</v>
      </c>
      <c r="H178" s="24">
        <v>29.59898671128252</v>
      </c>
      <c r="I178" s="24">
        <v>77.8789854905794</v>
      </c>
      <c r="J178" s="24" t="s">
        <v>60</v>
      </c>
      <c r="K178" s="24">
        <v>-0.5457194195736935</v>
      </c>
      <c r="L178" s="24">
        <v>0.007493983647919434</v>
      </c>
      <c r="M178" s="24">
        <v>0.13120533132742238</v>
      </c>
      <c r="N178" s="24">
        <v>-0.0007863663294701496</v>
      </c>
      <c r="O178" s="24">
        <v>-0.021590655381717755</v>
      </c>
      <c r="P178" s="24">
        <v>0.0008574454185475908</v>
      </c>
      <c r="Q178" s="24">
        <v>0.0028040587645369193</v>
      </c>
      <c r="R178" s="24">
        <v>-6.318477156882597E-05</v>
      </c>
      <c r="S178" s="24">
        <v>-0.00025562676206058305</v>
      </c>
      <c r="T178" s="24">
        <v>6.10649859921277E-05</v>
      </c>
      <c r="U178" s="24">
        <v>6.72848803101697E-05</v>
      </c>
      <c r="V178" s="24">
        <v>-4.987159166511275E-06</v>
      </c>
      <c r="W178" s="24">
        <v>-1.5051275896861377E-05</v>
      </c>
      <c r="X178" s="24">
        <v>67.5</v>
      </c>
    </row>
    <row r="179" spans="1:24" ht="12.75" hidden="1">
      <c r="A179" s="24">
        <v>1478</v>
      </c>
      <c r="B179" s="24">
        <v>119.37999725341797</v>
      </c>
      <c r="C179" s="24">
        <v>144.17999267578125</v>
      </c>
      <c r="D179" s="24">
        <v>8.96342658996582</v>
      </c>
      <c r="E179" s="24">
        <v>8.910477638244629</v>
      </c>
      <c r="F179" s="24">
        <v>18.407809702399433</v>
      </c>
      <c r="G179" s="24" t="s">
        <v>58</v>
      </c>
      <c r="H179" s="24">
        <v>-3.008325464917476</v>
      </c>
      <c r="I179" s="24">
        <v>48.871671788500485</v>
      </c>
      <c r="J179" s="24" t="s">
        <v>61</v>
      </c>
      <c r="K179" s="24">
        <v>0.7513230295710807</v>
      </c>
      <c r="L179" s="24">
        <v>1.3772264167083812</v>
      </c>
      <c r="M179" s="24">
        <v>0.17638533078083668</v>
      </c>
      <c r="N179" s="24">
        <v>-0.07595499944907548</v>
      </c>
      <c r="O179" s="24">
        <v>0.03040977128530816</v>
      </c>
      <c r="P179" s="24">
        <v>0.0394996268982213</v>
      </c>
      <c r="Q179" s="24">
        <v>0.0035699454397203944</v>
      </c>
      <c r="R179" s="24">
        <v>-0.0011673838910645422</v>
      </c>
      <c r="S179" s="24">
        <v>0.00041724775625869725</v>
      </c>
      <c r="T179" s="24">
        <v>0.0005781247793093891</v>
      </c>
      <c r="U179" s="24">
        <v>7.295457428216176E-05</v>
      </c>
      <c r="V179" s="24">
        <v>-4.3082343564446666E-05</v>
      </c>
      <c r="W179" s="24">
        <v>2.6542870301142816E-05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1480</v>
      </c>
      <c r="B181" s="24">
        <v>107.58</v>
      </c>
      <c r="C181" s="24">
        <v>115.28</v>
      </c>
      <c r="D181" s="24">
        <v>9.848968738888217</v>
      </c>
      <c r="E181" s="24">
        <v>10.006583204507699</v>
      </c>
      <c r="F181" s="24">
        <v>16.919812334565826</v>
      </c>
      <c r="G181" s="24" t="s">
        <v>59</v>
      </c>
      <c r="H181" s="24">
        <v>0.781897376093383</v>
      </c>
      <c r="I181" s="24">
        <v>40.86189737609339</v>
      </c>
      <c r="J181" s="24" t="s">
        <v>73</v>
      </c>
      <c r="K181" s="24">
        <v>2.2354787555765245</v>
      </c>
      <c r="M181" s="24" t="s">
        <v>68</v>
      </c>
      <c r="N181" s="24">
        <v>1.4446513817353535</v>
      </c>
      <c r="X181" s="24">
        <v>67.5</v>
      </c>
    </row>
    <row r="182" spans="1:24" ht="12.75" hidden="1">
      <c r="A182" s="24">
        <v>1478</v>
      </c>
      <c r="B182" s="24">
        <v>119.37999725341797</v>
      </c>
      <c r="C182" s="24">
        <v>144.17999267578125</v>
      </c>
      <c r="D182" s="24">
        <v>8.96342658996582</v>
      </c>
      <c r="E182" s="24">
        <v>8.910477638244629</v>
      </c>
      <c r="F182" s="24">
        <v>19.802471781644247</v>
      </c>
      <c r="G182" s="24" t="s">
        <v>56</v>
      </c>
      <c r="H182" s="24">
        <v>0.6944218197763519</v>
      </c>
      <c r="I182" s="24">
        <v>52.57441907319431</v>
      </c>
      <c r="J182" s="24" t="s">
        <v>62</v>
      </c>
      <c r="K182" s="24">
        <v>1.2172316179623328</v>
      </c>
      <c r="L182" s="24">
        <v>0.8138307452501495</v>
      </c>
      <c r="M182" s="24">
        <v>0.2881635188483924</v>
      </c>
      <c r="N182" s="24">
        <v>0.07412873109038808</v>
      </c>
      <c r="O182" s="24">
        <v>0.048886334420298015</v>
      </c>
      <c r="P182" s="24">
        <v>0.02334619369202485</v>
      </c>
      <c r="Q182" s="24">
        <v>0.005950581649781505</v>
      </c>
      <c r="R182" s="24">
        <v>0.0011410402429963946</v>
      </c>
      <c r="S182" s="24">
        <v>0.0006413637061269017</v>
      </c>
      <c r="T182" s="24">
        <v>0.000343509012103414</v>
      </c>
      <c r="U182" s="24">
        <v>0.00013015101820672395</v>
      </c>
      <c r="V182" s="24">
        <v>4.2361840385919264E-05</v>
      </c>
      <c r="W182" s="24">
        <v>3.999162073353696E-05</v>
      </c>
      <c r="X182" s="24">
        <v>67.5</v>
      </c>
    </row>
    <row r="183" spans="1:24" ht="12.75" hidden="1">
      <c r="A183" s="24">
        <v>1477</v>
      </c>
      <c r="B183" s="24">
        <v>173.86000061035156</v>
      </c>
      <c r="C183" s="24">
        <v>181.66000366210938</v>
      </c>
      <c r="D183" s="24">
        <v>8.40395450592041</v>
      </c>
      <c r="E183" s="24">
        <v>8.546475410461426</v>
      </c>
      <c r="F183" s="24">
        <v>33.209515944479385</v>
      </c>
      <c r="G183" s="24" t="s">
        <v>57</v>
      </c>
      <c r="H183" s="24">
        <v>-12.105715388110596</v>
      </c>
      <c r="I183" s="24">
        <v>94.25428522224097</v>
      </c>
      <c r="J183" s="24" t="s">
        <v>60</v>
      </c>
      <c r="K183" s="24">
        <v>0.5000064840574732</v>
      </c>
      <c r="L183" s="24">
        <v>-0.004427522314443386</v>
      </c>
      <c r="M183" s="24">
        <v>-0.11537594098246583</v>
      </c>
      <c r="N183" s="24">
        <v>-0.0007663193895662829</v>
      </c>
      <c r="O183" s="24">
        <v>0.020560865365152142</v>
      </c>
      <c r="P183" s="24">
        <v>-0.0005067420183050496</v>
      </c>
      <c r="Q183" s="24">
        <v>-0.002238583512239141</v>
      </c>
      <c r="R183" s="24">
        <v>-6.162315171988595E-05</v>
      </c>
      <c r="S183" s="24">
        <v>0.00030842173689774434</v>
      </c>
      <c r="T183" s="24">
        <v>-3.609353880697379E-05</v>
      </c>
      <c r="U183" s="24">
        <v>-3.9231464875567075E-05</v>
      </c>
      <c r="V183" s="24">
        <v>-4.857719651527681E-06</v>
      </c>
      <c r="W183" s="24">
        <v>2.0381589792189232E-05</v>
      </c>
      <c r="X183" s="24">
        <v>67.5</v>
      </c>
    </row>
    <row r="184" spans="1:24" ht="12.75" hidden="1">
      <c r="A184" s="24">
        <v>1479</v>
      </c>
      <c r="B184" s="24">
        <v>115.77999877929688</v>
      </c>
      <c r="C184" s="24">
        <v>111.37999725341797</v>
      </c>
      <c r="D184" s="24">
        <v>9.254141807556152</v>
      </c>
      <c r="E184" s="24">
        <v>9.339433670043945</v>
      </c>
      <c r="F184" s="24">
        <v>30.289562045013625</v>
      </c>
      <c r="G184" s="24" t="s">
        <v>58</v>
      </c>
      <c r="H184" s="24">
        <v>29.59898671128252</v>
      </c>
      <c r="I184" s="24">
        <v>77.8789854905794</v>
      </c>
      <c r="J184" s="24" t="s">
        <v>61</v>
      </c>
      <c r="K184" s="24">
        <v>1.1097956242784897</v>
      </c>
      <c r="L184" s="24">
        <v>-0.8138187015303647</v>
      </c>
      <c r="M184" s="24">
        <v>0.26405795923906245</v>
      </c>
      <c r="N184" s="24">
        <v>-0.07412477000075106</v>
      </c>
      <c r="O184" s="24">
        <v>0.044352277376582386</v>
      </c>
      <c r="P184" s="24">
        <v>-0.02334069348653602</v>
      </c>
      <c r="Q184" s="24">
        <v>0.005513453167430322</v>
      </c>
      <c r="R184" s="24">
        <v>-0.0011393750143431174</v>
      </c>
      <c r="S184" s="24">
        <v>0.0005623374749612667</v>
      </c>
      <c r="T184" s="24">
        <v>-0.0003416075201933542</v>
      </c>
      <c r="U184" s="24">
        <v>0.00012409746050570146</v>
      </c>
      <c r="V184" s="24">
        <v>-4.208239632755319E-05</v>
      </c>
      <c r="W184" s="24">
        <v>3.4408146222050256E-05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1480</v>
      </c>
      <c r="B186" s="24">
        <v>107.58</v>
      </c>
      <c r="C186" s="24">
        <v>115.28</v>
      </c>
      <c r="D186" s="24">
        <v>9.848968738888217</v>
      </c>
      <c r="E186" s="24">
        <v>10.006583204507699</v>
      </c>
      <c r="F186" s="24">
        <v>29.622876170237973</v>
      </c>
      <c r="G186" s="24" t="s">
        <v>59</v>
      </c>
      <c r="H186" s="24">
        <v>31.460209910020097</v>
      </c>
      <c r="I186" s="24">
        <v>71.5402099100201</v>
      </c>
      <c r="J186" s="24" t="s">
        <v>73</v>
      </c>
      <c r="K186" s="24">
        <v>3.6804270612420864</v>
      </c>
      <c r="M186" s="24" t="s">
        <v>68</v>
      </c>
      <c r="N186" s="24">
        <v>2.7285678250307006</v>
      </c>
      <c r="X186" s="24">
        <v>67.5</v>
      </c>
    </row>
    <row r="187" spans="1:24" ht="12.75" hidden="1">
      <c r="A187" s="24">
        <v>1478</v>
      </c>
      <c r="B187" s="24">
        <v>119.37999725341797</v>
      </c>
      <c r="C187" s="24">
        <v>144.17999267578125</v>
      </c>
      <c r="D187" s="24">
        <v>8.96342658996582</v>
      </c>
      <c r="E187" s="24">
        <v>8.910477638244629</v>
      </c>
      <c r="F187" s="24">
        <v>19.802471781644247</v>
      </c>
      <c r="G187" s="24" t="s">
        <v>56</v>
      </c>
      <c r="H187" s="24">
        <v>0.6944218197763519</v>
      </c>
      <c r="I187" s="24">
        <v>52.57441907319431</v>
      </c>
      <c r="J187" s="24" t="s">
        <v>62</v>
      </c>
      <c r="K187" s="24">
        <v>1.2863565402161188</v>
      </c>
      <c r="L187" s="24">
        <v>1.3869973049714945</v>
      </c>
      <c r="M187" s="24">
        <v>0.3045265742775282</v>
      </c>
      <c r="N187" s="24">
        <v>0.07015930756592337</v>
      </c>
      <c r="O187" s="24">
        <v>0.05166209947081329</v>
      </c>
      <c r="P187" s="24">
        <v>0.039788400168471454</v>
      </c>
      <c r="Q187" s="24">
        <v>0.006288542404531704</v>
      </c>
      <c r="R187" s="24">
        <v>0.0010799269259324801</v>
      </c>
      <c r="S187" s="24">
        <v>0.0006777854734926384</v>
      </c>
      <c r="T187" s="24">
        <v>0.0005854705967222345</v>
      </c>
      <c r="U187" s="24">
        <v>0.00013758557670422346</v>
      </c>
      <c r="V187" s="24">
        <v>4.0068769418637686E-05</v>
      </c>
      <c r="W187" s="24">
        <v>4.226196890593342E-05</v>
      </c>
      <c r="X187" s="24">
        <v>67.5</v>
      </c>
    </row>
    <row r="188" spans="1:24" ht="12.75" hidden="1">
      <c r="A188" s="24">
        <v>1479</v>
      </c>
      <c r="B188" s="24">
        <v>115.77999877929688</v>
      </c>
      <c r="C188" s="24">
        <v>111.37999725341797</v>
      </c>
      <c r="D188" s="24">
        <v>9.254141807556152</v>
      </c>
      <c r="E188" s="24">
        <v>9.339433670043945</v>
      </c>
      <c r="F188" s="24">
        <v>23.826177252515627</v>
      </c>
      <c r="G188" s="24" t="s">
        <v>57</v>
      </c>
      <c r="H188" s="24">
        <v>12.980659588330667</v>
      </c>
      <c r="I188" s="24">
        <v>61.26065836762754</v>
      </c>
      <c r="J188" s="24" t="s">
        <v>60</v>
      </c>
      <c r="K188" s="24">
        <v>0.7065854089728635</v>
      </c>
      <c r="L188" s="24">
        <v>0.0075478262374871615</v>
      </c>
      <c r="M188" s="24">
        <v>-0.17015545484052244</v>
      </c>
      <c r="N188" s="24">
        <v>-0.0007255656119863559</v>
      </c>
      <c r="O188" s="24">
        <v>0.02791005564323011</v>
      </c>
      <c r="P188" s="24">
        <v>0.0008634305573634936</v>
      </c>
      <c r="Q188" s="24">
        <v>-0.0036493230062707395</v>
      </c>
      <c r="R188" s="24">
        <v>-5.8274440800149763E-05</v>
      </c>
      <c r="S188" s="24">
        <v>0.0003268678495674511</v>
      </c>
      <c r="T188" s="24">
        <v>6.147332426051136E-05</v>
      </c>
      <c r="U188" s="24">
        <v>-8.848019589527084E-05</v>
      </c>
      <c r="V188" s="24">
        <v>-4.590772370340147E-06</v>
      </c>
      <c r="W188" s="24">
        <v>1.915032448496243E-05</v>
      </c>
      <c r="X188" s="24">
        <v>67.5</v>
      </c>
    </row>
    <row r="189" spans="1:24" ht="12.75" hidden="1">
      <c r="A189" s="24">
        <v>1477</v>
      </c>
      <c r="B189" s="24">
        <v>173.86000061035156</v>
      </c>
      <c r="C189" s="24">
        <v>181.66000366210938</v>
      </c>
      <c r="D189" s="24">
        <v>8.40395450592041</v>
      </c>
      <c r="E189" s="24">
        <v>8.546475410461426</v>
      </c>
      <c r="F189" s="24">
        <v>27.897813122859667</v>
      </c>
      <c r="G189" s="24" t="s">
        <v>58</v>
      </c>
      <c r="H189" s="24">
        <v>-27.181236320175046</v>
      </c>
      <c r="I189" s="24">
        <v>79.17876429017652</v>
      </c>
      <c r="J189" s="24" t="s">
        <v>61</v>
      </c>
      <c r="K189" s="24">
        <v>-1.0749186984993024</v>
      </c>
      <c r="L189" s="24">
        <v>1.3869767677640739</v>
      </c>
      <c r="M189" s="24">
        <v>-0.25255406476479814</v>
      </c>
      <c r="N189" s="24">
        <v>-0.07015555567930835</v>
      </c>
      <c r="O189" s="24">
        <v>-0.04347414537082938</v>
      </c>
      <c r="P189" s="24">
        <v>0.03977903060205251</v>
      </c>
      <c r="Q189" s="24">
        <v>-0.0051213481788974745</v>
      </c>
      <c r="R189" s="24">
        <v>-0.0010783534925539984</v>
      </c>
      <c r="S189" s="24">
        <v>-0.0005937596794973452</v>
      </c>
      <c r="T189" s="24">
        <v>0.0005822343600567141</v>
      </c>
      <c r="U189" s="24">
        <v>-0.0001053615008025619</v>
      </c>
      <c r="V189" s="24">
        <v>-3.9804912909937085E-05</v>
      </c>
      <c r="W189" s="24">
        <v>-3.7674116949528246E-05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1480</v>
      </c>
      <c r="B191" s="24">
        <v>107.58</v>
      </c>
      <c r="C191" s="24">
        <v>115.28</v>
      </c>
      <c r="D191" s="24">
        <v>9.848968738888217</v>
      </c>
      <c r="E191" s="24">
        <v>10.006583204507699</v>
      </c>
      <c r="F191" s="24">
        <v>22.945701007661814</v>
      </c>
      <c r="G191" s="24" t="s">
        <v>59</v>
      </c>
      <c r="H191" s="24">
        <v>15.334614610242916</v>
      </c>
      <c r="I191" s="24">
        <v>55.414614610242914</v>
      </c>
      <c r="J191" s="24" t="s">
        <v>73</v>
      </c>
      <c r="K191" s="24">
        <v>4.70297970909351</v>
      </c>
      <c r="M191" s="24" t="s">
        <v>68</v>
      </c>
      <c r="N191" s="24">
        <v>2.7322573792122555</v>
      </c>
      <c r="X191" s="24">
        <v>67.5</v>
      </c>
    </row>
    <row r="192" spans="1:24" ht="12.75" hidden="1">
      <c r="A192" s="24">
        <v>1479</v>
      </c>
      <c r="B192" s="24">
        <v>115.77999877929688</v>
      </c>
      <c r="C192" s="24">
        <v>111.37999725341797</v>
      </c>
      <c r="D192" s="24">
        <v>9.254141807556152</v>
      </c>
      <c r="E192" s="24">
        <v>9.339433670043945</v>
      </c>
      <c r="F192" s="24">
        <v>19.410326925154802</v>
      </c>
      <c r="G192" s="24" t="s">
        <v>56</v>
      </c>
      <c r="H192" s="24">
        <v>1.6268492208506729</v>
      </c>
      <c r="I192" s="24">
        <v>49.90684800014755</v>
      </c>
      <c r="J192" s="24" t="s">
        <v>62</v>
      </c>
      <c r="K192" s="24">
        <v>1.9460016056154472</v>
      </c>
      <c r="L192" s="24">
        <v>0.8316455230428913</v>
      </c>
      <c r="M192" s="24">
        <v>0.4606902723251778</v>
      </c>
      <c r="N192" s="24">
        <v>0.07360222747894497</v>
      </c>
      <c r="O192" s="24">
        <v>0.07815490886313098</v>
      </c>
      <c r="P192" s="24">
        <v>0.023857289621800663</v>
      </c>
      <c r="Q192" s="24">
        <v>0.009513241955522073</v>
      </c>
      <c r="R192" s="24">
        <v>0.0011329645636500834</v>
      </c>
      <c r="S192" s="24">
        <v>0.001025359441041602</v>
      </c>
      <c r="T192" s="24">
        <v>0.0003509970387649856</v>
      </c>
      <c r="U192" s="24">
        <v>0.00020805399055256793</v>
      </c>
      <c r="V192" s="24">
        <v>4.2074812956044555E-05</v>
      </c>
      <c r="W192" s="24">
        <v>6.393004800176853E-05</v>
      </c>
      <c r="X192" s="24">
        <v>67.5</v>
      </c>
    </row>
    <row r="193" spans="1:24" ht="12.75" hidden="1">
      <c r="A193" s="24">
        <v>1477</v>
      </c>
      <c r="B193" s="24">
        <v>173.86000061035156</v>
      </c>
      <c r="C193" s="24">
        <v>181.66000366210938</v>
      </c>
      <c r="D193" s="24">
        <v>8.40395450592041</v>
      </c>
      <c r="E193" s="24">
        <v>8.546475410461426</v>
      </c>
      <c r="F193" s="24">
        <v>27.897813122859667</v>
      </c>
      <c r="G193" s="24" t="s">
        <v>57</v>
      </c>
      <c r="H193" s="24">
        <v>-27.181236320175046</v>
      </c>
      <c r="I193" s="24">
        <v>79.17876429017652</v>
      </c>
      <c r="J193" s="24" t="s">
        <v>60</v>
      </c>
      <c r="K193" s="24">
        <v>1.6393411927712216</v>
      </c>
      <c r="L193" s="24">
        <v>-0.004524233321774944</v>
      </c>
      <c r="M193" s="24">
        <v>-0.3852452764567969</v>
      </c>
      <c r="N193" s="24">
        <v>-0.0007603982931659724</v>
      </c>
      <c r="O193" s="24">
        <v>0.06628931807155601</v>
      </c>
      <c r="P193" s="24">
        <v>-0.0005180000882740665</v>
      </c>
      <c r="Q193" s="24">
        <v>-0.007815637843376197</v>
      </c>
      <c r="R193" s="24">
        <v>-6.113122330521702E-05</v>
      </c>
      <c r="S193" s="24">
        <v>0.0009043780599812703</v>
      </c>
      <c r="T193" s="24">
        <v>-3.6907432983701624E-05</v>
      </c>
      <c r="U193" s="24">
        <v>-0.00016097393497817205</v>
      </c>
      <c r="V193" s="24">
        <v>-4.8088125243719564E-06</v>
      </c>
      <c r="W193" s="24">
        <v>5.735471850994485E-05</v>
      </c>
      <c r="X193" s="24">
        <v>67.5</v>
      </c>
    </row>
    <row r="194" spans="1:24" ht="12.75" hidden="1">
      <c r="A194" s="24">
        <v>1478</v>
      </c>
      <c r="B194" s="24">
        <v>119.37999725341797</v>
      </c>
      <c r="C194" s="24">
        <v>144.17999267578125</v>
      </c>
      <c r="D194" s="24">
        <v>8.96342658996582</v>
      </c>
      <c r="E194" s="24">
        <v>8.910477638244629</v>
      </c>
      <c r="F194" s="24">
        <v>30.48453266688408</v>
      </c>
      <c r="G194" s="24" t="s">
        <v>58</v>
      </c>
      <c r="H194" s="24">
        <v>29.05467662728728</v>
      </c>
      <c r="I194" s="24">
        <v>80.93467388070525</v>
      </c>
      <c r="J194" s="24" t="s">
        <v>61</v>
      </c>
      <c r="K194" s="24">
        <v>1.0485622073779537</v>
      </c>
      <c r="L194" s="24">
        <v>-0.8316332168150419</v>
      </c>
      <c r="M194" s="24">
        <v>0.2526293806800242</v>
      </c>
      <c r="N194" s="24">
        <v>-0.07359829946607538</v>
      </c>
      <c r="O194" s="24">
        <v>0.041399469670665906</v>
      </c>
      <c r="P194" s="24">
        <v>-0.023851665434661492</v>
      </c>
      <c r="Q194" s="24">
        <v>0.005423797341852967</v>
      </c>
      <c r="R194" s="24">
        <v>-0.0011313141367560258</v>
      </c>
      <c r="S194" s="24">
        <v>0.000483179374515987</v>
      </c>
      <c r="T194" s="24">
        <v>-0.0003490512320739498</v>
      </c>
      <c r="U194" s="24">
        <v>0.0001318099208803771</v>
      </c>
      <c r="V194" s="24">
        <v>-4.1799105341999586E-05</v>
      </c>
      <c r="W194" s="24">
        <v>2.8239817672099404E-05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1480</v>
      </c>
      <c r="B196" s="100">
        <v>107.58</v>
      </c>
      <c r="C196" s="100">
        <v>115.28</v>
      </c>
      <c r="D196" s="100">
        <v>9.848968738888217</v>
      </c>
      <c r="E196" s="100">
        <v>10.006583204507699</v>
      </c>
      <c r="F196" s="100">
        <v>29.622876170237973</v>
      </c>
      <c r="G196" s="100" t="s">
        <v>59</v>
      </c>
      <c r="H196" s="100">
        <v>31.460209910020097</v>
      </c>
      <c r="I196" s="100">
        <v>71.5402099100201</v>
      </c>
      <c r="J196" s="100" t="s">
        <v>73</v>
      </c>
      <c r="K196" s="100">
        <v>2.738995910720734</v>
      </c>
      <c r="M196" s="100" t="s">
        <v>68</v>
      </c>
      <c r="N196" s="100">
        <v>1.6688706009204868</v>
      </c>
      <c r="X196" s="100">
        <v>67.5</v>
      </c>
    </row>
    <row r="197" spans="1:24" s="100" customFormat="1" ht="12.75">
      <c r="A197" s="100">
        <v>1479</v>
      </c>
      <c r="B197" s="100">
        <v>115.77999877929688</v>
      </c>
      <c r="C197" s="100">
        <v>111.37999725341797</v>
      </c>
      <c r="D197" s="100">
        <v>9.254141807556152</v>
      </c>
      <c r="E197" s="100">
        <v>9.339433670043945</v>
      </c>
      <c r="F197" s="100">
        <v>19.410326925154802</v>
      </c>
      <c r="G197" s="100" t="s">
        <v>56</v>
      </c>
      <c r="H197" s="100">
        <v>1.6268492208506729</v>
      </c>
      <c r="I197" s="100">
        <v>49.90684800014755</v>
      </c>
      <c r="J197" s="100" t="s">
        <v>62</v>
      </c>
      <c r="K197" s="100">
        <v>1.427076752903222</v>
      </c>
      <c r="L197" s="100">
        <v>0.7612928193165873</v>
      </c>
      <c r="M197" s="100">
        <v>0.33784020873863224</v>
      </c>
      <c r="N197" s="100">
        <v>0.07023357505659666</v>
      </c>
      <c r="O197" s="100">
        <v>0.0573136953015167</v>
      </c>
      <c r="P197" s="100">
        <v>0.02183894337736436</v>
      </c>
      <c r="Q197" s="100">
        <v>0.006976381680902375</v>
      </c>
      <c r="R197" s="100">
        <v>0.0010810922512333669</v>
      </c>
      <c r="S197" s="100">
        <v>0.0007519551163940684</v>
      </c>
      <c r="T197" s="100">
        <v>0.00032137629905198425</v>
      </c>
      <c r="U197" s="100">
        <v>0.00015260541907985097</v>
      </c>
      <c r="V197" s="100">
        <v>4.012642412783161E-05</v>
      </c>
      <c r="W197" s="100">
        <v>4.688928457682875E-05</v>
      </c>
      <c r="X197" s="100">
        <v>67.5</v>
      </c>
    </row>
    <row r="198" spans="1:24" s="100" customFormat="1" ht="12.75">
      <c r="A198" s="100">
        <v>1478</v>
      </c>
      <c r="B198" s="100">
        <v>119.37999725341797</v>
      </c>
      <c r="C198" s="100">
        <v>144.17999267578125</v>
      </c>
      <c r="D198" s="100">
        <v>8.96342658996582</v>
      </c>
      <c r="E198" s="100">
        <v>8.910477638244629</v>
      </c>
      <c r="F198" s="100">
        <v>18.407809702399433</v>
      </c>
      <c r="G198" s="100" t="s">
        <v>57</v>
      </c>
      <c r="H198" s="100">
        <v>-3.008325464917476</v>
      </c>
      <c r="I198" s="100">
        <v>48.871671788500485</v>
      </c>
      <c r="J198" s="100" t="s">
        <v>60</v>
      </c>
      <c r="K198" s="100">
        <v>1.3236672511294996</v>
      </c>
      <c r="L198" s="100">
        <v>0.0041433218343671216</v>
      </c>
      <c r="M198" s="100">
        <v>-0.31477466763160716</v>
      </c>
      <c r="N198" s="100">
        <v>-0.0007259630068496893</v>
      </c>
      <c r="O198" s="100">
        <v>0.052926426570426226</v>
      </c>
      <c r="P198" s="100">
        <v>0.0004737874769360324</v>
      </c>
      <c r="Q198" s="100">
        <v>-0.006564301238336043</v>
      </c>
      <c r="R198" s="100">
        <v>-5.831714639869299E-05</v>
      </c>
      <c r="S198" s="100">
        <v>0.000673340932880887</v>
      </c>
      <c r="T198" s="100">
        <v>3.372043735376227E-05</v>
      </c>
      <c r="U198" s="100">
        <v>-0.0001472315061212405</v>
      </c>
      <c r="V198" s="100">
        <v>-4.588966548197385E-06</v>
      </c>
      <c r="W198" s="100">
        <v>4.127340007537485E-05</v>
      </c>
      <c r="X198" s="100">
        <v>67.5</v>
      </c>
    </row>
    <row r="199" spans="1:24" s="100" customFormat="1" ht="12.75">
      <c r="A199" s="100">
        <v>1477</v>
      </c>
      <c r="B199" s="100">
        <v>173.86000061035156</v>
      </c>
      <c r="C199" s="100">
        <v>181.66000366210938</v>
      </c>
      <c r="D199" s="100">
        <v>8.40395450592041</v>
      </c>
      <c r="E199" s="100">
        <v>8.546475410461426</v>
      </c>
      <c r="F199" s="100">
        <v>33.209515944479385</v>
      </c>
      <c r="G199" s="100" t="s">
        <v>58</v>
      </c>
      <c r="H199" s="100">
        <v>-12.105715388110596</v>
      </c>
      <c r="I199" s="100">
        <v>94.25428522224097</v>
      </c>
      <c r="J199" s="100" t="s">
        <v>61</v>
      </c>
      <c r="K199" s="100">
        <v>-0.5333414168842301</v>
      </c>
      <c r="L199" s="100">
        <v>0.7612815442575598</v>
      </c>
      <c r="M199" s="100">
        <v>-0.12269032259299761</v>
      </c>
      <c r="N199" s="100">
        <v>-0.07022982303084127</v>
      </c>
      <c r="O199" s="100">
        <v>-0.02199211312267146</v>
      </c>
      <c r="P199" s="100">
        <v>0.021833803453966176</v>
      </c>
      <c r="Q199" s="100">
        <v>-0.0023621707410790885</v>
      </c>
      <c r="R199" s="100">
        <v>-0.0010795182101811635</v>
      </c>
      <c r="S199" s="100">
        <v>-0.00033473644136591075</v>
      </c>
      <c r="T199" s="100">
        <v>0.00031960234307185765</v>
      </c>
      <c r="U199" s="100">
        <v>-4.0140970812974415E-05</v>
      </c>
      <c r="V199" s="100">
        <v>-3.9863157166814476E-05</v>
      </c>
      <c r="W199" s="100">
        <v>-2.225110007044321E-05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1480</v>
      </c>
      <c r="B201" s="24">
        <v>122.78</v>
      </c>
      <c r="C201" s="24">
        <v>121.88</v>
      </c>
      <c r="D201" s="24">
        <v>9.532188103073478</v>
      </c>
      <c r="E201" s="24">
        <v>9.779078005476</v>
      </c>
      <c r="F201" s="24">
        <v>19.430173187134006</v>
      </c>
      <c r="G201" s="24" t="s">
        <v>59</v>
      </c>
      <c r="H201" s="24">
        <v>-6.765086908873968</v>
      </c>
      <c r="I201" s="24">
        <v>48.514913091126026</v>
      </c>
      <c r="J201" s="24" t="s">
        <v>73</v>
      </c>
      <c r="K201" s="24">
        <v>2.482630562407698</v>
      </c>
      <c r="M201" s="24" t="s">
        <v>68</v>
      </c>
      <c r="N201" s="24">
        <v>1.293734095841669</v>
      </c>
      <c r="X201" s="24">
        <v>67.5</v>
      </c>
    </row>
    <row r="202" spans="1:24" ht="12.75" hidden="1">
      <c r="A202" s="24">
        <v>1477</v>
      </c>
      <c r="B202" s="24">
        <v>161.83999633789062</v>
      </c>
      <c r="C202" s="24">
        <v>177.33999633789062</v>
      </c>
      <c r="D202" s="24">
        <v>8.406871795654297</v>
      </c>
      <c r="E202" s="24">
        <v>8.375665664672852</v>
      </c>
      <c r="F202" s="24">
        <v>28.222730099487716</v>
      </c>
      <c r="G202" s="24" t="s">
        <v>56</v>
      </c>
      <c r="H202" s="24">
        <v>-14.30721051862605</v>
      </c>
      <c r="I202" s="24">
        <v>80.03278581926457</v>
      </c>
      <c r="J202" s="24" t="s">
        <v>62</v>
      </c>
      <c r="K202" s="24">
        <v>1.52594427151717</v>
      </c>
      <c r="L202" s="24">
        <v>0.13071141237433898</v>
      </c>
      <c r="M202" s="24">
        <v>0.36124606646155666</v>
      </c>
      <c r="N202" s="24">
        <v>0.052091853985829425</v>
      </c>
      <c r="O202" s="24">
        <v>0.06128504252338581</v>
      </c>
      <c r="P202" s="24">
        <v>0.0037498313241703936</v>
      </c>
      <c r="Q202" s="24">
        <v>0.007459724139438555</v>
      </c>
      <c r="R202" s="24">
        <v>0.000801749378768721</v>
      </c>
      <c r="S202" s="24">
        <v>0.0008040546549161818</v>
      </c>
      <c r="T202" s="24">
        <v>5.515915774529759E-05</v>
      </c>
      <c r="U202" s="24">
        <v>0.0001631490886565837</v>
      </c>
      <c r="V202" s="24">
        <v>2.974659950661347E-05</v>
      </c>
      <c r="W202" s="24">
        <v>5.0138269934677895E-05</v>
      </c>
      <c r="X202" s="24">
        <v>67.5</v>
      </c>
    </row>
    <row r="203" spans="1:24" ht="12.75" hidden="1">
      <c r="A203" s="24">
        <v>1478</v>
      </c>
      <c r="B203" s="24">
        <v>140.25999450683594</v>
      </c>
      <c r="C203" s="24">
        <v>155.75999450683594</v>
      </c>
      <c r="D203" s="24">
        <v>8.692849159240723</v>
      </c>
      <c r="E203" s="24">
        <v>8.702406883239746</v>
      </c>
      <c r="F203" s="24">
        <v>32.67625412581279</v>
      </c>
      <c r="G203" s="24" t="s">
        <v>57</v>
      </c>
      <c r="H203" s="24">
        <v>16.77239034857614</v>
      </c>
      <c r="I203" s="24">
        <v>89.53238485541208</v>
      </c>
      <c r="J203" s="24" t="s">
        <v>60</v>
      </c>
      <c r="K203" s="24">
        <v>-0.9005150823381654</v>
      </c>
      <c r="L203" s="24">
        <v>0.0007111619399471383</v>
      </c>
      <c r="M203" s="24">
        <v>0.21648572286007575</v>
      </c>
      <c r="N203" s="24">
        <v>-0.0005393367348411978</v>
      </c>
      <c r="O203" s="24">
        <v>-0.035630546092741355</v>
      </c>
      <c r="P203" s="24">
        <v>8.145697461322507E-05</v>
      </c>
      <c r="Q203" s="24">
        <v>0.0046256005557125226</v>
      </c>
      <c r="R203" s="24">
        <v>-4.3368916380748114E-05</v>
      </c>
      <c r="S203" s="24">
        <v>-0.000422206609358534</v>
      </c>
      <c r="T203" s="24">
        <v>5.810614490686828E-06</v>
      </c>
      <c r="U203" s="24">
        <v>0.0001109859468255286</v>
      </c>
      <c r="V203" s="24">
        <v>-3.4282452187682754E-06</v>
      </c>
      <c r="W203" s="24">
        <v>-2.4888377753805646E-05</v>
      </c>
      <c r="X203" s="24">
        <v>67.5</v>
      </c>
    </row>
    <row r="204" spans="1:24" ht="12.75" hidden="1">
      <c r="A204" s="24">
        <v>1479</v>
      </c>
      <c r="B204" s="24">
        <v>120.22000122070312</v>
      </c>
      <c r="C204" s="24">
        <v>111.41999816894531</v>
      </c>
      <c r="D204" s="24">
        <v>8.7239408493042</v>
      </c>
      <c r="E204" s="24">
        <v>9.119695663452148</v>
      </c>
      <c r="F204" s="24">
        <v>25.78898055979985</v>
      </c>
      <c r="G204" s="24" t="s">
        <v>58</v>
      </c>
      <c r="H204" s="24">
        <v>17.63029614728859</v>
      </c>
      <c r="I204" s="24">
        <v>70.35029736799171</v>
      </c>
      <c r="J204" s="24" t="s">
        <v>61</v>
      </c>
      <c r="K204" s="24">
        <v>1.2319003637703636</v>
      </c>
      <c r="L204" s="24">
        <v>0.13070947774966307</v>
      </c>
      <c r="M204" s="24">
        <v>0.28919310560886113</v>
      </c>
      <c r="N204" s="24">
        <v>-0.05208906188027793</v>
      </c>
      <c r="O204" s="24">
        <v>0.04986301858317686</v>
      </c>
      <c r="P204" s="24">
        <v>0.0037489464814820105</v>
      </c>
      <c r="Q204" s="24">
        <v>0.005852461339941879</v>
      </c>
      <c r="R204" s="24">
        <v>-0.0008005755451223762</v>
      </c>
      <c r="S204" s="24">
        <v>0.000684284638952498</v>
      </c>
      <c r="T204" s="24">
        <v>5.4852251024103314E-05</v>
      </c>
      <c r="U204" s="24">
        <v>0.00011958154011683721</v>
      </c>
      <c r="V204" s="24">
        <v>-2.9548389413415568E-05</v>
      </c>
      <c r="W204" s="24">
        <v>4.352487524194064E-05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1480</v>
      </c>
      <c r="B206" s="24">
        <v>122.78</v>
      </c>
      <c r="C206" s="24">
        <v>121.88</v>
      </c>
      <c r="D206" s="24">
        <v>9.532188103073478</v>
      </c>
      <c r="E206" s="24">
        <v>9.779078005476</v>
      </c>
      <c r="F206" s="24">
        <v>27.41593930354683</v>
      </c>
      <c r="G206" s="24" t="s">
        <v>59</v>
      </c>
      <c r="H206" s="24">
        <v>13.174454822044268</v>
      </c>
      <c r="I206" s="24">
        <v>68.45445482204427</v>
      </c>
      <c r="J206" s="24" t="s">
        <v>73</v>
      </c>
      <c r="K206" s="24">
        <v>2.028155655767799</v>
      </c>
      <c r="M206" s="24" t="s">
        <v>68</v>
      </c>
      <c r="N206" s="24">
        <v>1.7892638309944486</v>
      </c>
      <c r="X206" s="24">
        <v>67.5</v>
      </c>
    </row>
    <row r="207" spans="1:24" ht="12.75" hidden="1">
      <c r="A207" s="24">
        <v>1477</v>
      </c>
      <c r="B207" s="24">
        <v>161.83999633789062</v>
      </c>
      <c r="C207" s="24">
        <v>177.33999633789062</v>
      </c>
      <c r="D207" s="24">
        <v>8.406871795654297</v>
      </c>
      <c r="E207" s="24">
        <v>8.375665664672852</v>
      </c>
      <c r="F207" s="24">
        <v>28.222730099487716</v>
      </c>
      <c r="G207" s="24" t="s">
        <v>56</v>
      </c>
      <c r="H207" s="24">
        <v>-14.30721051862605</v>
      </c>
      <c r="I207" s="24">
        <v>80.03278581926457</v>
      </c>
      <c r="J207" s="24" t="s">
        <v>62</v>
      </c>
      <c r="K207" s="24">
        <v>0.526796739388828</v>
      </c>
      <c r="L207" s="24">
        <v>1.3155797136432652</v>
      </c>
      <c r="M207" s="24">
        <v>0.12471231114620861</v>
      </c>
      <c r="N207" s="24">
        <v>0.049579943177052534</v>
      </c>
      <c r="O207" s="24">
        <v>0.0211574415093833</v>
      </c>
      <c r="P207" s="24">
        <v>0.03773983733379587</v>
      </c>
      <c r="Q207" s="24">
        <v>0.002575316988889663</v>
      </c>
      <c r="R207" s="24">
        <v>0.000763083155325963</v>
      </c>
      <c r="S207" s="24">
        <v>0.0002775457508779156</v>
      </c>
      <c r="T207" s="24">
        <v>0.0005553050725314735</v>
      </c>
      <c r="U207" s="24">
        <v>5.6288486765651645E-05</v>
      </c>
      <c r="V207" s="24">
        <v>2.830109239517876E-05</v>
      </c>
      <c r="W207" s="24">
        <v>1.7295146793603846E-05</v>
      </c>
      <c r="X207" s="24">
        <v>67.5</v>
      </c>
    </row>
    <row r="208" spans="1:24" ht="12.75" hidden="1">
      <c r="A208" s="24">
        <v>1479</v>
      </c>
      <c r="B208" s="24">
        <v>120.22000122070312</v>
      </c>
      <c r="C208" s="24">
        <v>111.41999816894531</v>
      </c>
      <c r="D208" s="24">
        <v>8.7239408493042</v>
      </c>
      <c r="E208" s="24">
        <v>9.119695663452148</v>
      </c>
      <c r="F208" s="24">
        <v>29.153027032221445</v>
      </c>
      <c r="G208" s="24" t="s">
        <v>57</v>
      </c>
      <c r="H208" s="24">
        <v>26.807148607424764</v>
      </c>
      <c r="I208" s="24">
        <v>79.52714982812789</v>
      </c>
      <c r="J208" s="24" t="s">
        <v>60</v>
      </c>
      <c r="K208" s="24">
        <v>-0.5241409855569298</v>
      </c>
      <c r="L208" s="24">
        <v>0.007158420837809073</v>
      </c>
      <c r="M208" s="24">
        <v>0.12421776833200412</v>
      </c>
      <c r="N208" s="24">
        <v>-0.0005134117498101408</v>
      </c>
      <c r="O208" s="24">
        <v>-0.02102662409324382</v>
      </c>
      <c r="P208" s="24">
        <v>0.000819082250924634</v>
      </c>
      <c r="Q208" s="24">
        <v>0.002570238047962878</v>
      </c>
      <c r="R208" s="24">
        <v>-4.124196716422738E-05</v>
      </c>
      <c r="S208" s="24">
        <v>-0.0002731095750846866</v>
      </c>
      <c r="T208" s="24">
        <v>5.833244179191373E-05</v>
      </c>
      <c r="U208" s="24">
        <v>5.628046253137269E-05</v>
      </c>
      <c r="V208" s="24">
        <v>-3.256586259400321E-06</v>
      </c>
      <c r="W208" s="24">
        <v>-1.6904845217153272E-05</v>
      </c>
      <c r="X208" s="24">
        <v>67.5</v>
      </c>
    </row>
    <row r="209" spans="1:24" ht="12.75" hidden="1">
      <c r="A209" s="24">
        <v>1478</v>
      </c>
      <c r="B209" s="24">
        <v>140.25999450683594</v>
      </c>
      <c r="C209" s="24">
        <v>155.75999450683594</v>
      </c>
      <c r="D209" s="24">
        <v>8.692849159240723</v>
      </c>
      <c r="E209" s="24">
        <v>8.702406883239746</v>
      </c>
      <c r="F209" s="24">
        <v>21.815219416729086</v>
      </c>
      <c r="G209" s="24" t="s">
        <v>58</v>
      </c>
      <c r="H209" s="24">
        <v>-12.98666146187928</v>
      </c>
      <c r="I209" s="24">
        <v>59.77333304495666</v>
      </c>
      <c r="J209" s="24" t="s">
        <v>61</v>
      </c>
      <c r="K209" s="24">
        <v>0.052830217585308335</v>
      </c>
      <c r="L209" s="24">
        <v>1.3155602380586016</v>
      </c>
      <c r="M209" s="24">
        <v>0.011095340555625116</v>
      </c>
      <c r="N209" s="24">
        <v>-0.04957728485722988</v>
      </c>
      <c r="O209" s="24">
        <v>0.002349129724896838</v>
      </c>
      <c r="P209" s="24">
        <v>0.03773094785779431</v>
      </c>
      <c r="Q209" s="24">
        <v>0.00016166004474729118</v>
      </c>
      <c r="R209" s="24">
        <v>-0.0007619678484599285</v>
      </c>
      <c r="S209" s="24">
        <v>4.9424728906165074E-05</v>
      </c>
      <c r="T209" s="24">
        <v>0.0005522327858917633</v>
      </c>
      <c r="U209" s="24">
        <v>-9.504102386313614E-07</v>
      </c>
      <c r="V209" s="24">
        <v>-2.811310151327189E-05</v>
      </c>
      <c r="W209" s="24">
        <v>3.653534014676136E-06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1480</v>
      </c>
      <c r="B211" s="24">
        <v>122.78</v>
      </c>
      <c r="C211" s="24">
        <v>121.88</v>
      </c>
      <c r="D211" s="24">
        <v>9.532188103073478</v>
      </c>
      <c r="E211" s="24">
        <v>9.779078005476</v>
      </c>
      <c r="F211" s="24">
        <v>19.430173187134006</v>
      </c>
      <c r="G211" s="24" t="s">
        <v>59</v>
      </c>
      <c r="H211" s="24">
        <v>-6.765086908873968</v>
      </c>
      <c r="I211" s="24">
        <v>48.514913091126026</v>
      </c>
      <c r="J211" s="24" t="s">
        <v>73</v>
      </c>
      <c r="K211" s="24">
        <v>2.007855108360578</v>
      </c>
      <c r="M211" s="24" t="s">
        <v>68</v>
      </c>
      <c r="N211" s="24">
        <v>1.1838293378839788</v>
      </c>
      <c r="X211" s="24">
        <v>67.5</v>
      </c>
    </row>
    <row r="212" spans="1:24" ht="12.75" hidden="1">
      <c r="A212" s="24">
        <v>1478</v>
      </c>
      <c r="B212" s="24">
        <v>140.25999450683594</v>
      </c>
      <c r="C212" s="24">
        <v>155.75999450683594</v>
      </c>
      <c r="D212" s="24">
        <v>8.692849159240723</v>
      </c>
      <c r="E212" s="24">
        <v>8.702406883239746</v>
      </c>
      <c r="F212" s="24">
        <v>24.57410704624469</v>
      </c>
      <c r="G212" s="24" t="s">
        <v>56</v>
      </c>
      <c r="H212" s="24">
        <v>-5.427355916403684</v>
      </c>
      <c r="I212" s="24">
        <v>67.33263859043225</v>
      </c>
      <c r="J212" s="24" t="s">
        <v>62</v>
      </c>
      <c r="K212" s="24">
        <v>1.2565430381107463</v>
      </c>
      <c r="L212" s="24">
        <v>0.5787567481004704</v>
      </c>
      <c r="M212" s="24">
        <v>0.29746938427632613</v>
      </c>
      <c r="N212" s="24">
        <v>0.0514395672603271</v>
      </c>
      <c r="O212" s="24">
        <v>0.050465226323287614</v>
      </c>
      <c r="P212" s="24">
        <v>0.016602604110251332</v>
      </c>
      <c r="Q212" s="24">
        <v>0.00614276159058153</v>
      </c>
      <c r="R212" s="24">
        <v>0.0007917609730109228</v>
      </c>
      <c r="S212" s="24">
        <v>0.0006620900007509708</v>
      </c>
      <c r="T212" s="24">
        <v>0.0002442970365518509</v>
      </c>
      <c r="U212" s="24">
        <v>0.0001343629096688337</v>
      </c>
      <c r="V212" s="24">
        <v>2.9390236683686188E-05</v>
      </c>
      <c r="W212" s="24">
        <v>4.1286898319581554E-05</v>
      </c>
      <c r="X212" s="24">
        <v>67.5</v>
      </c>
    </row>
    <row r="213" spans="1:24" ht="12.75" hidden="1">
      <c r="A213" s="24">
        <v>1477</v>
      </c>
      <c r="B213" s="24">
        <v>161.83999633789062</v>
      </c>
      <c r="C213" s="24">
        <v>177.33999633789062</v>
      </c>
      <c r="D213" s="24">
        <v>8.406871795654297</v>
      </c>
      <c r="E213" s="24">
        <v>8.375665664672852</v>
      </c>
      <c r="F213" s="24">
        <v>32.756232983986806</v>
      </c>
      <c r="G213" s="24" t="s">
        <v>57</v>
      </c>
      <c r="H213" s="24">
        <v>-1.4513009702893669</v>
      </c>
      <c r="I213" s="24">
        <v>92.88869536760126</v>
      </c>
      <c r="J213" s="24" t="s">
        <v>60</v>
      </c>
      <c r="K213" s="24">
        <v>-0.19955415706282298</v>
      </c>
      <c r="L213" s="24">
        <v>-0.00314890585732175</v>
      </c>
      <c r="M213" s="24">
        <v>0.050576742732772295</v>
      </c>
      <c r="N213" s="24">
        <v>-0.0005320640199099709</v>
      </c>
      <c r="O213" s="24">
        <v>-0.0074764499910686625</v>
      </c>
      <c r="P213" s="24">
        <v>-0.00036031345853891194</v>
      </c>
      <c r="Q213" s="24">
        <v>0.0012029036983355358</v>
      </c>
      <c r="R213" s="24">
        <v>-4.2794992928325956E-05</v>
      </c>
      <c r="S213" s="24">
        <v>-5.3655008285637774E-05</v>
      </c>
      <c r="T213" s="24">
        <v>-2.565674737847942E-05</v>
      </c>
      <c r="U213" s="24">
        <v>3.667973946253209E-05</v>
      </c>
      <c r="V213" s="24">
        <v>-3.3778364625075155E-06</v>
      </c>
      <c r="W213" s="24">
        <v>-1.9779189527943952E-06</v>
      </c>
      <c r="X213" s="24">
        <v>67.5</v>
      </c>
    </row>
    <row r="214" spans="1:24" ht="12.75" hidden="1">
      <c r="A214" s="24">
        <v>1479</v>
      </c>
      <c r="B214" s="24">
        <v>120.22000122070312</v>
      </c>
      <c r="C214" s="24">
        <v>111.41999816894531</v>
      </c>
      <c r="D214" s="24">
        <v>8.7239408493042</v>
      </c>
      <c r="E214" s="24">
        <v>9.119695663452148</v>
      </c>
      <c r="F214" s="24">
        <v>29.153027032221445</v>
      </c>
      <c r="G214" s="24" t="s">
        <v>58</v>
      </c>
      <c r="H214" s="24">
        <v>26.807148607424764</v>
      </c>
      <c r="I214" s="24">
        <v>79.52714982812789</v>
      </c>
      <c r="J214" s="24" t="s">
        <v>61</v>
      </c>
      <c r="K214" s="24">
        <v>1.240596044255958</v>
      </c>
      <c r="L214" s="24">
        <v>-0.5787481817368699</v>
      </c>
      <c r="M214" s="24">
        <v>0.2931382398737489</v>
      </c>
      <c r="N214" s="24">
        <v>-0.051436815490545615</v>
      </c>
      <c r="O214" s="24">
        <v>0.04990833360664019</v>
      </c>
      <c r="P214" s="24">
        <v>-0.01659869384781014</v>
      </c>
      <c r="Q214" s="24">
        <v>0.006023831226989549</v>
      </c>
      <c r="R214" s="24">
        <v>-0.0007906035839556179</v>
      </c>
      <c r="S214" s="24">
        <v>0.0006599123496194694</v>
      </c>
      <c r="T214" s="24">
        <v>-0.00024294602977199126</v>
      </c>
      <c r="U214" s="24">
        <v>0.0001292593834413422</v>
      </c>
      <c r="V214" s="24">
        <v>-2.9195483095089347E-05</v>
      </c>
      <c r="W214" s="24">
        <v>4.123949332214986E-05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1480</v>
      </c>
      <c r="B216" s="24">
        <v>122.78</v>
      </c>
      <c r="C216" s="24">
        <v>121.88</v>
      </c>
      <c r="D216" s="24">
        <v>9.532188103073478</v>
      </c>
      <c r="E216" s="24">
        <v>9.779078005476</v>
      </c>
      <c r="F216" s="24">
        <v>30.892088717860986</v>
      </c>
      <c r="G216" s="24" t="s">
        <v>59</v>
      </c>
      <c r="H216" s="24">
        <v>21.854001067102487</v>
      </c>
      <c r="I216" s="24">
        <v>77.13400106710249</v>
      </c>
      <c r="J216" s="24" t="s">
        <v>73</v>
      </c>
      <c r="K216" s="24">
        <v>2.2069887593268724</v>
      </c>
      <c r="M216" s="24" t="s">
        <v>68</v>
      </c>
      <c r="N216" s="24">
        <v>1.8803890420120855</v>
      </c>
      <c r="X216" s="24">
        <v>67.5</v>
      </c>
    </row>
    <row r="217" spans="1:24" ht="12.75" hidden="1">
      <c r="A217" s="24">
        <v>1478</v>
      </c>
      <c r="B217" s="24">
        <v>140.25999450683594</v>
      </c>
      <c r="C217" s="24">
        <v>155.75999450683594</v>
      </c>
      <c r="D217" s="24">
        <v>8.692849159240723</v>
      </c>
      <c r="E217" s="24">
        <v>8.702406883239746</v>
      </c>
      <c r="F217" s="24">
        <v>24.57410704624469</v>
      </c>
      <c r="G217" s="24" t="s">
        <v>56</v>
      </c>
      <c r="H217" s="24">
        <v>-5.427355916403684</v>
      </c>
      <c r="I217" s="24">
        <v>67.33263859043225</v>
      </c>
      <c r="J217" s="24" t="s">
        <v>62</v>
      </c>
      <c r="K217" s="24">
        <v>0.6699306385003303</v>
      </c>
      <c r="L217" s="24">
        <v>1.3148265834164936</v>
      </c>
      <c r="M217" s="24">
        <v>0.15859668309671532</v>
      </c>
      <c r="N217" s="24">
        <v>0.04584352211323389</v>
      </c>
      <c r="O217" s="24">
        <v>0.026905342955221165</v>
      </c>
      <c r="P217" s="24">
        <v>0.03771813273349514</v>
      </c>
      <c r="Q217" s="24">
        <v>0.0032750935097924055</v>
      </c>
      <c r="R217" s="24">
        <v>0.0007056160366975459</v>
      </c>
      <c r="S217" s="24">
        <v>0.00035296082228655583</v>
      </c>
      <c r="T217" s="24">
        <v>0.0005549984423938747</v>
      </c>
      <c r="U217" s="24">
        <v>7.166521335386466E-05</v>
      </c>
      <c r="V217" s="24">
        <v>2.6173709113109477E-05</v>
      </c>
      <c r="W217" s="24">
        <v>2.2004273805854944E-05</v>
      </c>
      <c r="X217" s="24">
        <v>67.5</v>
      </c>
    </row>
    <row r="218" spans="1:24" ht="12.75" hidden="1">
      <c r="A218" s="24">
        <v>1479</v>
      </c>
      <c r="B218" s="24">
        <v>120.22000122070312</v>
      </c>
      <c r="C218" s="24">
        <v>111.41999816894531</v>
      </c>
      <c r="D218" s="24">
        <v>8.7239408493042</v>
      </c>
      <c r="E218" s="24">
        <v>9.119695663452148</v>
      </c>
      <c r="F218" s="24">
        <v>25.78898055979985</v>
      </c>
      <c r="G218" s="24" t="s">
        <v>57</v>
      </c>
      <c r="H218" s="24">
        <v>17.63029614728859</v>
      </c>
      <c r="I218" s="24">
        <v>70.35029736799171</v>
      </c>
      <c r="J218" s="24" t="s">
        <v>60</v>
      </c>
      <c r="K218" s="24">
        <v>0.1599223646034746</v>
      </c>
      <c r="L218" s="24">
        <v>0.007154647583384889</v>
      </c>
      <c r="M218" s="24">
        <v>-0.03960706365487277</v>
      </c>
      <c r="N218" s="24">
        <v>-0.00047437176127896474</v>
      </c>
      <c r="O218" s="24">
        <v>0.006140247532864407</v>
      </c>
      <c r="P218" s="24">
        <v>0.0008185498074589907</v>
      </c>
      <c r="Q218" s="24">
        <v>-0.0009008022587742875</v>
      </c>
      <c r="R218" s="24">
        <v>-3.809210853886922E-05</v>
      </c>
      <c r="S218" s="24">
        <v>5.7208482330162056E-05</v>
      </c>
      <c r="T218" s="24">
        <v>5.828559575823999E-05</v>
      </c>
      <c r="U218" s="24">
        <v>-2.513370794871569E-05</v>
      </c>
      <c r="V218" s="24">
        <v>-3.0028087700283656E-06</v>
      </c>
      <c r="W218" s="24">
        <v>2.854164288915351E-06</v>
      </c>
      <c r="X218" s="24">
        <v>67.5</v>
      </c>
    </row>
    <row r="219" spans="1:24" ht="12.75" hidden="1">
      <c r="A219" s="24">
        <v>1477</v>
      </c>
      <c r="B219" s="24">
        <v>161.83999633789062</v>
      </c>
      <c r="C219" s="24">
        <v>177.33999633789062</v>
      </c>
      <c r="D219" s="24">
        <v>8.406871795654297</v>
      </c>
      <c r="E219" s="24">
        <v>8.375665664672852</v>
      </c>
      <c r="F219" s="24">
        <v>25.39521538004667</v>
      </c>
      <c r="G219" s="24" t="s">
        <v>58</v>
      </c>
      <c r="H219" s="24">
        <v>-22.325353311479077</v>
      </c>
      <c r="I219" s="24">
        <v>72.01464302641155</v>
      </c>
      <c r="J219" s="24" t="s">
        <v>61</v>
      </c>
      <c r="K219" s="24">
        <v>-0.6505627546217917</v>
      </c>
      <c r="L219" s="24">
        <v>1.314807117214022</v>
      </c>
      <c r="M219" s="24">
        <v>-0.15357144395335615</v>
      </c>
      <c r="N219" s="24">
        <v>-0.045841067736023186</v>
      </c>
      <c r="O219" s="24">
        <v>-0.026195320951903255</v>
      </c>
      <c r="P219" s="24">
        <v>0.0377092497023511</v>
      </c>
      <c r="Q219" s="24">
        <v>-0.003148776395438628</v>
      </c>
      <c r="R219" s="24">
        <v>-0.0007045871007276641</v>
      </c>
      <c r="S219" s="24">
        <v>-0.0003482937432953414</v>
      </c>
      <c r="T219" s="24">
        <v>0.0005519293980091422</v>
      </c>
      <c r="U219" s="24">
        <v>-6.7113333472594E-05</v>
      </c>
      <c r="V219" s="24">
        <v>-2.6000888219988003E-05</v>
      </c>
      <c r="W219" s="24">
        <v>-2.1818382431677065E-05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1480</v>
      </c>
      <c r="B221" s="24">
        <v>122.78</v>
      </c>
      <c r="C221" s="24">
        <v>121.88</v>
      </c>
      <c r="D221" s="24">
        <v>9.532188103073478</v>
      </c>
      <c r="E221" s="24">
        <v>9.779078005476</v>
      </c>
      <c r="F221" s="24">
        <v>27.41593930354683</v>
      </c>
      <c r="G221" s="24" t="s">
        <v>59</v>
      </c>
      <c r="H221" s="24">
        <v>13.174454822044268</v>
      </c>
      <c r="I221" s="24">
        <v>68.45445482204427</v>
      </c>
      <c r="J221" s="24" t="s">
        <v>73</v>
      </c>
      <c r="K221" s="24">
        <v>2.5738490258813216</v>
      </c>
      <c r="M221" s="24" t="s">
        <v>68</v>
      </c>
      <c r="N221" s="24">
        <v>1.477570550192316</v>
      </c>
      <c r="X221" s="24">
        <v>67.5</v>
      </c>
    </row>
    <row r="222" spans="1:24" ht="12.75" hidden="1">
      <c r="A222" s="24">
        <v>1479</v>
      </c>
      <c r="B222" s="24">
        <v>120.22000122070312</v>
      </c>
      <c r="C222" s="24">
        <v>111.41999816894531</v>
      </c>
      <c r="D222" s="24">
        <v>8.7239408493042</v>
      </c>
      <c r="E222" s="24">
        <v>9.119695663452148</v>
      </c>
      <c r="F222" s="24">
        <v>20.749075423821395</v>
      </c>
      <c r="G222" s="24" t="s">
        <v>56</v>
      </c>
      <c r="H222" s="24">
        <v>3.881833923262448</v>
      </c>
      <c r="I222" s="24">
        <v>56.60183514396557</v>
      </c>
      <c r="J222" s="24" t="s">
        <v>62</v>
      </c>
      <c r="K222" s="24">
        <v>1.4526270025928354</v>
      </c>
      <c r="L222" s="24">
        <v>0.5828447395249647</v>
      </c>
      <c r="M222" s="24">
        <v>0.34389013260344387</v>
      </c>
      <c r="N222" s="24">
        <v>0.044952191913017935</v>
      </c>
      <c r="O222" s="24">
        <v>0.058340075409111465</v>
      </c>
      <c r="P222" s="24">
        <v>0.016720009222578488</v>
      </c>
      <c r="Q222" s="24">
        <v>0.007101312665503496</v>
      </c>
      <c r="R222" s="24">
        <v>0.0006919710150923518</v>
      </c>
      <c r="S222" s="24">
        <v>0.0007653950437944886</v>
      </c>
      <c r="T222" s="24">
        <v>0.00024598643771145574</v>
      </c>
      <c r="U222" s="24">
        <v>0.00015530118019812234</v>
      </c>
      <c r="V222" s="24">
        <v>2.5701937973364262E-05</v>
      </c>
      <c r="W222" s="24">
        <v>4.7720052967365164E-05</v>
      </c>
      <c r="X222" s="24">
        <v>67.5</v>
      </c>
    </row>
    <row r="223" spans="1:24" ht="12.75" hidden="1">
      <c r="A223" s="24">
        <v>1477</v>
      </c>
      <c r="B223" s="24">
        <v>161.83999633789062</v>
      </c>
      <c r="C223" s="24">
        <v>177.33999633789062</v>
      </c>
      <c r="D223" s="24">
        <v>8.406871795654297</v>
      </c>
      <c r="E223" s="24">
        <v>8.375665664672852</v>
      </c>
      <c r="F223" s="24">
        <v>25.39521538004667</v>
      </c>
      <c r="G223" s="24" t="s">
        <v>57</v>
      </c>
      <c r="H223" s="24">
        <v>-22.325353311479077</v>
      </c>
      <c r="I223" s="24">
        <v>72.01464302641155</v>
      </c>
      <c r="J223" s="24" t="s">
        <v>60</v>
      </c>
      <c r="K223" s="24">
        <v>1.367316079776121</v>
      </c>
      <c r="L223" s="24">
        <v>-0.0031706798200984254</v>
      </c>
      <c r="M223" s="24">
        <v>-0.32235283287697214</v>
      </c>
      <c r="N223" s="24">
        <v>-0.00046420957623132593</v>
      </c>
      <c r="O223" s="24">
        <v>0.055123159521784176</v>
      </c>
      <c r="P223" s="24">
        <v>-0.00036305301590566086</v>
      </c>
      <c r="Q223" s="24">
        <v>-0.006589351948793244</v>
      </c>
      <c r="R223" s="24">
        <v>-3.731610945985741E-05</v>
      </c>
      <c r="S223" s="24">
        <v>0.0007384660427798215</v>
      </c>
      <c r="T223" s="24">
        <v>-2.5870055842307965E-05</v>
      </c>
      <c r="U223" s="24">
        <v>-0.00013905684361339182</v>
      </c>
      <c r="V223" s="24">
        <v>-2.9324538891087656E-06</v>
      </c>
      <c r="W223" s="24">
        <v>4.643216153819996E-05</v>
      </c>
      <c r="X223" s="24">
        <v>67.5</v>
      </c>
    </row>
    <row r="224" spans="1:24" ht="12.75" hidden="1">
      <c r="A224" s="24">
        <v>1478</v>
      </c>
      <c r="B224" s="24">
        <v>140.25999450683594</v>
      </c>
      <c r="C224" s="24">
        <v>155.75999450683594</v>
      </c>
      <c r="D224" s="24">
        <v>8.692849159240723</v>
      </c>
      <c r="E224" s="24">
        <v>8.702406883239746</v>
      </c>
      <c r="F224" s="24">
        <v>32.67625412581279</v>
      </c>
      <c r="G224" s="24" t="s">
        <v>58</v>
      </c>
      <c r="H224" s="24">
        <v>16.77239034857614</v>
      </c>
      <c r="I224" s="24">
        <v>89.53238485541208</v>
      </c>
      <c r="J224" s="24" t="s">
        <v>61</v>
      </c>
      <c r="K224" s="24">
        <v>0.4904813417934525</v>
      </c>
      <c r="L224" s="24">
        <v>-0.5828361151999784</v>
      </c>
      <c r="M224" s="24">
        <v>0.11978762222452306</v>
      </c>
      <c r="N224" s="24">
        <v>-0.044949794963427034</v>
      </c>
      <c r="O224" s="24">
        <v>0.019105017222623654</v>
      </c>
      <c r="P224" s="24">
        <v>-0.01671606714842793</v>
      </c>
      <c r="Q224" s="24">
        <v>0.002647467179810743</v>
      </c>
      <c r="R224" s="24">
        <v>-0.0006909641044965504</v>
      </c>
      <c r="S224" s="24">
        <v>0.00020123984875336666</v>
      </c>
      <c r="T224" s="24">
        <v>-0.00024462229609887925</v>
      </c>
      <c r="U224" s="24">
        <v>6.914948166986041E-05</v>
      </c>
      <c r="V224" s="24">
        <v>-2.553410131128399E-05</v>
      </c>
      <c r="W224" s="24">
        <v>1.1011713313496696E-05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1480</v>
      </c>
      <c r="B226" s="100">
        <v>122.78</v>
      </c>
      <c r="C226" s="100">
        <v>121.88</v>
      </c>
      <c r="D226" s="100">
        <v>9.532188103073478</v>
      </c>
      <c r="E226" s="100">
        <v>9.779078005476</v>
      </c>
      <c r="F226" s="100">
        <v>30.892088717860986</v>
      </c>
      <c r="G226" s="100" t="s">
        <v>59</v>
      </c>
      <c r="H226" s="100">
        <v>21.854001067102487</v>
      </c>
      <c r="I226" s="100">
        <v>77.13400106710249</v>
      </c>
      <c r="J226" s="100" t="s">
        <v>73</v>
      </c>
      <c r="K226" s="100">
        <v>1.9616102283189305</v>
      </c>
      <c r="M226" s="100" t="s">
        <v>68</v>
      </c>
      <c r="N226" s="100">
        <v>1.0229752610899838</v>
      </c>
      <c r="X226" s="100">
        <v>67.5</v>
      </c>
    </row>
    <row r="227" spans="1:24" s="100" customFormat="1" ht="12.75" hidden="1">
      <c r="A227" s="100">
        <v>1479</v>
      </c>
      <c r="B227" s="100">
        <v>120.22000122070312</v>
      </c>
      <c r="C227" s="100">
        <v>111.41999816894531</v>
      </c>
      <c r="D227" s="100">
        <v>8.7239408493042</v>
      </c>
      <c r="E227" s="100">
        <v>9.119695663452148</v>
      </c>
      <c r="F227" s="100">
        <v>20.749075423821395</v>
      </c>
      <c r="G227" s="100" t="s">
        <v>56</v>
      </c>
      <c r="H227" s="100">
        <v>3.881833923262448</v>
      </c>
      <c r="I227" s="100">
        <v>56.60183514396557</v>
      </c>
      <c r="J227" s="100" t="s">
        <v>62</v>
      </c>
      <c r="K227" s="100">
        <v>1.3556540677845486</v>
      </c>
      <c r="L227" s="100">
        <v>0.1258702908251552</v>
      </c>
      <c r="M227" s="100">
        <v>0.32093231955208584</v>
      </c>
      <c r="N227" s="100">
        <v>0.04414903817478104</v>
      </c>
      <c r="O227" s="100">
        <v>0.0544453805583326</v>
      </c>
      <c r="P227" s="100">
        <v>0.0036107216294775594</v>
      </c>
      <c r="Q227" s="100">
        <v>0.0066272215546744305</v>
      </c>
      <c r="R227" s="100">
        <v>0.0006796018443648516</v>
      </c>
      <c r="S227" s="100">
        <v>0.0007143147577428452</v>
      </c>
      <c r="T227" s="100">
        <v>5.316272040823838E-05</v>
      </c>
      <c r="U227" s="100">
        <v>0.00014494664530539852</v>
      </c>
      <c r="V227" s="100">
        <v>2.523377826831578E-05</v>
      </c>
      <c r="W227" s="100">
        <v>4.453916937579817E-05</v>
      </c>
      <c r="X227" s="100">
        <v>67.5</v>
      </c>
    </row>
    <row r="228" spans="1:24" s="100" customFormat="1" ht="12.75" hidden="1">
      <c r="A228" s="100">
        <v>1478</v>
      </c>
      <c r="B228" s="100">
        <v>140.25999450683594</v>
      </c>
      <c r="C228" s="100">
        <v>155.75999450683594</v>
      </c>
      <c r="D228" s="100">
        <v>8.692849159240723</v>
      </c>
      <c r="E228" s="100">
        <v>8.702406883239746</v>
      </c>
      <c r="F228" s="100">
        <v>21.815219416729086</v>
      </c>
      <c r="G228" s="100" t="s">
        <v>57</v>
      </c>
      <c r="H228" s="100">
        <v>-12.98666146187928</v>
      </c>
      <c r="I228" s="100">
        <v>59.77333304495666</v>
      </c>
      <c r="J228" s="100" t="s">
        <v>60</v>
      </c>
      <c r="K228" s="100">
        <v>1.3392369859449926</v>
      </c>
      <c r="L228" s="100">
        <v>0.0006856330219288064</v>
      </c>
      <c r="M228" s="100">
        <v>-0.31759145580748066</v>
      </c>
      <c r="N228" s="100">
        <v>-0.00045603773554722167</v>
      </c>
      <c r="O228" s="100">
        <v>0.053691773157898665</v>
      </c>
      <c r="P228" s="100">
        <v>7.818693707590235E-05</v>
      </c>
      <c r="Q228" s="100">
        <v>-0.006581000220598015</v>
      </c>
      <c r="R228" s="100">
        <v>-3.6637180903431844E-05</v>
      </c>
      <c r="S228" s="100">
        <v>0.0006948241812417698</v>
      </c>
      <c r="T228" s="100">
        <v>5.550612641054373E-06</v>
      </c>
      <c r="U228" s="100">
        <v>-0.00014483709668315243</v>
      </c>
      <c r="V228" s="100">
        <v>-2.8788505934491683E-06</v>
      </c>
      <c r="W228" s="100">
        <v>4.295698752415174E-05</v>
      </c>
      <c r="X228" s="100">
        <v>67.5</v>
      </c>
    </row>
    <row r="229" spans="1:24" s="100" customFormat="1" ht="12.75" hidden="1">
      <c r="A229" s="100">
        <v>1477</v>
      </c>
      <c r="B229" s="100">
        <v>161.83999633789062</v>
      </c>
      <c r="C229" s="100">
        <v>177.33999633789062</v>
      </c>
      <c r="D229" s="100">
        <v>8.406871795654297</v>
      </c>
      <c r="E229" s="100">
        <v>8.375665664672852</v>
      </c>
      <c r="F229" s="100">
        <v>32.756232983986806</v>
      </c>
      <c r="G229" s="100" t="s">
        <v>58</v>
      </c>
      <c r="H229" s="100">
        <v>-1.4513009702893669</v>
      </c>
      <c r="I229" s="100">
        <v>92.88869536760126</v>
      </c>
      <c r="J229" s="100" t="s">
        <v>61</v>
      </c>
      <c r="K229" s="100">
        <v>-0.21033841060958167</v>
      </c>
      <c r="L229" s="100">
        <v>0.12586842344197527</v>
      </c>
      <c r="M229" s="100">
        <v>-0.046186804730000496</v>
      </c>
      <c r="N229" s="100">
        <v>-0.044146682789786486</v>
      </c>
      <c r="O229" s="100">
        <v>-0.009027345086037947</v>
      </c>
      <c r="P229" s="100">
        <v>0.0036098749962357106</v>
      </c>
      <c r="Q229" s="100">
        <v>-0.0007813460380844403</v>
      </c>
      <c r="R229" s="100">
        <v>-0.0006786135747533771</v>
      </c>
      <c r="S229" s="100">
        <v>-0.00016572546663359855</v>
      </c>
      <c r="T229" s="100">
        <v>5.287216224549071E-05</v>
      </c>
      <c r="U229" s="100">
        <v>-5.634306495404853E-06</v>
      </c>
      <c r="V229" s="100">
        <v>-2.5069020422727396E-05</v>
      </c>
      <c r="W229" s="100">
        <v>-1.1765833227439084E-05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2004-10-05T10:50:10Z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