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<sst xmlns="http://schemas.openxmlformats.org/spreadsheetml/2006/main" count="625" uniqueCount="145">
  <si>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</si>
  <si>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</si>
  <si>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</si>
  <si>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</si>
  <si>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</si>
  <si>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</si>
  <si>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</si>
  <si>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</si>
  <si>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</si>
  <si>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</si>
  <si>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</si>
  <si>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</si>
  <si>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</si>
  <si>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</si>
  <si>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</si>
  <si>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</si>
  <si>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</si>
  <si>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</si>
  <si>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</si>
  <si>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</si>
  <si>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</si>
  <si>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</si>
  <si>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</si>
  <si>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</si>
  <si>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</si>
  <si>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</si>
  <si>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</si>
  <si>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</si>
  <si>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</si>
  <si>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</si>
  <si>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</si>
  <si>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</si>
  <si>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</si>
  <si>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</si>
  <si>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</si>
  <si>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</si>
  <si>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</si>
  <si>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</si>
  <si>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</si>
  <si>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</si>
  <si>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</si>
  <si>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</si>
  <si>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</si>
  <si>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</si>
  <si>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</si>
  <si>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</si>
  <si>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</si>
  <si>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</si>
  <si>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</si>
  <si>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</si>
  <si>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</si>
  <si>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</si>
  <si>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</si>
  <si>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</si>
  <si>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</si>
  <si>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</si>
  <si>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</si>
  <si>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</si>
  <si>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</si>
  <si>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</si>
  <si>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</si>
  <si>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</si>
  <si>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</si>
  <si>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</si>
  <si>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</si>
  <si>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</si>
  <si>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</si>
  <si>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</si>
  <si>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</si>
  <si>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</si>
  <si>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</si>
  <si>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</si>
  <si>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</si>
  <si>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</si>
  <si>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</si>
  <si>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</si>
  <si>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</si>
  <si>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</si>
  <si>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</si>
  <si>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</si>
  <si>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</si>
  <si>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</si>
  <si>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</si>
  <si>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</si>
  <si>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</si>
  <si>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</si>
  <si>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</si>
  <si>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</si>
  <si>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</si>
  <si>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</si>
  <si>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</si>
  <si>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</si>
  <si>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</si>
  <si>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</si>
  <si>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</si>
  <si>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</si>
  <si>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</si>
  <si>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</si>
  <si>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</si>
  <si>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</si>
  <si>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</si>
  <si>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</si>
  <si>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</si>
  <si>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</si>
  <si>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</si>
  <si>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</si>
  <si>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</si>
  <si>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</si>
  <si>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</si>
  <si>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</si>
  <si>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</si>
  <si>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</si>
  <si>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</si>
  <si>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</si>
  <si>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</si>
  <si>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</si>
  <si>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</si>
  <si>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</si>
  <si>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</si>
  <si>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</si>
  <si>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</si>
  <si>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</si>
  <si>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</si>
  <si>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</si>
  <si>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</si>
  <si>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</si>
  <si>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</si>
  <si>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</si>
  <si>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</si>
  <si>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</si>
  <si>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</si>
  <si>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</si>
  <si>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</si>
  <si>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</si>
  <si>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</si>
  <si>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</si>
  <si>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</si>
  <si>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</si>
  <si>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</si>
  <si>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</si>
  <si>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</si>
  <si>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</si>
  <si>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</si>
  <si>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341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</si>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</sst>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96.30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20.480166216066564</v>
      </c>
      <c r="C41" s="77">
        <f aca="true" t="shared" si="0" ref="C41:C55">($B$41*H41+$B$42*J41+$B$43*L41+$B$44*N41+$B$45*P41+$B$46*R41+$B$47*T41+$B$48*V41)/100</f>
        <v>5.018613690699369E-08</v>
      </c>
      <c r="D41" s="77">
        <f aca="true" t="shared" si="1" ref="D41:D55">($B$41*I41+$B$42*K41+$B$43*M41+$B$44*O41+$B$45*Q41+$B$46*S41+$B$47*U41+$B$48*W41)/100</f>
        <v>-1.2364627194721632E-07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12.770565444105038</v>
      </c>
      <c r="C42" s="77">
        <f t="shared" si="0"/>
        <v>-6.99884650703025E-11</v>
      </c>
      <c r="D42" s="77">
        <f t="shared" si="1"/>
        <v>-2.6086580130690092E-08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-18.226401747010286</v>
      </c>
      <c r="C43" s="77">
        <f t="shared" si="0"/>
        <v>-0.6124315421794426</v>
      </c>
      <c r="D43" s="77">
        <f t="shared" si="1"/>
        <v>-1.4863673641926891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-3.0019603137607334</v>
      </c>
      <c r="C44" s="77">
        <f t="shared" si="0"/>
        <v>0.0008004721971477288</v>
      </c>
      <c r="D44" s="77">
        <f t="shared" si="1"/>
        <v>0.14695211692268478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20.480166216066564</v>
      </c>
      <c r="C45" s="77">
        <f t="shared" si="0"/>
        <v>0.14097633577683194</v>
      </c>
      <c r="D45" s="77">
        <f t="shared" si="1"/>
        <v>-0.3535030872030881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12.770565444105038</v>
      </c>
      <c r="C46" s="77">
        <f t="shared" si="0"/>
        <v>-0.00048589120270216247</v>
      </c>
      <c r="D46" s="77">
        <f t="shared" si="1"/>
        <v>-0.04697813955363944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-18.226401747010286</v>
      </c>
      <c r="C47" s="77">
        <f t="shared" si="0"/>
        <v>-0.02523876072808355</v>
      </c>
      <c r="D47" s="77">
        <f t="shared" si="1"/>
        <v>-0.05942655846509484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-3.0019603137607334</v>
      </c>
      <c r="C48" s="77">
        <f t="shared" si="0"/>
        <v>9.168060274305903E-05</v>
      </c>
      <c r="D48" s="77">
        <f t="shared" si="1"/>
        <v>0.004214481315395063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0.002718588134575967</v>
      </c>
      <c r="D49" s="77">
        <f t="shared" si="1"/>
        <v>-0.007373839339340339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-3.906132975403148E-05</v>
      </c>
      <c r="D50" s="77">
        <f t="shared" si="1"/>
        <v>-0.0007221449465913829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-0.00038300331284816565</v>
      </c>
      <c r="D51" s="77">
        <f t="shared" si="1"/>
        <v>-0.0007555522101028653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6.528485800019856E-06</v>
      </c>
      <c r="D52" s="77">
        <f t="shared" si="1"/>
        <v>6.164612047764835E-05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4.6472925277773154E-05</v>
      </c>
      <c r="D53" s="77">
        <f t="shared" si="1"/>
        <v>-0.00016549515079495529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-3.0891493768341743E-06</v>
      </c>
      <c r="D54" s="77">
        <f t="shared" si="1"/>
        <v>-2.664706903254105E-05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-2.5431731152445362E-05</v>
      </c>
      <c r="D55" s="77">
        <f t="shared" si="1"/>
        <v>-4.629266886112238E-05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10" sqref="F10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1501</v>
      </c>
      <c r="B3" s="11">
        <v>158.20666666666668</v>
      </c>
      <c r="C3" s="11">
        <v>158.65666666666667</v>
      </c>
      <c r="D3" s="11">
        <v>8.321818616530058</v>
      </c>
      <c r="E3" s="11">
        <v>8.633292078516702</v>
      </c>
      <c r="F3" s="12" t="s">
        <v>69</v>
      </c>
      <c r="H3" s="102">
        <v>0.0625</v>
      </c>
    </row>
    <row r="4" spans="1:9" ht="16.5" customHeight="1">
      <c r="A4" s="13">
        <v>1503</v>
      </c>
      <c r="B4" s="14">
        <v>114.62333333333333</v>
      </c>
      <c r="C4" s="14">
        <v>121.55666666666667</v>
      </c>
      <c r="D4" s="14">
        <v>9.009055892409352</v>
      </c>
      <c r="E4" s="14">
        <v>8.984034654369697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1504</v>
      </c>
      <c r="B5" s="26">
        <v>96.30333333333333</v>
      </c>
      <c r="C5" s="26">
        <v>102.18666666666667</v>
      </c>
      <c r="D5" s="26">
        <v>8.912375364584635</v>
      </c>
      <c r="E5" s="26">
        <v>9.10597494273747</v>
      </c>
      <c r="F5" s="15" t="s">
        <v>71</v>
      </c>
      <c r="I5" s="75">
        <v>2247</v>
      </c>
    </row>
    <row r="6" spans="1:6" s="2" customFormat="1" ht="13.5" thickBot="1">
      <c r="A6" s="16">
        <v>1502</v>
      </c>
      <c r="B6" s="17">
        <v>141.18</v>
      </c>
      <c r="C6" s="17">
        <v>144.38</v>
      </c>
      <c r="D6" s="17">
        <v>8.7030446783415</v>
      </c>
      <c r="E6" s="17">
        <v>9.131464523915705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7" t="s">
        <v>143</v>
      </c>
      <c r="B13" s="107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2257</v>
      </c>
      <c r="K15" s="75">
        <v>2176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20.480166216066564</v>
      </c>
      <c r="C19" s="34">
        <v>67.6034995493999</v>
      </c>
      <c r="D19" s="35">
        <v>25.598005626800607</v>
      </c>
      <c r="K19" s="97" t="s">
        <v>131</v>
      </c>
    </row>
    <row r="20" spans="1:11" ht="12.75">
      <c r="A20" s="33" t="s">
        <v>57</v>
      </c>
      <c r="B20" s="34">
        <v>12.770565444105038</v>
      </c>
      <c r="C20" s="34">
        <v>41.573898777438366</v>
      </c>
      <c r="D20" s="35">
        <v>15.584986280303635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-18.226401747010286</v>
      </c>
      <c r="C21" s="34">
        <v>55.45359825298972</v>
      </c>
      <c r="D21" s="35">
        <v>20.26161871107946</v>
      </c>
      <c r="F21" s="24" t="s">
        <v>134</v>
      </c>
    </row>
    <row r="22" spans="1:11" ht="16.5" thickBot="1">
      <c r="A22" s="36" t="s">
        <v>59</v>
      </c>
      <c r="B22" s="37">
        <v>-3.0019603137607334</v>
      </c>
      <c r="C22" s="37">
        <v>87.70470635290594</v>
      </c>
      <c r="D22" s="38">
        <v>30.61991651153028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14.021915435791016</v>
      </c>
      <c r="I23" s="75">
        <v>2363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-0.6124315421794426</v>
      </c>
      <c r="C27" s="44">
        <v>0.0008004721971477288</v>
      </c>
      <c r="D27" s="44">
        <v>0.14097633577683194</v>
      </c>
      <c r="E27" s="44">
        <v>-0.00048589120270216247</v>
      </c>
      <c r="F27" s="44">
        <v>-0.02523876072808355</v>
      </c>
      <c r="G27" s="44">
        <v>9.168060274305903E-05</v>
      </c>
      <c r="H27" s="44">
        <v>0.002718588134575967</v>
      </c>
      <c r="I27" s="45">
        <v>-3.906132975403148E-05</v>
      </c>
    </row>
    <row r="28" spans="1:9" ht="13.5" thickBot="1">
      <c r="A28" s="46" t="s">
        <v>61</v>
      </c>
      <c r="B28" s="47">
        <v>-1.4863673641926891</v>
      </c>
      <c r="C28" s="47">
        <v>0.14695211692268478</v>
      </c>
      <c r="D28" s="47">
        <v>-0.3535030872030881</v>
      </c>
      <c r="E28" s="47">
        <v>-0.04697813955363944</v>
      </c>
      <c r="F28" s="47">
        <v>-0.05942655846509484</v>
      </c>
      <c r="G28" s="47">
        <v>0.004214481315395063</v>
      </c>
      <c r="H28" s="47">
        <v>-0.007373839339340339</v>
      </c>
      <c r="I28" s="48">
        <v>-0.0007221449465913829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1501</v>
      </c>
      <c r="B39" s="50">
        <v>158.20666666666668</v>
      </c>
      <c r="C39" s="50">
        <v>158.65666666666667</v>
      </c>
      <c r="D39" s="50">
        <v>8.321818616530058</v>
      </c>
      <c r="E39" s="50">
        <v>8.633292078516702</v>
      </c>
      <c r="F39" s="54">
        <f>I39*D39/(23678+B39)*1000</f>
        <v>30.61991651153028</v>
      </c>
      <c r="G39" s="59" t="s">
        <v>59</v>
      </c>
      <c r="H39" s="58">
        <f>I39-B39+X39</f>
        <v>-3.0019603137607334</v>
      </c>
      <c r="I39" s="58">
        <f>(B39+C42-2*X39)*(23678+B39)*E42/((23678+C42)*D39+E42*(23678+B39))</f>
        <v>87.70470635290594</v>
      </c>
      <c r="J39" s="24" t="s">
        <v>73</v>
      </c>
      <c r="K39" s="24">
        <f>(K40*K40+L40*L40+M40*M40+N40*N40+O40*O40+P40*P40+Q40*Q40+R40*R40+S40*S40+T40*T40+U40*U40+V40*V40+W40*W40)</f>
        <v>2.7572511650652287</v>
      </c>
      <c r="M39" s="24" t="s">
        <v>68</v>
      </c>
      <c r="N39" s="24">
        <f>(K44*K44+L44*L44+M44*M44+N44*N44+O44*O44+P44*P44+Q44*Q44+R44*R44+S44*S44+T44*T44+U44*U44+V44*V44+W44*W44)</f>
        <v>1.4369420997290092</v>
      </c>
      <c r="X39" s="55">
        <f>(1-$H$2)*1000</f>
        <v>67.5</v>
      </c>
    </row>
    <row r="40" spans="1:24" ht="12.75">
      <c r="A40" s="49">
        <v>1503</v>
      </c>
      <c r="B40" s="50">
        <v>114.62333333333333</v>
      </c>
      <c r="C40" s="50">
        <v>121.55666666666667</v>
      </c>
      <c r="D40" s="50">
        <v>9.009055892409352</v>
      </c>
      <c r="E40" s="50">
        <v>8.984034654369697</v>
      </c>
      <c r="F40" s="54">
        <f>I40*D40/(23678+B40)*1000</f>
        <v>25.598005626800607</v>
      </c>
      <c r="G40" s="59" t="s">
        <v>56</v>
      </c>
      <c r="H40" s="58">
        <f>I40-B40+X40</f>
        <v>20.480166216066564</v>
      </c>
      <c r="I40" s="58">
        <f>(B40+C39-2*X40)*(23678+B40)*E39/((23678+C39)*D40+E39*(23678+B40))</f>
        <v>67.6034995493999</v>
      </c>
      <c r="J40" s="24" t="s">
        <v>62</v>
      </c>
      <c r="K40" s="52">
        <f aca="true" t="shared" si="0" ref="K40:W40">SQRT(K41*K41+K42*K42)</f>
        <v>1.607594580481476</v>
      </c>
      <c r="L40" s="52">
        <f t="shared" si="0"/>
        <v>0.14695429705795207</v>
      </c>
      <c r="M40" s="52">
        <f t="shared" si="0"/>
        <v>0.38057687779366756</v>
      </c>
      <c r="N40" s="52">
        <f t="shared" si="0"/>
        <v>0.046980652253689345</v>
      </c>
      <c r="O40" s="52">
        <f t="shared" si="0"/>
        <v>0.06456400618064827</v>
      </c>
      <c r="P40" s="52">
        <f t="shared" si="0"/>
        <v>0.004215478394053685</v>
      </c>
      <c r="Q40" s="52">
        <f t="shared" si="0"/>
        <v>0.007859022079614001</v>
      </c>
      <c r="R40" s="52">
        <f t="shared" si="0"/>
        <v>0.0007232006024400315</v>
      </c>
      <c r="S40" s="52">
        <f t="shared" si="0"/>
        <v>0.0008470836321426557</v>
      </c>
      <c r="T40" s="52">
        <f t="shared" si="0"/>
        <v>6.19908484922234E-05</v>
      </c>
      <c r="U40" s="52">
        <f t="shared" si="0"/>
        <v>0.0001718964156709455</v>
      </c>
      <c r="V40" s="52">
        <f t="shared" si="0"/>
        <v>2.6825531344176636E-05</v>
      </c>
      <c r="W40" s="52">
        <f t="shared" si="0"/>
        <v>5.281840720521388E-05</v>
      </c>
      <c r="X40" s="55">
        <f>(1-$H$2)*1000</f>
        <v>67.5</v>
      </c>
    </row>
    <row r="41" spans="1:24" ht="12.75">
      <c r="A41" s="49">
        <v>1504</v>
      </c>
      <c r="B41" s="50">
        <v>96.30333333333333</v>
      </c>
      <c r="C41" s="50">
        <v>102.18666666666667</v>
      </c>
      <c r="D41" s="50">
        <v>8.912375364584635</v>
      </c>
      <c r="E41" s="50">
        <v>9.10597494273747</v>
      </c>
      <c r="F41" s="54">
        <f>I41*D41/(23678+B41)*1000</f>
        <v>15.584986280303635</v>
      </c>
      <c r="G41" s="59" t="s">
        <v>57</v>
      </c>
      <c r="H41" s="58">
        <f>I41-B41+X41</f>
        <v>12.770565444105038</v>
      </c>
      <c r="I41" s="58">
        <f>(B41+C40-2*X41)*(23678+B41)*E40/((23678+C40)*D41+E40*(23678+B41))</f>
        <v>41.573898777438366</v>
      </c>
      <c r="J41" s="24" t="s">
        <v>60</v>
      </c>
      <c r="K41" s="52">
        <f>'calcul config'!C43</f>
        <v>-0.6124315421794426</v>
      </c>
      <c r="L41" s="52">
        <f>'calcul config'!C44</f>
        <v>0.0008004721971477288</v>
      </c>
      <c r="M41" s="52">
        <f>'calcul config'!C45</f>
        <v>0.14097633577683194</v>
      </c>
      <c r="N41" s="52">
        <f>'calcul config'!C46</f>
        <v>-0.00048589120270216247</v>
      </c>
      <c r="O41" s="52">
        <f>'calcul config'!C47</f>
        <v>-0.02523876072808355</v>
      </c>
      <c r="P41" s="52">
        <f>'calcul config'!C48</f>
        <v>9.168060274305903E-05</v>
      </c>
      <c r="Q41" s="52">
        <f>'calcul config'!C49</f>
        <v>0.002718588134575967</v>
      </c>
      <c r="R41" s="52">
        <f>'calcul config'!C50</f>
        <v>-3.906132975403148E-05</v>
      </c>
      <c r="S41" s="52">
        <f>'calcul config'!C51</f>
        <v>-0.00038300331284816565</v>
      </c>
      <c r="T41" s="52">
        <f>'calcul config'!C52</f>
        <v>6.528485800019856E-06</v>
      </c>
      <c r="U41" s="52">
        <f>'calcul config'!C53</f>
        <v>4.6472925277773154E-05</v>
      </c>
      <c r="V41" s="52">
        <f>'calcul config'!C54</f>
        <v>-3.0891493768341743E-06</v>
      </c>
      <c r="W41" s="52">
        <f>'calcul config'!C55</f>
        <v>-2.5431731152445362E-05</v>
      </c>
      <c r="X41" s="55">
        <f>(1-$H$2)*1000</f>
        <v>67.5</v>
      </c>
    </row>
    <row r="42" spans="1:24" ht="12.75">
      <c r="A42" s="49">
        <v>1502</v>
      </c>
      <c r="B42" s="50">
        <v>141.18</v>
      </c>
      <c r="C42" s="50">
        <v>144.38</v>
      </c>
      <c r="D42" s="50">
        <v>8.7030446783415</v>
      </c>
      <c r="E42" s="50">
        <v>9.131464523915705</v>
      </c>
      <c r="F42" s="54">
        <f>I42*D42/(23678+B42)*1000</f>
        <v>20.26161871107946</v>
      </c>
      <c r="G42" s="59" t="s">
        <v>58</v>
      </c>
      <c r="H42" s="58">
        <f>I42-B42+X42</f>
        <v>-18.226401747010286</v>
      </c>
      <c r="I42" s="58">
        <f>(B42+C41-2*X42)*(23678+B42)*E41/((23678+C41)*D42+E41*(23678+B42))</f>
        <v>55.45359825298972</v>
      </c>
      <c r="J42" s="24" t="s">
        <v>61</v>
      </c>
      <c r="K42" s="52">
        <f>'calcul config'!D43</f>
        <v>-1.4863673641926891</v>
      </c>
      <c r="L42" s="52">
        <f>'calcul config'!D44</f>
        <v>0.14695211692268478</v>
      </c>
      <c r="M42" s="52">
        <f>'calcul config'!D45</f>
        <v>-0.3535030872030881</v>
      </c>
      <c r="N42" s="52">
        <f>'calcul config'!D46</f>
        <v>-0.04697813955363944</v>
      </c>
      <c r="O42" s="52">
        <f>'calcul config'!D47</f>
        <v>-0.05942655846509484</v>
      </c>
      <c r="P42" s="52">
        <f>'calcul config'!D48</f>
        <v>0.004214481315395063</v>
      </c>
      <c r="Q42" s="52">
        <f>'calcul config'!D49</f>
        <v>-0.007373839339340339</v>
      </c>
      <c r="R42" s="52">
        <f>'calcul config'!D50</f>
        <v>-0.0007221449465913829</v>
      </c>
      <c r="S42" s="52">
        <f>'calcul config'!D51</f>
        <v>-0.0007555522101028653</v>
      </c>
      <c r="T42" s="52">
        <f>'calcul config'!D52</f>
        <v>6.164612047764835E-05</v>
      </c>
      <c r="U42" s="52">
        <f>'calcul config'!D53</f>
        <v>-0.00016549515079495529</v>
      </c>
      <c r="V42" s="52">
        <f>'calcul config'!D54</f>
        <v>-2.664706903254105E-05</v>
      </c>
      <c r="W42" s="52">
        <f>'calcul config'!D55</f>
        <v>-4.629266886112238E-05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1.071729720320984</v>
      </c>
      <c r="L44" s="52">
        <f>L40/(L43*1.5)</f>
        <v>0.1399564733885258</v>
      </c>
      <c r="M44" s="52">
        <f aca="true" t="shared" si="1" ref="M44:W44">M40/(M43*1.5)</f>
        <v>0.42286319754851953</v>
      </c>
      <c r="N44" s="52">
        <f t="shared" si="1"/>
        <v>0.06264086967158579</v>
      </c>
      <c r="O44" s="52">
        <f t="shared" si="1"/>
        <v>0.286951138580659</v>
      </c>
      <c r="P44" s="52">
        <f t="shared" si="1"/>
        <v>0.028103189293691225</v>
      </c>
      <c r="Q44" s="52">
        <f t="shared" si="1"/>
        <v>0.052393480530760005</v>
      </c>
      <c r="R44" s="52">
        <f t="shared" si="1"/>
        <v>0.0016071124498667367</v>
      </c>
      <c r="S44" s="52">
        <f t="shared" si="1"/>
        <v>0.011294448428568742</v>
      </c>
      <c r="T44" s="52">
        <f t="shared" si="1"/>
        <v>0.0008265446465629786</v>
      </c>
      <c r="U44" s="52">
        <f t="shared" si="1"/>
        <v>0.0022919522089459394</v>
      </c>
      <c r="V44" s="52">
        <f t="shared" si="1"/>
        <v>0.00035767375125568844</v>
      </c>
      <c r="W44" s="52">
        <f t="shared" si="1"/>
        <v>0.0007042454294028516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1503</v>
      </c>
      <c r="B51" s="24">
        <v>106.88</v>
      </c>
      <c r="C51" s="24">
        <v>124.08</v>
      </c>
      <c r="D51" s="24">
        <v>8.93053450828197</v>
      </c>
      <c r="E51" s="24">
        <v>8.963595685048636</v>
      </c>
      <c r="F51" s="24">
        <v>14.305998625852691</v>
      </c>
      <c r="G51" s="24" t="s">
        <v>59</v>
      </c>
      <c r="H51" s="24">
        <v>-1.2785335893931062</v>
      </c>
      <c r="I51" s="24">
        <v>38.10146641060689</v>
      </c>
      <c r="J51" s="24" t="s">
        <v>73</v>
      </c>
      <c r="K51" s="24">
        <v>4.069850582296545</v>
      </c>
      <c r="M51" s="24" t="s">
        <v>68</v>
      </c>
      <c r="N51" s="24">
        <v>2.1072214267756944</v>
      </c>
      <c r="X51" s="24">
        <v>67.5</v>
      </c>
    </row>
    <row r="52" spans="1:24" ht="12.75" hidden="1">
      <c r="A52" s="24">
        <v>1501</v>
      </c>
      <c r="B52" s="24">
        <v>178.82000732421875</v>
      </c>
      <c r="C52" s="24">
        <v>155.72000122070312</v>
      </c>
      <c r="D52" s="24">
        <v>8.133676528930664</v>
      </c>
      <c r="E52" s="24">
        <v>8.577764511108398</v>
      </c>
      <c r="F52" s="24">
        <v>30.043796596719726</v>
      </c>
      <c r="G52" s="24" t="s">
        <v>56</v>
      </c>
      <c r="H52" s="24">
        <v>-23.198793603068523</v>
      </c>
      <c r="I52" s="24">
        <v>88.12121372115023</v>
      </c>
      <c r="J52" s="24" t="s">
        <v>62</v>
      </c>
      <c r="K52" s="24">
        <v>1.959521148956732</v>
      </c>
      <c r="L52" s="24">
        <v>0.09141206903919143</v>
      </c>
      <c r="M52" s="24">
        <v>0.46389008606777765</v>
      </c>
      <c r="N52" s="24">
        <v>0.016852953111443723</v>
      </c>
      <c r="O52" s="24">
        <v>0.07869831789420202</v>
      </c>
      <c r="P52" s="24">
        <v>0.0026221153529700195</v>
      </c>
      <c r="Q52" s="24">
        <v>0.009579405191664836</v>
      </c>
      <c r="R52" s="24">
        <v>0.0002593273371497043</v>
      </c>
      <c r="S52" s="24">
        <v>0.0010325363363654903</v>
      </c>
      <c r="T52" s="24">
        <v>3.856637468054291E-05</v>
      </c>
      <c r="U52" s="24">
        <v>0.00020952636936716343</v>
      </c>
      <c r="V52" s="24">
        <v>9.630351717905506E-06</v>
      </c>
      <c r="W52" s="24">
        <v>6.438768455536391E-05</v>
      </c>
      <c r="X52" s="24">
        <v>67.5</v>
      </c>
    </row>
    <row r="53" spans="1:24" ht="12.75" hidden="1">
      <c r="A53" s="24">
        <v>1502</v>
      </c>
      <c r="B53" s="24">
        <v>155.89999389648438</v>
      </c>
      <c r="C53" s="24">
        <v>156.89999389648438</v>
      </c>
      <c r="D53" s="24">
        <v>8.350178718566895</v>
      </c>
      <c r="E53" s="24">
        <v>8.928162574768066</v>
      </c>
      <c r="F53" s="24">
        <v>31.35538008712655</v>
      </c>
      <c r="G53" s="24" t="s">
        <v>57</v>
      </c>
      <c r="H53" s="24">
        <v>1.0976107003483833</v>
      </c>
      <c r="I53" s="24">
        <v>89.49760459683276</v>
      </c>
      <c r="J53" s="24" t="s">
        <v>60</v>
      </c>
      <c r="K53" s="24">
        <v>-0.08377583060145018</v>
      </c>
      <c r="L53" s="24">
        <v>-0.000497879449428499</v>
      </c>
      <c r="M53" s="24">
        <v>0.02509911492654956</v>
      </c>
      <c r="N53" s="24">
        <v>-0.00017463189762005653</v>
      </c>
      <c r="O53" s="24">
        <v>-0.0025163393772839487</v>
      </c>
      <c r="P53" s="24">
        <v>-5.700046642205684E-05</v>
      </c>
      <c r="Q53" s="24">
        <v>0.000769138187059535</v>
      </c>
      <c r="R53" s="24">
        <v>-1.404711159124036E-05</v>
      </c>
      <c r="S53" s="24">
        <v>3.674732967362944E-05</v>
      </c>
      <c r="T53" s="24">
        <v>-4.053957302894482E-06</v>
      </c>
      <c r="U53" s="24">
        <v>3.332808334880655E-05</v>
      </c>
      <c r="V53" s="24">
        <v>-1.1068159248869088E-06</v>
      </c>
      <c r="W53" s="24">
        <v>4.4298916866941285E-06</v>
      </c>
      <c r="X53" s="24">
        <v>67.5</v>
      </c>
    </row>
    <row r="54" spans="1:24" ht="12.75" hidden="1">
      <c r="A54" s="24">
        <v>1504</v>
      </c>
      <c r="B54" s="24">
        <v>104.31999969482422</v>
      </c>
      <c r="C54" s="24">
        <v>104.72000122070312</v>
      </c>
      <c r="D54" s="24">
        <v>8.521141052246094</v>
      </c>
      <c r="E54" s="24">
        <v>8.837623596191406</v>
      </c>
      <c r="F54" s="24">
        <v>23.114635192494276</v>
      </c>
      <c r="G54" s="24" t="s">
        <v>58</v>
      </c>
      <c r="H54" s="24">
        <v>27.69244616818675</v>
      </c>
      <c r="I54" s="24">
        <v>64.51244586301097</v>
      </c>
      <c r="J54" s="24" t="s">
        <v>61</v>
      </c>
      <c r="K54" s="24">
        <v>1.957729486782009</v>
      </c>
      <c r="L54" s="24">
        <v>-0.09141071316907956</v>
      </c>
      <c r="M54" s="24">
        <v>0.46321058535171017</v>
      </c>
      <c r="N54" s="24">
        <v>-0.0168520483110171</v>
      </c>
      <c r="O54" s="24">
        <v>0.07865807825973889</v>
      </c>
      <c r="P54" s="24">
        <v>-0.002621495731659458</v>
      </c>
      <c r="Q54" s="24">
        <v>0.00954847790358767</v>
      </c>
      <c r="R54" s="24">
        <v>-0.0002589466092635693</v>
      </c>
      <c r="S54" s="24">
        <v>0.0010318822218048564</v>
      </c>
      <c r="T54" s="24">
        <v>-3.8352714195821E-05</v>
      </c>
      <c r="U54" s="24">
        <v>0.000206858740014726</v>
      </c>
      <c r="V54" s="24">
        <v>-9.566537133100059E-06</v>
      </c>
      <c r="W54" s="24">
        <v>6.423511486753337E-05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1503</v>
      </c>
      <c r="B56" s="24">
        <v>106.88</v>
      </c>
      <c r="C56" s="24">
        <v>124.08</v>
      </c>
      <c r="D56" s="24">
        <v>8.93053450828197</v>
      </c>
      <c r="E56" s="24">
        <v>8.963595685048636</v>
      </c>
      <c r="F56" s="24">
        <v>24.14797527650819</v>
      </c>
      <c r="G56" s="24" t="s">
        <v>59</v>
      </c>
      <c r="H56" s="24">
        <v>24.933809398762094</v>
      </c>
      <c r="I56" s="24">
        <v>64.31380939876209</v>
      </c>
      <c r="J56" s="24" t="s">
        <v>73</v>
      </c>
      <c r="K56" s="24">
        <v>3.656116536666892</v>
      </c>
      <c r="M56" s="24" t="s">
        <v>68</v>
      </c>
      <c r="N56" s="24">
        <v>3.446650422253343</v>
      </c>
      <c r="X56" s="24">
        <v>67.5</v>
      </c>
    </row>
    <row r="57" spans="1:24" ht="12.75" hidden="1">
      <c r="A57" s="24">
        <v>1501</v>
      </c>
      <c r="B57" s="24">
        <v>178.82000732421875</v>
      </c>
      <c r="C57" s="24">
        <v>155.72000122070312</v>
      </c>
      <c r="D57" s="24">
        <v>8.133676528930664</v>
      </c>
      <c r="E57" s="24">
        <v>8.577764511108398</v>
      </c>
      <c r="F57" s="24">
        <v>30.043796596719726</v>
      </c>
      <c r="G57" s="24" t="s">
        <v>56</v>
      </c>
      <c r="H57" s="24">
        <v>-23.198793603068523</v>
      </c>
      <c r="I57" s="24">
        <v>88.12121372115023</v>
      </c>
      <c r="J57" s="24" t="s">
        <v>62</v>
      </c>
      <c r="K57" s="24">
        <v>0.04060840216331508</v>
      </c>
      <c r="L57" s="24">
        <v>1.91079633945163</v>
      </c>
      <c r="M57" s="24">
        <v>0.00961377303328739</v>
      </c>
      <c r="N57" s="24">
        <v>0.014978649047964438</v>
      </c>
      <c r="O57" s="24">
        <v>0.0016310823571069311</v>
      </c>
      <c r="P57" s="24">
        <v>0.054814732009060646</v>
      </c>
      <c r="Q57" s="24">
        <v>0.0001985645840506688</v>
      </c>
      <c r="R57" s="24">
        <v>0.0002304611774150148</v>
      </c>
      <c r="S57" s="24">
        <v>2.1321445456520935E-05</v>
      </c>
      <c r="T57" s="24">
        <v>0.0008065709328822146</v>
      </c>
      <c r="U57" s="24">
        <v>4.3222489734908695E-06</v>
      </c>
      <c r="V57" s="24">
        <v>8.534747979211304E-06</v>
      </c>
      <c r="W57" s="24">
        <v>1.3121365754946453E-06</v>
      </c>
      <c r="X57" s="24">
        <v>67.5</v>
      </c>
    </row>
    <row r="58" spans="1:24" ht="12.75" hidden="1">
      <c r="A58" s="24">
        <v>1504</v>
      </c>
      <c r="B58" s="24">
        <v>104.31999969482422</v>
      </c>
      <c r="C58" s="24">
        <v>104.72000122070312</v>
      </c>
      <c r="D58" s="24">
        <v>8.521141052246094</v>
      </c>
      <c r="E58" s="24">
        <v>8.837623596191406</v>
      </c>
      <c r="F58" s="24">
        <v>22.450747309035762</v>
      </c>
      <c r="G58" s="24" t="s">
        <v>57</v>
      </c>
      <c r="H58" s="24">
        <v>25.839549473774127</v>
      </c>
      <c r="I58" s="24">
        <v>62.659549168598346</v>
      </c>
      <c r="J58" s="24" t="s">
        <v>60</v>
      </c>
      <c r="K58" s="24">
        <v>-0.03491843532967888</v>
      </c>
      <c r="L58" s="24">
        <v>0.010396712104519033</v>
      </c>
      <c r="M58" s="24">
        <v>0.008210545755160954</v>
      </c>
      <c r="N58" s="24">
        <v>-0.00015557588605518249</v>
      </c>
      <c r="O58" s="24">
        <v>-0.0014117560139080077</v>
      </c>
      <c r="P58" s="24">
        <v>0.0011895382860017541</v>
      </c>
      <c r="Q58" s="24">
        <v>0.0001668011840742373</v>
      </c>
      <c r="R58" s="24">
        <v>-1.2451227804929158E-05</v>
      </c>
      <c r="S58" s="24">
        <v>-1.9152647540868395E-05</v>
      </c>
      <c r="T58" s="24">
        <v>8.471061328952539E-05</v>
      </c>
      <c r="U58" s="24">
        <v>3.4050403281215744E-06</v>
      </c>
      <c r="V58" s="24">
        <v>-9.796512485854004E-07</v>
      </c>
      <c r="W58" s="24">
        <v>-1.1975995848306276E-06</v>
      </c>
      <c r="X58" s="24">
        <v>67.5</v>
      </c>
    </row>
    <row r="59" spans="1:24" ht="12.75" hidden="1">
      <c r="A59" s="24">
        <v>1502</v>
      </c>
      <c r="B59" s="24">
        <v>155.89999389648438</v>
      </c>
      <c r="C59" s="24">
        <v>156.89999389648438</v>
      </c>
      <c r="D59" s="24">
        <v>8.350178718566895</v>
      </c>
      <c r="E59" s="24">
        <v>8.928162574768066</v>
      </c>
      <c r="F59" s="24">
        <v>22.65311276033462</v>
      </c>
      <c r="G59" s="24" t="s">
        <v>58</v>
      </c>
      <c r="H59" s="24">
        <v>-23.74125517035823</v>
      </c>
      <c r="I59" s="24">
        <v>64.65873872612615</v>
      </c>
      <c r="J59" s="24" t="s">
        <v>61</v>
      </c>
      <c r="K59" s="24">
        <v>-0.020730296678643224</v>
      </c>
      <c r="L59" s="24">
        <v>1.9107680547986887</v>
      </c>
      <c r="M59" s="24">
        <v>-0.0050011568999554735</v>
      </c>
      <c r="N59" s="24">
        <v>-0.014977841080935668</v>
      </c>
      <c r="O59" s="24">
        <v>-0.0008169299926309936</v>
      </c>
      <c r="P59" s="24">
        <v>0.054801823362834144</v>
      </c>
      <c r="Q59" s="24">
        <v>-0.00010772770781302052</v>
      </c>
      <c r="R59" s="24">
        <v>-0.00023012457761322386</v>
      </c>
      <c r="S59" s="24">
        <v>-9.3691050015818E-06</v>
      </c>
      <c r="T59" s="24">
        <v>0.0008021102054995924</v>
      </c>
      <c r="U59" s="24">
        <v>-2.662242767425351E-06</v>
      </c>
      <c r="V59" s="24">
        <v>-8.478337484424437E-06</v>
      </c>
      <c r="W59" s="24">
        <v>-5.361507504091769E-07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1503</v>
      </c>
      <c r="B61" s="24">
        <v>106.88</v>
      </c>
      <c r="C61" s="24">
        <v>124.08</v>
      </c>
      <c r="D61" s="24">
        <v>8.93053450828197</v>
      </c>
      <c r="E61" s="24">
        <v>8.963595685048636</v>
      </c>
      <c r="F61" s="24">
        <v>14.305998625852691</v>
      </c>
      <c r="G61" s="24" t="s">
        <v>59</v>
      </c>
      <c r="H61" s="24">
        <v>-1.2785335893931062</v>
      </c>
      <c r="I61" s="24">
        <v>38.10146641060689</v>
      </c>
      <c r="J61" s="24" t="s">
        <v>73</v>
      </c>
      <c r="K61" s="24">
        <v>2.5891156137548212</v>
      </c>
      <c r="M61" s="24" t="s">
        <v>68</v>
      </c>
      <c r="N61" s="24">
        <v>1.4041942186334695</v>
      </c>
      <c r="X61" s="24">
        <v>67.5</v>
      </c>
    </row>
    <row r="62" spans="1:24" ht="12.75" hidden="1">
      <c r="A62" s="24">
        <v>1502</v>
      </c>
      <c r="B62" s="24">
        <v>155.89999389648438</v>
      </c>
      <c r="C62" s="24">
        <v>156.89999389648438</v>
      </c>
      <c r="D62" s="24">
        <v>8.350178718566895</v>
      </c>
      <c r="E62" s="24">
        <v>8.928162574768066</v>
      </c>
      <c r="F62" s="24">
        <v>26.313521068313797</v>
      </c>
      <c r="G62" s="24" t="s">
        <v>56</v>
      </c>
      <c r="H62" s="24">
        <v>-13.293358366039712</v>
      </c>
      <c r="I62" s="24">
        <v>75.10663553044466</v>
      </c>
      <c r="J62" s="24" t="s">
        <v>62</v>
      </c>
      <c r="K62" s="24">
        <v>1.5171895977840122</v>
      </c>
      <c r="L62" s="24">
        <v>0.3923823298323306</v>
      </c>
      <c r="M62" s="24">
        <v>0.35917431728727256</v>
      </c>
      <c r="N62" s="24">
        <v>0.019644102817959974</v>
      </c>
      <c r="O62" s="24">
        <v>0.060933294589271124</v>
      </c>
      <c r="P62" s="24">
        <v>0.011256068989890206</v>
      </c>
      <c r="Q62" s="24">
        <v>0.007417010408403635</v>
      </c>
      <c r="R62" s="24">
        <v>0.00030233243402625845</v>
      </c>
      <c r="S62" s="24">
        <v>0.0007994427412794535</v>
      </c>
      <c r="T62" s="24">
        <v>0.00016560796049847255</v>
      </c>
      <c r="U62" s="24">
        <v>0.00016223143159642796</v>
      </c>
      <c r="V62" s="24">
        <v>1.1230667905696295E-05</v>
      </c>
      <c r="W62" s="24">
        <v>4.9850709819266026E-05</v>
      </c>
      <c r="X62" s="24">
        <v>67.5</v>
      </c>
    </row>
    <row r="63" spans="1:24" ht="12.75" hidden="1">
      <c r="A63" s="24">
        <v>1501</v>
      </c>
      <c r="B63" s="24">
        <v>178.82000732421875</v>
      </c>
      <c r="C63" s="24">
        <v>155.72000122070312</v>
      </c>
      <c r="D63" s="24">
        <v>8.133676528930664</v>
      </c>
      <c r="E63" s="24">
        <v>8.577764511108398</v>
      </c>
      <c r="F63" s="24">
        <v>35.82543816618719</v>
      </c>
      <c r="G63" s="24" t="s">
        <v>57</v>
      </c>
      <c r="H63" s="24">
        <v>-6.240708070770779</v>
      </c>
      <c r="I63" s="24">
        <v>105.07929925344797</v>
      </c>
      <c r="J63" s="24" t="s">
        <v>60</v>
      </c>
      <c r="K63" s="24">
        <v>0.1967099312459106</v>
      </c>
      <c r="L63" s="24">
        <v>-0.002135208716786622</v>
      </c>
      <c r="M63" s="24">
        <v>-0.042517629515528156</v>
      </c>
      <c r="N63" s="24">
        <v>-0.0002031998030632682</v>
      </c>
      <c r="O63" s="24">
        <v>0.008551492838450362</v>
      </c>
      <c r="P63" s="24">
        <v>-0.0002443778697621565</v>
      </c>
      <c r="Q63" s="24">
        <v>-0.000684411268194907</v>
      </c>
      <c r="R63" s="24">
        <v>-1.634735584730911E-05</v>
      </c>
      <c r="S63" s="24">
        <v>0.00016537818072153617</v>
      </c>
      <c r="T63" s="24">
        <v>-1.7402130960885535E-05</v>
      </c>
      <c r="U63" s="24">
        <v>-2.1061413780033166E-06</v>
      </c>
      <c r="V63" s="24">
        <v>-1.2868591846016645E-06</v>
      </c>
      <c r="W63" s="24">
        <v>1.1925385926499578E-05</v>
      </c>
      <c r="X63" s="24">
        <v>67.5</v>
      </c>
    </row>
    <row r="64" spans="1:24" ht="12.75" hidden="1">
      <c r="A64" s="24">
        <v>1504</v>
      </c>
      <c r="B64" s="24">
        <v>104.31999969482422</v>
      </c>
      <c r="C64" s="24">
        <v>104.72000122070312</v>
      </c>
      <c r="D64" s="24">
        <v>8.521141052246094</v>
      </c>
      <c r="E64" s="24">
        <v>8.837623596191406</v>
      </c>
      <c r="F64" s="24">
        <v>22.450747309035762</v>
      </c>
      <c r="G64" s="24" t="s">
        <v>58</v>
      </c>
      <c r="H64" s="24">
        <v>25.839549473774127</v>
      </c>
      <c r="I64" s="24">
        <v>62.659549168598346</v>
      </c>
      <c r="J64" s="24" t="s">
        <v>61</v>
      </c>
      <c r="K64" s="24">
        <v>1.5043834213967002</v>
      </c>
      <c r="L64" s="24">
        <v>-0.3923765202562249</v>
      </c>
      <c r="M64" s="24">
        <v>0.35664890491792994</v>
      </c>
      <c r="N64" s="24">
        <v>-0.019643051834239457</v>
      </c>
      <c r="O64" s="24">
        <v>0.06033024415446062</v>
      </c>
      <c r="P64" s="24">
        <v>-0.011253415861947802</v>
      </c>
      <c r="Q64" s="24">
        <v>0.007385365570798489</v>
      </c>
      <c r="R64" s="24">
        <v>-0.00030189015323631104</v>
      </c>
      <c r="S64" s="24">
        <v>0.0007821500840156205</v>
      </c>
      <c r="T64" s="24">
        <v>-0.00016469111214174198</v>
      </c>
      <c r="U64" s="24">
        <v>0.00016221775971305468</v>
      </c>
      <c r="V64" s="24">
        <v>-1.1156697318070573E-05</v>
      </c>
      <c r="W64" s="24">
        <v>4.840328955751574E-05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1503</v>
      </c>
      <c r="B66" s="24">
        <v>106.88</v>
      </c>
      <c r="C66" s="24">
        <v>124.08</v>
      </c>
      <c r="D66" s="24">
        <v>8.93053450828197</v>
      </c>
      <c r="E66" s="24">
        <v>8.963595685048636</v>
      </c>
      <c r="F66" s="24">
        <v>23.44783198101716</v>
      </c>
      <c r="G66" s="24" t="s">
        <v>59</v>
      </c>
      <c r="H66" s="24">
        <v>23.06910306448667</v>
      </c>
      <c r="I66" s="24">
        <v>62.449103064486664</v>
      </c>
      <c r="J66" s="24" t="s">
        <v>73</v>
      </c>
      <c r="K66" s="24">
        <v>4.363891218361366</v>
      </c>
      <c r="M66" s="24" t="s">
        <v>68</v>
      </c>
      <c r="N66" s="24">
        <v>3.8186349938674033</v>
      </c>
      <c r="X66" s="24">
        <v>67.5</v>
      </c>
    </row>
    <row r="67" spans="1:24" ht="12.75" hidden="1">
      <c r="A67" s="24">
        <v>1502</v>
      </c>
      <c r="B67" s="24">
        <v>155.89999389648438</v>
      </c>
      <c r="C67" s="24">
        <v>156.89999389648438</v>
      </c>
      <c r="D67" s="24">
        <v>8.350178718566895</v>
      </c>
      <c r="E67" s="24">
        <v>8.928162574768066</v>
      </c>
      <c r="F67" s="24">
        <v>26.313521068313797</v>
      </c>
      <c r="G67" s="24" t="s">
        <v>56</v>
      </c>
      <c r="H67" s="24">
        <v>-13.293358366039712</v>
      </c>
      <c r="I67" s="24">
        <v>75.10663553044466</v>
      </c>
      <c r="J67" s="24" t="s">
        <v>62</v>
      </c>
      <c r="K67" s="24">
        <v>0.8105578714364896</v>
      </c>
      <c r="L67" s="24">
        <v>1.9146209627192</v>
      </c>
      <c r="M67" s="24">
        <v>0.19188875257501697</v>
      </c>
      <c r="N67" s="24">
        <v>0.014122228710417432</v>
      </c>
      <c r="O67" s="24">
        <v>0.032553257282253785</v>
      </c>
      <c r="P67" s="24">
        <v>0.05492436807179939</v>
      </c>
      <c r="Q67" s="24">
        <v>0.003962581723179359</v>
      </c>
      <c r="R67" s="24">
        <v>0.00021730935511896486</v>
      </c>
      <c r="S67" s="24">
        <v>0.0004270203302090465</v>
      </c>
      <c r="T67" s="24">
        <v>0.0008081718217723038</v>
      </c>
      <c r="U67" s="24">
        <v>8.669030836574917E-05</v>
      </c>
      <c r="V67" s="24">
        <v>8.04242984693771E-06</v>
      </c>
      <c r="W67" s="24">
        <v>2.661551351050261E-05</v>
      </c>
      <c r="X67" s="24">
        <v>67.5</v>
      </c>
    </row>
    <row r="68" spans="1:24" ht="12.75" hidden="1">
      <c r="A68" s="24">
        <v>1504</v>
      </c>
      <c r="B68" s="24">
        <v>104.31999969482422</v>
      </c>
      <c r="C68" s="24">
        <v>104.72000122070312</v>
      </c>
      <c r="D68" s="24">
        <v>8.521141052246094</v>
      </c>
      <c r="E68" s="24">
        <v>8.837623596191406</v>
      </c>
      <c r="F68" s="24">
        <v>23.114635192494276</v>
      </c>
      <c r="G68" s="24" t="s">
        <v>57</v>
      </c>
      <c r="H68" s="24">
        <v>27.69244616818675</v>
      </c>
      <c r="I68" s="24">
        <v>64.51244586301097</v>
      </c>
      <c r="J68" s="24" t="s">
        <v>60</v>
      </c>
      <c r="K68" s="24">
        <v>-0.18089952665122128</v>
      </c>
      <c r="L68" s="24">
        <v>0.010417751663667943</v>
      </c>
      <c r="M68" s="24">
        <v>0.04069720446095677</v>
      </c>
      <c r="N68" s="24">
        <v>-0.00014664427449925148</v>
      </c>
      <c r="O68" s="24">
        <v>-0.007607538910746433</v>
      </c>
      <c r="P68" s="24">
        <v>0.0011919853422477985</v>
      </c>
      <c r="Q68" s="24">
        <v>0.0007385055730849523</v>
      </c>
      <c r="R68" s="24">
        <v>-1.1733348609912531E-05</v>
      </c>
      <c r="S68" s="24">
        <v>-0.0001275710589754663</v>
      </c>
      <c r="T68" s="24">
        <v>8.488436013306438E-05</v>
      </c>
      <c r="U68" s="24">
        <v>9.304111430602886E-06</v>
      </c>
      <c r="V68" s="24">
        <v>-9.252685500800264E-07</v>
      </c>
      <c r="W68" s="24">
        <v>-8.779558266665216E-06</v>
      </c>
      <c r="X68" s="24">
        <v>67.5</v>
      </c>
    </row>
    <row r="69" spans="1:24" ht="12.75" hidden="1">
      <c r="A69" s="24">
        <v>1501</v>
      </c>
      <c r="B69" s="24">
        <v>178.82000732421875</v>
      </c>
      <c r="C69" s="24">
        <v>155.72000122070312</v>
      </c>
      <c r="D69" s="24">
        <v>8.133676528930664</v>
      </c>
      <c r="E69" s="24">
        <v>8.577764511108398</v>
      </c>
      <c r="F69" s="24">
        <v>26.41101828444617</v>
      </c>
      <c r="G69" s="24" t="s">
        <v>58</v>
      </c>
      <c r="H69" s="24">
        <v>-33.85406591616791</v>
      </c>
      <c r="I69" s="24">
        <v>77.46594140805084</v>
      </c>
      <c r="J69" s="24" t="s">
        <v>61</v>
      </c>
      <c r="K69" s="24">
        <v>-0.7901135514627103</v>
      </c>
      <c r="L69" s="24">
        <v>1.914592620202551</v>
      </c>
      <c r="M69" s="24">
        <v>-0.18752341430834488</v>
      </c>
      <c r="N69" s="24">
        <v>-0.014121467317743401</v>
      </c>
      <c r="O69" s="24">
        <v>-0.03165185478619046</v>
      </c>
      <c r="P69" s="24">
        <v>0.05491143213421375</v>
      </c>
      <c r="Q69" s="24">
        <v>-0.003893155973165931</v>
      </c>
      <c r="R69" s="24">
        <v>-0.0002169923601250022</v>
      </c>
      <c r="S69" s="24">
        <v>-0.00040751930914218186</v>
      </c>
      <c r="T69" s="24">
        <v>0.0008037016479462791</v>
      </c>
      <c r="U69" s="24">
        <v>-8.618957637113437E-05</v>
      </c>
      <c r="V69" s="24">
        <v>-7.989027221955583E-06</v>
      </c>
      <c r="W69" s="24">
        <v>-2.5125781899673836E-05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1503</v>
      </c>
      <c r="B71" s="24">
        <v>106.88</v>
      </c>
      <c r="C71" s="24">
        <v>124.08</v>
      </c>
      <c r="D71" s="24">
        <v>8.93053450828197</v>
      </c>
      <c r="E71" s="24">
        <v>8.963595685048636</v>
      </c>
      <c r="F71" s="24">
        <v>24.14797527650819</v>
      </c>
      <c r="G71" s="24" t="s">
        <v>59</v>
      </c>
      <c r="H71" s="24">
        <v>24.933809398762094</v>
      </c>
      <c r="I71" s="24">
        <v>64.31380939876209</v>
      </c>
      <c r="J71" s="24" t="s">
        <v>73</v>
      </c>
      <c r="K71" s="24">
        <v>5.73215379636243</v>
      </c>
      <c r="M71" s="24" t="s">
        <v>68</v>
      </c>
      <c r="N71" s="24">
        <v>3.034900145864104</v>
      </c>
      <c r="X71" s="24">
        <v>67.5</v>
      </c>
    </row>
    <row r="72" spans="1:24" ht="12.75" hidden="1">
      <c r="A72" s="24">
        <v>1504</v>
      </c>
      <c r="B72" s="24">
        <v>104.31999969482422</v>
      </c>
      <c r="C72" s="24">
        <v>104.72000122070312</v>
      </c>
      <c r="D72" s="24">
        <v>8.521141052246094</v>
      </c>
      <c r="E72" s="24">
        <v>8.837623596191406</v>
      </c>
      <c r="F72" s="24">
        <v>17.148958610521778</v>
      </c>
      <c r="G72" s="24" t="s">
        <v>56</v>
      </c>
      <c r="H72" s="24">
        <v>11.042372120913704</v>
      </c>
      <c r="I72" s="24">
        <v>47.86237181573792</v>
      </c>
      <c r="J72" s="24" t="s">
        <v>62</v>
      </c>
      <c r="K72" s="24">
        <v>2.293230216583431</v>
      </c>
      <c r="L72" s="24">
        <v>0.4118385459521893</v>
      </c>
      <c r="M72" s="24">
        <v>0.5428907546358236</v>
      </c>
      <c r="N72" s="24">
        <v>0.012581762619579172</v>
      </c>
      <c r="O72" s="24">
        <v>0.09210024744261575</v>
      </c>
      <c r="P72" s="24">
        <v>0.011814485049438755</v>
      </c>
      <c r="Q72" s="24">
        <v>0.011210651523332482</v>
      </c>
      <c r="R72" s="24">
        <v>0.00019375477446191233</v>
      </c>
      <c r="S72" s="24">
        <v>0.0012083198714335141</v>
      </c>
      <c r="T72" s="24">
        <v>0.00017378436387218118</v>
      </c>
      <c r="U72" s="24">
        <v>0.00024517213050302374</v>
      </c>
      <c r="V72" s="24">
        <v>7.218142516052942E-06</v>
      </c>
      <c r="W72" s="24">
        <v>7.533657531086827E-05</v>
      </c>
      <c r="X72" s="24">
        <v>67.5</v>
      </c>
    </row>
    <row r="73" spans="1:24" ht="12.75" hidden="1">
      <c r="A73" s="24">
        <v>1501</v>
      </c>
      <c r="B73" s="24">
        <v>178.82000732421875</v>
      </c>
      <c r="C73" s="24">
        <v>155.72000122070312</v>
      </c>
      <c r="D73" s="24">
        <v>8.133676528930664</v>
      </c>
      <c r="E73" s="24">
        <v>8.577764511108398</v>
      </c>
      <c r="F73" s="24">
        <v>26.41101828444617</v>
      </c>
      <c r="G73" s="24" t="s">
        <v>57</v>
      </c>
      <c r="H73" s="24">
        <v>-33.85406591616791</v>
      </c>
      <c r="I73" s="24">
        <v>77.46594140805084</v>
      </c>
      <c r="J73" s="24" t="s">
        <v>60</v>
      </c>
      <c r="K73" s="24">
        <v>2.259600271435043</v>
      </c>
      <c r="L73" s="24">
        <v>-0.0022401236334882143</v>
      </c>
      <c r="M73" s="24">
        <v>-0.5359479528166656</v>
      </c>
      <c r="N73" s="24">
        <v>-0.00012899295397559505</v>
      </c>
      <c r="O73" s="24">
        <v>0.09057474320503169</v>
      </c>
      <c r="P73" s="24">
        <v>-0.0002566930420715462</v>
      </c>
      <c r="Q73" s="24">
        <v>-0.011110373151330826</v>
      </c>
      <c r="R73" s="24">
        <v>-1.0348399399354752E-05</v>
      </c>
      <c r="S73" s="24">
        <v>0.0011708012920413882</v>
      </c>
      <c r="T73" s="24">
        <v>-1.8305696628957467E-05</v>
      </c>
      <c r="U73" s="24">
        <v>-0.0002448079376909869</v>
      </c>
      <c r="V73" s="24">
        <v>-7.974555507006662E-07</v>
      </c>
      <c r="W73" s="24">
        <v>7.233683125636949E-05</v>
      </c>
      <c r="X73" s="24">
        <v>67.5</v>
      </c>
    </row>
    <row r="74" spans="1:24" ht="12.75" hidden="1">
      <c r="A74" s="24">
        <v>1502</v>
      </c>
      <c r="B74" s="24">
        <v>155.89999389648438</v>
      </c>
      <c r="C74" s="24">
        <v>156.89999389648438</v>
      </c>
      <c r="D74" s="24">
        <v>8.350178718566895</v>
      </c>
      <c r="E74" s="24">
        <v>8.928162574768066</v>
      </c>
      <c r="F74" s="24">
        <v>31.35538008712655</v>
      </c>
      <c r="G74" s="24" t="s">
        <v>58</v>
      </c>
      <c r="H74" s="24">
        <v>1.0976107003483833</v>
      </c>
      <c r="I74" s="24">
        <v>89.49760459683276</v>
      </c>
      <c r="J74" s="24" t="s">
        <v>61</v>
      </c>
      <c r="K74" s="24">
        <v>-0.39129456881225716</v>
      </c>
      <c r="L74" s="24">
        <v>-0.41183245352706266</v>
      </c>
      <c r="M74" s="24">
        <v>-0.0865457297657091</v>
      </c>
      <c r="N74" s="24">
        <v>-0.012581101360106133</v>
      </c>
      <c r="O74" s="24">
        <v>-0.01669345597333321</v>
      </c>
      <c r="P74" s="24">
        <v>-0.01181169613838605</v>
      </c>
      <c r="Q74" s="24">
        <v>-0.001496100269294827</v>
      </c>
      <c r="R74" s="24">
        <v>-0.00019347822424411993</v>
      </c>
      <c r="S74" s="24">
        <v>-0.00029876620668228224</v>
      </c>
      <c r="T74" s="24">
        <v>-0.00017281755292037682</v>
      </c>
      <c r="U74" s="24">
        <v>-1.3358413785984153E-05</v>
      </c>
      <c r="V74" s="24">
        <v>-7.173956093168385E-06</v>
      </c>
      <c r="W74" s="24">
        <v>-2.1047147629967614E-05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1503</v>
      </c>
      <c r="B76" s="100">
        <v>106.88</v>
      </c>
      <c r="C76" s="100">
        <v>124.08</v>
      </c>
      <c r="D76" s="100">
        <v>8.93053450828197</v>
      </c>
      <c r="E76" s="100">
        <v>8.963595685048636</v>
      </c>
      <c r="F76" s="100">
        <v>23.44783198101716</v>
      </c>
      <c r="G76" s="100" t="s">
        <v>59</v>
      </c>
      <c r="H76" s="100">
        <v>23.06910306448667</v>
      </c>
      <c r="I76" s="100">
        <v>62.449103064486664</v>
      </c>
      <c r="J76" s="100" t="s">
        <v>73</v>
      </c>
      <c r="K76" s="100">
        <v>3.9076119400856513</v>
      </c>
      <c r="M76" s="100" t="s">
        <v>68</v>
      </c>
      <c r="N76" s="100">
        <v>2.0246678004283654</v>
      </c>
      <c r="X76" s="100">
        <v>67.5</v>
      </c>
    </row>
    <row r="77" spans="1:24" s="100" customFormat="1" ht="12.75">
      <c r="A77" s="100">
        <v>1504</v>
      </c>
      <c r="B77" s="100">
        <v>104.31999969482422</v>
      </c>
      <c r="C77" s="100">
        <v>104.72000122070312</v>
      </c>
      <c r="D77" s="100">
        <v>8.521141052246094</v>
      </c>
      <c r="E77" s="100">
        <v>8.837623596191406</v>
      </c>
      <c r="F77" s="100">
        <v>17.148958610521778</v>
      </c>
      <c r="G77" s="100" t="s">
        <v>56</v>
      </c>
      <c r="H77" s="100">
        <v>11.042372120913704</v>
      </c>
      <c r="I77" s="100">
        <v>47.86237181573792</v>
      </c>
      <c r="J77" s="100" t="s">
        <v>62</v>
      </c>
      <c r="K77" s="100">
        <v>1.919223766944769</v>
      </c>
      <c r="L77" s="100">
        <v>0.10704366157767599</v>
      </c>
      <c r="M77" s="100">
        <v>0.45434951984630134</v>
      </c>
      <c r="N77" s="100">
        <v>0.016136931676230797</v>
      </c>
      <c r="O77" s="100">
        <v>0.07707950406484053</v>
      </c>
      <c r="P77" s="100">
        <v>0.0030708953100938696</v>
      </c>
      <c r="Q77" s="100">
        <v>0.009382287227711542</v>
      </c>
      <c r="R77" s="100">
        <v>0.00024846457538046777</v>
      </c>
      <c r="S77" s="100">
        <v>0.001011261694894166</v>
      </c>
      <c r="T77" s="100">
        <v>4.514321471901688E-05</v>
      </c>
      <c r="U77" s="100">
        <v>0.00020519564567640232</v>
      </c>
      <c r="V77" s="100">
        <v>9.239572045232065E-06</v>
      </c>
      <c r="W77" s="100">
        <v>6.305263131668348E-05</v>
      </c>
      <c r="X77" s="100">
        <v>67.5</v>
      </c>
    </row>
    <row r="78" spans="1:24" s="100" customFormat="1" ht="12.75">
      <c r="A78" s="100">
        <v>1502</v>
      </c>
      <c r="B78" s="100">
        <v>155.89999389648438</v>
      </c>
      <c r="C78" s="100">
        <v>156.89999389648438</v>
      </c>
      <c r="D78" s="100">
        <v>8.350178718566895</v>
      </c>
      <c r="E78" s="100">
        <v>8.928162574768066</v>
      </c>
      <c r="F78" s="100">
        <v>22.65311276033462</v>
      </c>
      <c r="G78" s="100" t="s">
        <v>57</v>
      </c>
      <c r="H78" s="100">
        <v>-23.74125517035823</v>
      </c>
      <c r="I78" s="100">
        <v>64.65873872612615</v>
      </c>
      <c r="J78" s="100" t="s">
        <v>60</v>
      </c>
      <c r="K78" s="100">
        <v>1.7978251116956125</v>
      </c>
      <c r="L78" s="100">
        <v>-0.0005816970229571061</v>
      </c>
      <c r="M78" s="100">
        <v>-0.42739056213934856</v>
      </c>
      <c r="N78" s="100">
        <v>-0.00016600163216917436</v>
      </c>
      <c r="O78" s="100">
        <v>0.071908581218654</v>
      </c>
      <c r="P78" s="100">
        <v>-6.686238291395167E-05</v>
      </c>
      <c r="Q78" s="100">
        <v>-0.0089060907903671</v>
      </c>
      <c r="R78" s="100">
        <v>-1.3320525831327432E-05</v>
      </c>
      <c r="S78" s="100">
        <v>0.0009166739786621339</v>
      </c>
      <c r="T78" s="100">
        <v>-4.783294105447976E-06</v>
      </c>
      <c r="U78" s="100">
        <v>-0.0001992820813895604</v>
      </c>
      <c r="V78" s="100">
        <v>-1.0359496057121516E-06</v>
      </c>
      <c r="W78" s="100">
        <v>5.623714048701314E-05</v>
      </c>
      <c r="X78" s="100">
        <v>67.5</v>
      </c>
    </row>
    <row r="79" spans="1:24" s="100" customFormat="1" ht="12.75">
      <c r="A79" s="100">
        <v>1501</v>
      </c>
      <c r="B79" s="100">
        <v>178.82000732421875</v>
      </c>
      <c r="C79" s="100">
        <v>155.72000122070312</v>
      </c>
      <c r="D79" s="100">
        <v>8.133676528930664</v>
      </c>
      <c r="E79" s="100">
        <v>8.577764511108398</v>
      </c>
      <c r="F79" s="100">
        <v>35.82543816618719</v>
      </c>
      <c r="G79" s="100" t="s">
        <v>58</v>
      </c>
      <c r="H79" s="100">
        <v>-6.240708070770779</v>
      </c>
      <c r="I79" s="100">
        <v>105.07929925344797</v>
      </c>
      <c r="J79" s="100" t="s">
        <v>61</v>
      </c>
      <c r="K79" s="100">
        <v>-0.6717475235252653</v>
      </c>
      <c r="L79" s="100">
        <v>-0.10704208103605568</v>
      </c>
      <c r="M79" s="100">
        <v>-0.1541777985923272</v>
      </c>
      <c r="N79" s="100">
        <v>-0.016136077819019653</v>
      </c>
      <c r="O79" s="100">
        <v>-0.027756186589695794</v>
      </c>
      <c r="P79" s="100">
        <v>-0.0030701673288776286</v>
      </c>
      <c r="Q79" s="100">
        <v>-0.002951077846654923</v>
      </c>
      <c r="R79" s="100">
        <v>-0.0002481072526359782</v>
      </c>
      <c r="S79" s="100">
        <v>-0.00042703516530135396</v>
      </c>
      <c r="T79" s="100">
        <v>-4.4889084783141306E-05</v>
      </c>
      <c r="U79" s="100">
        <v>-4.890710624848166E-05</v>
      </c>
      <c r="V79" s="100">
        <v>-9.181312541976702E-06</v>
      </c>
      <c r="W79" s="100">
        <v>-2.8513476564627506E-05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1503</v>
      </c>
      <c r="B81" s="24">
        <v>129.46</v>
      </c>
      <c r="C81" s="24">
        <v>125.56</v>
      </c>
      <c r="D81" s="24">
        <v>8.96014045054107</v>
      </c>
      <c r="E81" s="24">
        <v>8.924492041154322</v>
      </c>
      <c r="F81" s="24">
        <v>20.51565490588181</v>
      </c>
      <c r="G81" s="24" t="s">
        <v>59</v>
      </c>
      <c r="H81" s="24">
        <v>-7.449065016152645</v>
      </c>
      <c r="I81" s="24">
        <v>54.510934983847356</v>
      </c>
      <c r="J81" s="24" t="s">
        <v>73</v>
      </c>
      <c r="K81" s="24">
        <v>4.776634778940499</v>
      </c>
      <c r="M81" s="24" t="s">
        <v>68</v>
      </c>
      <c r="N81" s="24">
        <v>2.481338841470283</v>
      </c>
      <c r="X81" s="24">
        <v>67.5</v>
      </c>
    </row>
    <row r="82" spans="1:24" ht="12.75" hidden="1">
      <c r="A82" s="24">
        <v>1501</v>
      </c>
      <c r="B82" s="24">
        <v>169.86000061035156</v>
      </c>
      <c r="C82" s="24">
        <v>174.55999755859375</v>
      </c>
      <c r="D82" s="24">
        <v>8.281092643737793</v>
      </c>
      <c r="E82" s="24">
        <v>8.4031982421875</v>
      </c>
      <c r="F82" s="24">
        <v>28.920065933434742</v>
      </c>
      <c r="G82" s="24" t="s">
        <v>56</v>
      </c>
      <c r="H82" s="24">
        <v>-19.076101581578655</v>
      </c>
      <c r="I82" s="24">
        <v>83.28389902877291</v>
      </c>
      <c r="J82" s="24" t="s">
        <v>62</v>
      </c>
      <c r="K82" s="24">
        <v>2.120929258231135</v>
      </c>
      <c r="L82" s="24">
        <v>0.11456997270745937</v>
      </c>
      <c r="M82" s="24">
        <v>0.5021006818670747</v>
      </c>
      <c r="N82" s="24">
        <v>0.07540389762751845</v>
      </c>
      <c r="O82" s="24">
        <v>0.08518085850905624</v>
      </c>
      <c r="P82" s="24">
        <v>0.003286459612782429</v>
      </c>
      <c r="Q82" s="24">
        <v>0.010368391116850896</v>
      </c>
      <c r="R82" s="24">
        <v>0.0011605654445050223</v>
      </c>
      <c r="S82" s="24">
        <v>0.001117571884197137</v>
      </c>
      <c r="T82" s="24">
        <v>4.836886790426157E-05</v>
      </c>
      <c r="U82" s="24">
        <v>0.000226774919372904</v>
      </c>
      <c r="V82" s="24">
        <v>4.3068127927533714E-05</v>
      </c>
      <c r="W82" s="24">
        <v>6.96908636347508E-05</v>
      </c>
      <c r="X82" s="24">
        <v>67.5</v>
      </c>
    </row>
    <row r="83" spans="1:24" ht="12.75" hidden="1">
      <c r="A83" s="24">
        <v>1502</v>
      </c>
      <c r="B83" s="24">
        <v>144.33999633789062</v>
      </c>
      <c r="C83" s="24">
        <v>155.13999938964844</v>
      </c>
      <c r="D83" s="24">
        <v>8.566360473632812</v>
      </c>
      <c r="E83" s="24">
        <v>8.85390567779541</v>
      </c>
      <c r="F83" s="24">
        <v>32.72575531008418</v>
      </c>
      <c r="G83" s="24" t="s">
        <v>57</v>
      </c>
      <c r="H83" s="24">
        <v>14.16762259589116</v>
      </c>
      <c r="I83" s="24">
        <v>91.00761893378179</v>
      </c>
      <c r="J83" s="24" t="s">
        <v>60</v>
      </c>
      <c r="K83" s="24">
        <v>-0.823825988311305</v>
      </c>
      <c r="L83" s="24">
        <v>-0.0006233906588726073</v>
      </c>
      <c r="M83" s="24">
        <v>0.2002757978088028</v>
      </c>
      <c r="N83" s="24">
        <v>-0.000780430994494604</v>
      </c>
      <c r="O83" s="24">
        <v>-0.03223774250545479</v>
      </c>
      <c r="P83" s="24">
        <v>-7.128152762058375E-05</v>
      </c>
      <c r="Q83" s="24">
        <v>0.004383778316964716</v>
      </c>
      <c r="R83" s="24">
        <v>-6.275811639883077E-05</v>
      </c>
      <c r="S83" s="24">
        <v>-0.00035212208779921144</v>
      </c>
      <c r="T83" s="24">
        <v>-5.0666506151477296E-06</v>
      </c>
      <c r="U83" s="24">
        <v>0.00011186260362714891</v>
      </c>
      <c r="V83" s="24">
        <v>-4.956923812577241E-06</v>
      </c>
      <c r="W83" s="24">
        <v>-1.9741661351753343E-05</v>
      </c>
      <c r="X83" s="24">
        <v>67.5</v>
      </c>
    </row>
    <row r="84" spans="1:24" ht="12.75" hidden="1">
      <c r="A84" s="24">
        <v>1504</v>
      </c>
      <c r="B84" s="24">
        <v>92.12000274658203</v>
      </c>
      <c r="C84" s="24">
        <v>115.91999816894531</v>
      </c>
      <c r="D84" s="24">
        <v>8.785454750061035</v>
      </c>
      <c r="E84" s="24">
        <v>8.73735523223877</v>
      </c>
      <c r="F84" s="24">
        <v>20.798733033376234</v>
      </c>
      <c r="G84" s="24" t="s">
        <v>58</v>
      </c>
      <c r="H84" s="24">
        <v>31.653507751552155</v>
      </c>
      <c r="I84" s="24">
        <v>56.273510498134186</v>
      </c>
      <c r="J84" s="24" t="s">
        <v>61</v>
      </c>
      <c r="K84" s="24">
        <v>1.954392913260733</v>
      </c>
      <c r="L84" s="24">
        <v>-0.11456827671862058</v>
      </c>
      <c r="M84" s="24">
        <v>0.46042882136485425</v>
      </c>
      <c r="N84" s="24">
        <v>-0.07539985878557144</v>
      </c>
      <c r="O84" s="24">
        <v>0.07884482617453001</v>
      </c>
      <c r="P84" s="24">
        <v>-0.003285686492998093</v>
      </c>
      <c r="Q84" s="24">
        <v>0.009396064177074493</v>
      </c>
      <c r="R84" s="24">
        <v>-0.0011588673650617704</v>
      </c>
      <c r="S84" s="24">
        <v>0.0010606493066192349</v>
      </c>
      <c r="T84" s="24">
        <v>-4.8102769503261744E-05</v>
      </c>
      <c r="U84" s="24">
        <v>0.00019726535926599598</v>
      </c>
      <c r="V84" s="24">
        <v>-4.2781918487822795E-05</v>
      </c>
      <c r="W84" s="24">
        <v>6.683624227341121E-05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1503</v>
      </c>
      <c r="B86" s="24">
        <v>129.46</v>
      </c>
      <c r="C86" s="24">
        <v>125.56</v>
      </c>
      <c r="D86" s="24">
        <v>8.96014045054107</v>
      </c>
      <c r="E86" s="24">
        <v>8.924492041154322</v>
      </c>
      <c r="F86" s="24">
        <v>27.968559869770488</v>
      </c>
      <c r="G86" s="24" t="s">
        <v>59</v>
      </c>
      <c r="H86" s="24">
        <v>12.353608590472163</v>
      </c>
      <c r="I86" s="24">
        <v>74.31360859047217</v>
      </c>
      <c r="J86" s="24" t="s">
        <v>73</v>
      </c>
      <c r="K86" s="24">
        <v>3.9593815337636635</v>
      </c>
      <c r="M86" s="24" t="s">
        <v>68</v>
      </c>
      <c r="N86" s="24">
        <v>3.2211859551511965</v>
      </c>
      <c r="X86" s="24">
        <v>67.5</v>
      </c>
    </row>
    <row r="87" spans="1:24" ht="12.75" hidden="1">
      <c r="A87" s="24">
        <v>1501</v>
      </c>
      <c r="B87" s="24">
        <v>169.86000061035156</v>
      </c>
      <c r="C87" s="24">
        <v>174.55999755859375</v>
      </c>
      <c r="D87" s="24">
        <v>8.281092643737793</v>
      </c>
      <c r="E87" s="24">
        <v>8.4031982421875</v>
      </c>
      <c r="F87" s="24">
        <v>28.920065933434742</v>
      </c>
      <c r="G87" s="24" t="s">
        <v>56</v>
      </c>
      <c r="H87" s="24">
        <v>-19.076101581578655</v>
      </c>
      <c r="I87" s="24">
        <v>83.28389902877291</v>
      </c>
      <c r="J87" s="24" t="s">
        <v>62</v>
      </c>
      <c r="K87" s="24">
        <v>1.0708412438801997</v>
      </c>
      <c r="L87" s="24">
        <v>1.6548579613686254</v>
      </c>
      <c r="M87" s="24">
        <v>0.25350744750561305</v>
      </c>
      <c r="N87" s="24">
        <v>0.07567557277905908</v>
      </c>
      <c r="O87" s="24">
        <v>0.043007378639785654</v>
      </c>
      <c r="P87" s="24">
        <v>0.047472682097509135</v>
      </c>
      <c r="Q87" s="24">
        <v>0.0052349230774854415</v>
      </c>
      <c r="R87" s="24">
        <v>0.0011647270353317344</v>
      </c>
      <c r="S87" s="24">
        <v>0.0005642062324585672</v>
      </c>
      <c r="T87" s="24">
        <v>0.0006985034801546381</v>
      </c>
      <c r="U87" s="24">
        <v>0.0001144426356208881</v>
      </c>
      <c r="V87" s="24">
        <v>4.319809390464141E-05</v>
      </c>
      <c r="W87" s="24">
        <v>3.516717089116868E-05</v>
      </c>
      <c r="X87" s="24">
        <v>67.5</v>
      </c>
    </row>
    <row r="88" spans="1:24" ht="12.75" hidden="1">
      <c r="A88" s="24">
        <v>1504</v>
      </c>
      <c r="B88" s="24">
        <v>92.12000274658203</v>
      </c>
      <c r="C88" s="24">
        <v>115.91999816894531</v>
      </c>
      <c r="D88" s="24">
        <v>8.785454750061035</v>
      </c>
      <c r="E88" s="24">
        <v>8.73735523223877</v>
      </c>
      <c r="F88" s="24">
        <v>23.751239274488007</v>
      </c>
      <c r="G88" s="24" t="s">
        <v>57</v>
      </c>
      <c r="H88" s="24">
        <v>39.641873710593444</v>
      </c>
      <c r="I88" s="24">
        <v>64.26187645717548</v>
      </c>
      <c r="J88" s="24" t="s">
        <v>60</v>
      </c>
      <c r="K88" s="24">
        <v>-1.0487303494457565</v>
      </c>
      <c r="L88" s="24">
        <v>0.009004544488520285</v>
      </c>
      <c r="M88" s="24">
        <v>0.24883961955409084</v>
      </c>
      <c r="N88" s="24">
        <v>-0.0007836396733375302</v>
      </c>
      <c r="O88" s="24">
        <v>-0.042023004525408754</v>
      </c>
      <c r="P88" s="24">
        <v>0.0010303727711876332</v>
      </c>
      <c r="Q88" s="24">
        <v>0.005163019528232731</v>
      </c>
      <c r="R88" s="24">
        <v>-6.296337651600333E-05</v>
      </c>
      <c r="S88" s="24">
        <v>-0.0005419091230286612</v>
      </c>
      <c r="T88" s="24">
        <v>7.338361188909008E-05</v>
      </c>
      <c r="U88" s="24">
        <v>0.00011401560127937759</v>
      </c>
      <c r="V88" s="24">
        <v>-4.974405839343884E-06</v>
      </c>
      <c r="W88" s="24">
        <v>-3.342869218135572E-05</v>
      </c>
      <c r="X88" s="24">
        <v>67.5</v>
      </c>
    </row>
    <row r="89" spans="1:24" ht="12.75" hidden="1">
      <c r="A89" s="24">
        <v>1502</v>
      </c>
      <c r="B89" s="24">
        <v>144.33999633789062</v>
      </c>
      <c r="C89" s="24">
        <v>155.13999938964844</v>
      </c>
      <c r="D89" s="24">
        <v>8.566360473632812</v>
      </c>
      <c r="E89" s="24">
        <v>8.85390567779541</v>
      </c>
      <c r="F89" s="24">
        <v>22.757340580806805</v>
      </c>
      <c r="G89" s="24" t="s">
        <v>58</v>
      </c>
      <c r="H89" s="24">
        <v>-13.553714328498359</v>
      </c>
      <c r="I89" s="24">
        <v>63.286282009392266</v>
      </c>
      <c r="J89" s="24" t="s">
        <v>61</v>
      </c>
      <c r="K89" s="24">
        <v>0.21648469633273126</v>
      </c>
      <c r="L89" s="24">
        <v>1.6548334630662014</v>
      </c>
      <c r="M89" s="24">
        <v>0.04842385446230483</v>
      </c>
      <c r="N89" s="24">
        <v>-0.07567151527689292</v>
      </c>
      <c r="O89" s="24">
        <v>0.009148863761329434</v>
      </c>
      <c r="P89" s="24">
        <v>0.047461498896300774</v>
      </c>
      <c r="Q89" s="24">
        <v>0.0008646669753593657</v>
      </c>
      <c r="R89" s="24">
        <v>-0.0011630239378664377</v>
      </c>
      <c r="S89" s="24">
        <v>0.0001570451372166554</v>
      </c>
      <c r="T89" s="24">
        <v>0.0006946380044989277</v>
      </c>
      <c r="U89" s="24">
        <v>9.877221914959547E-06</v>
      </c>
      <c r="V89" s="24">
        <v>-4.291072830353405E-05</v>
      </c>
      <c r="W89" s="24">
        <v>1.092027689817564E-05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1503</v>
      </c>
      <c r="B91" s="24">
        <v>129.46</v>
      </c>
      <c r="C91" s="24">
        <v>125.56</v>
      </c>
      <c r="D91" s="24">
        <v>8.96014045054107</v>
      </c>
      <c r="E91" s="24">
        <v>8.924492041154322</v>
      </c>
      <c r="F91" s="24">
        <v>20.51565490588181</v>
      </c>
      <c r="G91" s="24" t="s">
        <v>59</v>
      </c>
      <c r="H91" s="24">
        <v>-7.449065016152645</v>
      </c>
      <c r="I91" s="24">
        <v>54.510934983847356</v>
      </c>
      <c r="J91" s="24" t="s">
        <v>73</v>
      </c>
      <c r="K91" s="24">
        <v>4.288245691341961</v>
      </c>
      <c r="M91" s="24" t="s">
        <v>68</v>
      </c>
      <c r="N91" s="24">
        <v>2.529123217695715</v>
      </c>
      <c r="X91" s="24">
        <v>67.5</v>
      </c>
    </row>
    <row r="92" spans="1:24" ht="12.75" hidden="1">
      <c r="A92" s="24">
        <v>1502</v>
      </c>
      <c r="B92" s="24">
        <v>144.33999633789062</v>
      </c>
      <c r="C92" s="24">
        <v>155.13999938964844</v>
      </c>
      <c r="D92" s="24">
        <v>8.566360473632812</v>
      </c>
      <c r="E92" s="24">
        <v>8.85390567779541</v>
      </c>
      <c r="F92" s="24">
        <v>24.760767705191128</v>
      </c>
      <c r="G92" s="24" t="s">
        <v>56</v>
      </c>
      <c r="H92" s="24">
        <v>-7.982349189024006</v>
      </c>
      <c r="I92" s="24">
        <v>68.85764714886662</v>
      </c>
      <c r="J92" s="24" t="s">
        <v>62</v>
      </c>
      <c r="K92" s="24">
        <v>1.8361092191040573</v>
      </c>
      <c r="L92" s="24">
        <v>0.8460230392250485</v>
      </c>
      <c r="M92" s="24">
        <v>0.4346739169644978</v>
      </c>
      <c r="N92" s="24">
        <v>0.078372440820907</v>
      </c>
      <c r="O92" s="24">
        <v>0.0737417456638121</v>
      </c>
      <c r="P92" s="24">
        <v>0.02426959027776514</v>
      </c>
      <c r="Q92" s="24">
        <v>0.00897604613181533</v>
      </c>
      <c r="R92" s="24">
        <v>0.0012063181562438601</v>
      </c>
      <c r="S92" s="24">
        <v>0.0009674722777023253</v>
      </c>
      <c r="T92" s="24">
        <v>0.0003571070806273088</v>
      </c>
      <c r="U92" s="24">
        <v>0.0001963351187250127</v>
      </c>
      <c r="V92" s="24">
        <v>4.478017217591464E-05</v>
      </c>
      <c r="W92" s="24">
        <v>6.033000051743645E-05</v>
      </c>
      <c r="X92" s="24">
        <v>67.5</v>
      </c>
    </row>
    <row r="93" spans="1:24" ht="12.75" hidden="1">
      <c r="A93" s="24">
        <v>1501</v>
      </c>
      <c r="B93" s="24">
        <v>169.86000061035156</v>
      </c>
      <c r="C93" s="24">
        <v>174.55999755859375</v>
      </c>
      <c r="D93" s="24">
        <v>8.281092643737793</v>
      </c>
      <c r="E93" s="24">
        <v>8.4031982421875</v>
      </c>
      <c r="F93" s="24">
        <v>34.10140146488538</v>
      </c>
      <c r="G93" s="24" t="s">
        <v>57</v>
      </c>
      <c r="H93" s="24">
        <v>-4.154910660757068</v>
      </c>
      <c r="I93" s="24">
        <v>98.2050899495945</v>
      </c>
      <c r="J93" s="24" t="s">
        <v>60</v>
      </c>
      <c r="K93" s="24">
        <v>-0.11957250582079787</v>
      </c>
      <c r="L93" s="24">
        <v>-0.004602993250698972</v>
      </c>
      <c r="M93" s="24">
        <v>0.03323526181606043</v>
      </c>
      <c r="N93" s="24">
        <v>-0.000810571466212119</v>
      </c>
      <c r="O93" s="24">
        <v>-0.0040081062846388715</v>
      </c>
      <c r="P93" s="24">
        <v>-0.0005267296312361948</v>
      </c>
      <c r="Q93" s="24">
        <v>0.0009209388876013816</v>
      </c>
      <c r="R93" s="24">
        <v>-6.519209196416343E-05</v>
      </c>
      <c r="S93" s="24">
        <v>1.2760785903598272E-05</v>
      </c>
      <c r="T93" s="24">
        <v>-3.7508657054215026E-05</v>
      </c>
      <c r="U93" s="24">
        <v>3.5573608841095514E-05</v>
      </c>
      <c r="V93" s="24">
        <v>-5.1440168876088746E-06</v>
      </c>
      <c r="W93" s="24">
        <v>2.7972281068568837E-06</v>
      </c>
      <c r="X93" s="24">
        <v>67.5</v>
      </c>
    </row>
    <row r="94" spans="1:24" ht="12.75" hidden="1">
      <c r="A94" s="24">
        <v>1504</v>
      </c>
      <c r="B94" s="24">
        <v>92.12000274658203</v>
      </c>
      <c r="C94" s="24">
        <v>115.91999816894531</v>
      </c>
      <c r="D94" s="24">
        <v>8.785454750061035</v>
      </c>
      <c r="E94" s="24">
        <v>8.73735523223877</v>
      </c>
      <c r="F94" s="24">
        <v>23.751239274488007</v>
      </c>
      <c r="G94" s="24" t="s">
        <v>58</v>
      </c>
      <c r="H94" s="24">
        <v>39.641873710593444</v>
      </c>
      <c r="I94" s="24">
        <v>64.26187645717548</v>
      </c>
      <c r="J94" s="24" t="s">
        <v>61</v>
      </c>
      <c r="K94" s="24">
        <v>1.8322116363375291</v>
      </c>
      <c r="L94" s="24">
        <v>-0.8460105172825702</v>
      </c>
      <c r="M94" s="24">
        <v>0.4334014668425536</v>
      </c>
      <c r="N94" s="24">
        <v>-0.07836824901785629</v>
      </c>
      <c r="O94" s="24">
        <v>0.073632738218522</v>
      </c>
      <c r="P94" s="24">
        <v>-0.02426387372507057</v>
      </c>
      <c r="Q94" s="24">
        <v>0.008928677154303457</v>
      </c>
      <c r="R94" s="24">
        <v>-0.0012045553060067115</v>
      </c>
      <c r="S94" s="24">
        <v>0.0009673881178025952</v>
      </c>
      <c r="T94" s="24">
        <v>-0.00035513176101293524</v>
      </c>
      <c r="U94" s="24">
        <v>0.0001930854660475137</v>
      </c>
      <c r="V94" s="24">
        <v>-4.448373759436761E-05</v>
      </c>
      <c r="W94" s="24">
        <v>6.026511824722567E-05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1503</v>
      </c>
      <c r="B96" s="24">
        <v>129.46</v>
      </c>
      <c r="C96" s="24">
        <v>125.56</v>
      </c>
      <c r="D96" s="24">
        <v>8.96014045054107</v>
      </c>
      <c r="E96" s="24">
        <v>8.924492041154322</v>
      </c>
      <c r="F96" s="24">
        <v>30.755789117083467</v>
      </c>
      <c r="G96" s="24" t="s">
        <v>59</v>
      </c>
      <c r="H96" s="24">
        <v>19.75939080811885</v>
      </c>
      <c r="I96" s="24">
        <v>81.71939080811886</v>
      </c>
      <c r="J96" s="24" t="s">
        <v>73</v>
      </c>
      <c r="K96" s="24">
        <v>3.389625807316408</v>
      </c>
      <c r="M96" s="24" t="s">
        <v>68</v>
      </c>
      <c r="N96" s="24">
        <v>2.9160562290073555</v>
      </c>
      <c r="X96" s="24">
        <v>67.5</v>
      </c>
    </row>
    <row r="97" spans="1:24" ht="12.75" hidden="1">
      <c r="A97" s="24">
        <v>1502</v>
      </c>
      <c r="B97" s="24">
        <v>144.33999633789062</v>
      </c>
      <c r="C97" s="24">
        <v>155.13999938964844</v>
      </c>
      <c r="D97" s="24">
        <v>8.566360473632812</v>
      </c>
      <c r="E97" s="24">
        <v>8.85390567779541</v>
      </c>
      <c r="F97" s="24">
        <v>24.760767705191128</v>
      </c>
      <c r="G97" s="24" t="s">
        <v>56</v>
      </c>
      <c r="H97" s="24">
        <v>-7.982349189024006</v>
      </c>
      <c r="I97" s="24">
        <v>68.85764714886662</v>
      </c>
      <c r="J97" s="24" t="s">
        <v>62</v>
      </c>
      <c r="K97" s="24">
        <v>0.7942644972876721</v>
      </c>
      <c r="L97" s="24">
        <v>1.6476895412753836</v>
      </c>
      <c r="M97" s="24">
        <v>0.1880319214628544</v>
      </c>
      <c r="N97" s="24">
        <v>0.072554717239218</v>
      </c>
      <c r="O97" s="24">
        <v>0.031898986304685684</v>
      </c>
      <c r="P97" s="24">
        <v>0.047266927887314396</v>
      </c>
      <c r="Q97" s="24">
        <v>0.003882969277049577</v>
      </c>
      <c r="R97" s="24">
        <v>0.0011167404597730367</v>
      </c>
      <c r="S97" s="24">
        <v>0.00041843574514522356</v>
      </c>
      <c r="T97" s="24">
        <v>0.0006954841065939531</v>
      </c>
      <c r="U97" s="24">
        <v>8.492801751297693E-05</v>
      </c>
      <c r="V97" s="24">
        <v>4.142099890239186E-05</v>
      </c>
      <c r="W97" s="24">
        <v>2.60748082403663E-05</v>
      </c>
      <c r="X97" s="24">
        <v>67.5</v>
      </c>
    </row>
    <row r="98" spans="1:24" ht="12.75" hidden="1">
      <c r="A98" s="24">
        <v>1504</v>
      </c>
      <c r="B98" s="24">
        <v>92.12000274658203</v>
      </c>
      <c r="C98" s="24">
        <v>115.91999816894531</v>
      </c>
      <c r="D98" s="24">
        <v>8.785454750061035</v>
      </c>
      <c r="E98" s="24">
        <v>8.73735523223877</v>
      </c>
      <c r="F98" s="24">
        <v>20.798733033376234</v>
      </c>
      <c r="G98" s="24" t="s">
        <v>57</v>
      </c>
      <c r="H98" s="24">
        <v>31.653507751552155</v>
      </c>
      <c r="I98" s="24">
        <v>56.273510498134186</v>
      </c>
      <c r="J98" s="24" t="s">
        <v>60</v>
      </c>
      <c r="K98" s="24">
        <v>-0.4599958121977923</v>
      </c>
      <c r="L98" s="24">
        <v>0.008965910816833999</v>
      </c>
      <c r="M98" s="24">
        <v>0.10714902566201726</v>
      </c>
      <c r="N98" s="24">
        <v>-0.0007509736227025928</v>
      </c>
      <c r="O98" s="24">
        <v>-0.018754041662924534</v>
      </c>
      <c r="P98" s="24">
        <v>0.0010258704969502948</v>
      </c>
      <c r="Q98" s="24">
        <v>0.002128151540570891</v>
      </c>
      <c r="R98" s="24">
        <v>-6.0327079728192676E-05</v>
      </c>
      <c r="S98" s="24">
        <v>-0.000268290741500849</v>
      </c>
      <c r="T98" s="24">
        <v>7.305458991728043E-05</v>
      </c>
      <c r="U98" s="24">
        <v>4.071969305285465E-05</v>
      </c>
      <c r="V98" s="24">
        <v>-4.762213978230115E-06</v>
      </c>
      <c r="W98" s="24">
        <v>-1.7369819057684075E-05</v>
      </c>
      <c r="X98" s="24">
        <v>67.5</v>
      </c>
    </row>
    <row r="99" spans="1:24" ht="12.75" hidden="1">
      <c r="A99" s="24">
        <v>1501</v>
      </c>
      <c r="B99" s="24">
        <v>169.86000061035156</v>
      </c>
      <c r="C99" s="24">
        <v>174.55999755859375</v>
      </c>
      <c r="D99" s="24">
        <v>8.281092643737793</v>
      </c>
      <c r="E99" s="24">
        <v>8.4031982421875</v>
      </c>
      <c r="F99" s="24">
        <v>26.91040642504608</v>
      </c>
      <c r="G99" s="24" t="s">
        <v>58</v>
      </c>
      <c r="H99" s="24">
        <v>-24.863511609069434</v>
      </c>
      <c r="I99" s="24">
        <v>77.49648900128213</v>
      </c>
      <c r="J99" s="24" t="s">
        <v>61</v>
      </c>
      <c r="K99" s="24">
        <v>-0.6475028528216165</v>
      </c>
      <c r="L99" s="24">
        <v>1.647665147070699</v>
      </c>
      <c r="M99" s="24">
        <v>-0.15451566195273997</v>
      </c>
      <c r="N99" s="24">
        <v>-0.07255083067946833</v>
      </c>
      <c r="O99" s="24">
        <v>-0.025803706101485028</v>
      </c>
      <c r="P99" s="24">
        <v>0.0472557939477062</v>
      </c>
      <c r="Q99" s="24">
        <v>-0.0032478333434578593</v>
      </c>
      <c r="R99" s="24">
        <v>-0.0011151098142988258</v>
      </c>
      <c r="S99" s="24">
        <v>-0.0003211052021381203</v>
      </c>
      <c r="T99" s="24">
        <v>0.0006916365876794019</v>
      </c>
      <c r="U99" s="24">
        <v>-7.452969043519379E-05</v>
      </c>
      <c r="V99" s="24">
        <v>-4.11463299468798E-05</v>
      </c>
      <c r="W99" s="24">
        <v>-1.9446979474334552E-05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1503</v>
      </c>
      <c r="B101" s="24">
        <v>129.46</v>
      </c>
      <c r="C101" s="24">
        <v>125.56</v>
      </c>
      <c r="D101" s="24">
        <v>8.96014045054107</v>
      </c>
      <c r="E101" s="24">
        <v>8.924492041154322</v>
      </c>
      <c r="F101" s="24">
        <v>27.968559869770488</v>
      </c>
      <c r="G101" s="24" t="s">
        <v>59</v>
      </c>
      <c r="H101" s="24">
        <v>12.353608590472163</v>
      </c>
      <c r="I101" s="24">
        <v>74.31360859047217</v>
      </c>
      <c r="J101" s="24" t="s">
        <v>73</v>
      </c>
      <c r="K101" s="24">
        <v>2.9158966932913497</v>
      </c>
      <c r="M101" s="24" t="s">
        <v>68</v>
      </c>
      <c r="N101" s="24">
        <v>1.8249530422258464</v>
      </c>
      <c r="X101" s="24">
        <v>67.5</v>
      </c>
    </row>
    <row r="102" spans="1:24" ht="12.75" hidden="1">
      <c r="A102" s="24">
        <v>1504</v>
      </c>
      <c r="B102" s="24">
        <v>92.12000274658203</v>
      </c>
      <c r="C102" s="24">
        <v>115.91999816894531</v>
      </c>
      <c r="D102" s="24">
        <v>8.785454750061035</v>
      </c>
      <c r="E102" s="24">
        <v>8.73735523223877</v>
      </c>
      <c r="F102" s="24">
        <v>15.38851187737167</v>
      </c>
      <c r="G102" s="24" t="s">
        <v>56</v>
      </c>
      <c r="H102" s="24">
        <v>17.015494150863653</v>
      </c>
      <c r="I102" s="24">
        <v>41.635496897445684</v>
      </c>
      <c r="J102" s="24" t="s">
        <v>62</v>
      </c>
      <c r="K102" s="24">
        <v>1.4356341205659977</v>
      </c>
      <c r="L102" s="24">
        <v>0.85442427775914</v>
      </c>
      <c r="M102" s="24">
        <v>0.3398666972330018</v>
      </c>
      <c r="N102" s="24">
        <v>0.07297054718532547</v>
      </c>
      <c r="O102" s="24">
        <v>0.05765775510906713</v>
      </c>
      <c r="P102" s="24">
        <v>0.0245108629844354</v>
      </c>
      <c r="Q102" s="24">
        <v>0.007018218678575832</v>
      </c>
      <c r="R102" s="24">
        <v>0.0011232895985383562</v>
      </c>
      <c r="S102" s="24">
        <v>0.0007564474809462419</v>
      </c>
      <c r="T102" s="24">
        <v>0.00036063245528136187</v>
      </c>
      <c r="U102" s="24">
        <v>0.0001534779681209331</v>
      </c>
      <c r="V102" s="24">
        <v>4.1709748688131155E-05</v>
      </c>
      <c r="W102" s="24">
        <v>4.716005333543317E-05</v>
      </c>
      <c r="X102" s="24">
        <v>67.5</v>
      </c>
    </row>
    <row r="103" spans="1:24" ht="12.75" hidden="1">
      <c r="A103" s="24">
        <v>1501</v>
      </c>
      <c r="B103" s="24">
        <v>169.86000061035156</v>
      </c>
      <c r="C103" s="24">
        <v>174.55999755859375</v>
      </c>
      <c r="D103" s="24">
        <v>8.281092643737793</v>
      </c>
      <c r="E103" s="24">
        <v>8.4031982421875</v>
      </c>
      <c r="F103" s="24">
        <v>26.91040642504608</v>
      </c>
      <c r="G103" s="24" t="s">
        <v>57</v>
      </c>
      <c r="H103" s="24">
        <v>-24.863511609069434</v>
      </c>
      <c r="I103" s="24">
        <v>77.49648900128213</v>
      </c>
      <c r="J103" s="24" t="s">
        <v>60</v>
      </c>
      <c r="K103" s="24">
        <v>1.4310122503322111</v>
      </c>
      <c r="L103" s="24">
        <v>-0.004647814382339282</v>
      </c>
      <c r="M103" s="24">
        <v>-0.3390604529901124</v>
      </c>
      <c r="N103" s="24">
        <v>-0.0007537375525774261</v>
      </c>
      <c r="O103" s="24">
        <v>0.05741889934309951</v>
      </c>
      <c r="P103" s="24">
        <v>-0.0005320821171220673</v>
      </c>
      <c r="Q103" s="24">
        <v>-0.007011835865818831</v>
      </c>
      <c r="R103" s="24">
        <v>-6.0596619071592486E-05</v>
      </c>
      <c r="S103" s="24">
        <v>0.0007469447617474362</v>
      </c>
      <c r="T103" s="24">
        <v>-3.7911216249603345E-05</v>
      </c>
      <c r="U103" s="24">
        <v>-0.00015337455141326673</v>
      </c>
      <c r="V103" s="24">
        <v>-4.769984152582103E-06</v>
      </c>
      <c r="W103" s="24">
        <v>4.6293899326187466E-05</v>
      </c>
      <c r="X103" s="24">
        <v>67.5</v>
      </c>
    </row>
    <row r="104" spans="1:24" ht="12.75" hidden="1">
      <c r="A104" s="24">
        <v>1502</v>
      </c>
      <c r="B104" s="24">
        <v>144.33999633789062</v>
      </c>
      <c r="C104" s="24">
        <v>155.13999938964844</v>
      </c>
      <c r="D104" s="24">
        <v>8.566360473632812</v>
      </c>
      <c r="E104" s="24">
        <v>8.85390567779541</v>
      </c>
      <c r="F104" s="24">
        <v>32.72575531008418</v>
      </c>
      <c r="G104" s="24" t="s">
        <v>58</v>
      </c>
      <c r="H104" s="24">
        <v>14.16762259589116</v>
      </c>
      <c r="I104" s="24">
        <v>91.00761893378179</v>
      </c>
      <c r="J104" s="24" t="s">
        <v>61</v>
      </c>
      <c r="K104" s="24">
        <v>-0.11510546265250367</v>
      </c>
      <c r="L104" s="24">
        <v>-0.8544116363004985</v>
      </c>
      <c r="M104" s="24">
        <v>-0.02339617717082604</v>
      </c>
      <c r="N104" s="24">
        <v>-0.07296665427596119</v>
      </c>
      <c r="O104" s="24">
        <v>-0.005242778122728765</v>
      </c>
      <c r="P104" s="24">
        <v>-0.024505087081306286</v>
      </c>
      <c r="Q104" s="24">
        <v>-0.00029925108375306443</v>
      </c>
      <c r="R104" s="24">
        <v>-0.0011216539448250312</v>
      </c>
      <c r="S104" s="24">
        <v>-0.00011952537106397376</v>
      </c>
      <c r="T104" s="24">
        <v>-0.0003586342251999094</v>
      </c>
      <c r="U104" s="24">
        <v>5.633265244008503E-06</v>
      </c>
      <c r="V104" s="24">
        <v>-4.143610004345455E-05</v>
      </c>
      <c r="W104" s="24">
        <v>-8.99697258958374E-06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1503</v>
      </c>
      <c r="B106" s="100">
        <v>129.46</v>
      </c>
      <c r="C106" s="100">
        <v>125.56</v>
      </c>
      <c r="D106" s="100">
        <v>8.96014045054107</v>
      </c>
      <c r="E106" s="100">
        <v>8.924492041154322</v>
      </c>
      <c r="F106" s="100">
        <v>30.755789117083467</v>
      </c>
      <c r="G106" s="100" t="s">
        <v>59</v>
      </c>
      <c r="H106" s="100">
        <v>19.75939080811885</v>
      </c>
      <c r="I106" s="100">
        <v>81.71939080811886</v>
      </c>
      <c r="J106" s="100" t="s">
        <v>73</v>
      </c>
      <c r="K106" s="100">
        <v>2.460175687434168</v>
      </c>
      <c r="M106" s="100" t="s">
        <v>68</v>
      </c>
      <c r="N106" s="100">
        <v>1.2856463033011647</v>
      </c>
      <c r="X106" s="100">
        <v>67.5</v>
      </c>
    </row>
    <row r="107" spans="1:24" s="100" customFormat="1" ht="12.75">
      <c r="A107" s="100">
        <v>1504</v>
      </c>
      <c r="B107" s="100">
        <v>92.12000274658203</v>
      </c>
      <c r="C107" s="100">
        <v>115.91999816894531</v>
      </c>
      <c r="D107" s="100">
        <v>8.785454750061035</v>
      </c>
      <c r="E107" s="100">
        <v>8.73735523223877</v>
      </c>
      <c r="F107" s="100">
        <v>15.38851187737167</v>
      </c>
      <c r="G107" s="100" t="s">
        <v>56</v>
      </c>
      <c r="H107" s="100">
        <v>17.015494150863653</v>
      </c>
      <c r="I107" s="100">
        <v>41.635496897445684</v>
      </c>
      <c r="J107" s="100" t="s">
        <v>62</v>
      </c>
      <c r="K107" s="100">
        <v>1.5181348794103169</v>
      </c>
      <c r="L107" s="100">
        <v>0.13013963100795767</v>
      </c>
      <c r="M107" s="100">
        <v>0.35939698729637287</v>
      </c>
      <c r="N107" s="100">
        <v>0.0745061964557549</v>
      </c>
      <c r="O107" s="100">
        <v>0.060971112949836356</v>
      </c>
      <c r="P107" s="100">
        <v>0.003733486485488667</v>
      </c>
      <c r="Q107" s="100">
        <v>0.007421555081508257</v>
      </c>
      <c r="R107" s="100">
        <v>0.0011469173547957014</v>
      </c>
      <c r="S107" s="100">
        <v>0.0007999406847872176</v>
      </c>
      <c r="T107" s="100">
        <v>5.491501171963763E-05</v>
      </c>
      <c r="U107" s="100">
        <v>0.0001623236435475837</v>
      </c>
      <c r="V107" s="100">
        <v>4.257592408294008E-05</v>
      </c>
      <c r="W107" s="100">
        <v>4.987717844812755E-05</v>
      </c>
      <c r="X107" s="100">
        <v>67.5</v>
      </c>
    </row>
    <row r="108" spans="1:24" s="100" customFormat="1" ht="12.75">
      <c r="A108" s="100">
        <v>1502</v>
      </c>
      <c r="B108" s="100">
        <v>144.33999633789062</v>
      </c>
      <c r="C108" s="100">
        <v>155.13999938964844</v>
      </c>
      <c r="D108" s="100">
        <v>8.566360473632812</v>
      </c>
      <c r="E108" s="100">
        <v>8.85390567779541</v>
      </c>
      <c r="F108" s="100">
        <v>22.757340580806805</v>
      </c>
      <c r="G108" s="100" t="s">
        <v>57</v>
      </c>
      <c r="H108" s="100">
        <v>-13.553714328498359</v>
      </c>
      <c r="I108" s="100">
        <v>63.286282009392266</v>
      </c>
      <c r="J108" s="100" t="s">
        <v>60</v>
      </c>
      <c r="K108" s="100">
        <v>1.2781148123010448</v>
      </c>
      <c r="L108" s="100">
        <v>-0.0007067842901992727</v>
      </c>
      <c r="M108" s="100">
        <v>-0.3047608516563332</v>
      </c>
      <c r="N108" s="100">
        <v>-0.000769807767945076</v>
      </c>
      <c r="O108" s="100">
        <v>0.050973445396282034</v>
      </c>
      <c r="P108" s="100">
        <v>-8.112972468089923E-05</v>
      </c>
      <c r="Q108" s="100">
        <v>-0.006394339160224873</v>
      </c>
      <c r="R108" s="100">
        <v>-6.186781516607027E-05</v>
      </c>
      <c r="S108" s="100">
        <v>0.0006376009034319867</v>
      </c>
      <c r="T108" s="100">
        <v>-5.797721498595719E-06</v>
      </c>
      <c r="U108" s="100">
        <v>-0.00014594308741242376</v>
      </c>
      <c r="V108" s="100">
        <v>-4.871347336415603E-06</v>
      </c>
      <c r="W108" s="100">
        <v>3.873170959551272E-05</v>
      </c>
      <c r="X108" s="100">
        <v>67.5</v>
      </c>
    </row>
    <row r="109" spans="1:24" s="100" customFormat="1" ht="12.75">
      <c r="A109" s="100">
        <v>1501</v>
      </c>
      <c r="B109" s="100">
        <v>169.86000061035156</v>
      </c>
      <c r="C109" s="100">
        <v>174.55999755859375</v>
      </c>
      <c r="D109" s="100">
        <v>8.281092643737793</v>
      </c>
      <c r="E109" s="100">
        <v>8.4031982421875</v>
      </c>
      <c r="F109" s="100">
        <v>34.10140146488538</v>
      </c>
      <c r="G109" s="100" t="s">
        <v>58</v>
      </c>
      <c r="H109" s="100">
        <v>-4.154910660757068</v>
      </c>
      <c r="I109" s="100">
        <v>98.2050899495945</v>
      </c>
      <c r="J109" s="100" t="s">
        <v>61</v>
      </c>
      <c r="K109" s="100">
        <v>-0.8192411358439239</v>
      </c>
      <c r="L109" s="100">
        <v>-0.13013771173205138</v>
      </c>
      <c r="M109" s="100">
        <v>-0.19049151628200056</v>
      </c>
      <c r="N109" s="100">
        <v>-0.07450221947233489</v>
      </c>
      <c r="O109" s="100">
        <v>-0.03345421466383506</v>
      </c>
      <c r="P109" s="100">
        <v>-0.003732604895391383</v>
      </c>
      <c r="Q109" s="100">
        <v>-0.0037672146915029552</v>
      </c>
      <c r="R109" s="100">
        <v>-0.001145247480756079</v>
      </c>
      <c r="S109" s="100">
        <v>-0.0004830840373274168</v>
      </c>
      <c r="T109" s="100">
        <v>-5.460810322280622E-05</v>
      </c>
      <c r="U109" s="100">
        <v>-7.106040030208564E-05</v>
      </c>
      <c r="V109" s="100">
        <v>-4.2296327105840694E-05</v>
      </c>
      <c r="W109" s="100">
        <v>-3.1425906538320056E-05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1503</v>
      </c>
      <c r="B111" s="24">
        <v>120</v>
      </c>
      <c r="C111" s="24">
        <v>119.7</v>
      </c>
      <c r="D111" s="24">
        <v>9.07377851916166</v>
      </c>
      <c r="E111" s="24">
        <v>8.996331653582073</v>
      </c>
      <c r="F111" s="24">
        <v>16.572133102713497</v>
      </c>
      <c r="G111" s="24" t="s">
        <v>59</v>
      </c>
      <c r="H111" s="24">
        <v>-9.035899267815338</v>
      </c>
      <c r="I111" s="24">
        <v>43.46410073218466</v>
      </c>
      <c r="J111" s="24" t="s">
        <v>73</v>
      </c>
      <c r="K111" s="24">
        <v>1.437905238041606</v>
      </c>
      <c r="M111" s="24" t="s">
        <v>68</v>
      </c>
      <c r="N111" s="24">
        <v>0.7596416226397898</v>
      </c>
      <c r="X111" s="24">
        <v>67.5</v>
      </c>
    </row>
    <row r="112" spans="1:24" ht="12.75" hidden="1">
      <c r="A112" s="24">
        <v>1501</v>
      </c>
      <c r="B112" s="24">
        <v>142.05999755859375</v>
      </c>
      <c r="C112" s="24">
        <v>150.36000061035156</v>
      </c>
      <c r="D112" s="24">
        <v>8.567538261413574</v>
      </c>
      <c r="E112" s="24">
        <v>8.759541511535645</v>
      </c>
      <c r="F112" s="24">
        <v>23.363589961205268</v>
      </c>
      <c r="G112" s="24" t="s">
        <v>56</v>
      </c>
      <c r="H112" s="24">
        <v>-9.602935488532381</v>
      </c>
      <c r="I112" s="24">
        <v>64.95706207006137</v>
      </c>
      <c r="J112" s="24" t="s">
        <v>62</v>
      </c>
      <c r="K112" s="24">
        <v>1.1502844283563365</v>
      </c>
      <c r="L112" s="24">
        <v>0.1954700835480798</v>
      </c>
      <c r="M112" s="24">
        <v>0.2723137911813637</v>
      </c>
      <c r="N112" s="24">
        <v>0.013780163725382488</v>
      </c>
      <c r="O112" s="24">
        <v>0.04619767866304583</v>
      </c>
      <c r="P112" s="24">
        <v>0.005607300926544076</v>
      </c>
      <c r="Q112" s="24">
        <v>0.005623297474116126</v>
      </c>
      <c r="R112" s="24">
        <v>0.0002120663371257456</v>
      </c>
      <c r="S112" s="24">
        <v>0.000606109533423907</v>
      </c>
      <c r="T112" s="24">
        <v>8.251594921492535E-05</v>
      </c>
      <c r="U112" s="24">
        <v>0.0001229967749606424</v>
      </c>
      <c r="V112" s="24">
        <v>7.868810175216535E-06</v>
      </c>
      <c r="W112" s="24">
        <v>3.779498651734865E-05</v>
      </c>
      <c r="X112" s="24">
        <v>67.5</v>
      </c>
    </row>
    <row r="113" spans="1:24" ht="12.75" hidden="1">
      <c r="A113" s="24">
        <v>1502</v>
      </c>
      <c r="B113" s="24">
        <v>138.47999572753906</v>
      </c>
      <c r="C113" s="24">
        <v>136.5800018310547</v>
      </c>
      <c r="D113" s="24">
        <v>8.786846160888672</v>
      </c>
      <c r="E113" s="24">
        <v>9.199172019958496</v>
      </c>
      <c r="F113" s="24">
        <v>28.32760726503688</v>
      </c>
      <c r="G113" s="24" t="s">
        <v>57</v>
      </c>
      <c r="H113" s="24">
        <v>5.801124528963044</v>
      </c>
      <c r="I113" s="24">
        <v>76.7811202565021</v>
      </c>
      <c r="J113" s="24" t="s">
        <v>60</v>
      </c>
      <c r="K113" s="24">
        <v>-0.5667732052380394</v>
      </c>
      <c r="L113" s="24">
        <v>-0.0010638431552686437</v>
      </c>
      <c r="M113" s="24">
        <v>0.1368604250966352</v>
      </c>
      <c r="N113" s="24">
        <v>-0.00014284508670257527</v>
      </c>
      <c r="O113" s="24">
        <v>-0.022327628856837634</v>
      </c>
      <c r="P113" s="24">
        <v>-0.00012165288106310121</v>
      </c>
      <c r="Q113" s="24">
        <v>0.002952762579764411</v>
      </c>
      <c r="R113" s="24">
        <v>-1.149944657621951E-05</v>
      </c>
      <c r="S113" s="24">
        <v>-0.00025643490502347385</v>
      </c>
      <c r="T113" s="24">
        <v>-8.655421865956255E-06</v>
      </c>
      <c r="U113" s="24">
        <v>7.267686606373946E-05</v>
      </c>
      <c r="V113" s="24">
        <v>-9.114845369527434E-07</v>
      </c>
      <c r="W113" s="24">
        <v>-1.4842012512269449E-05</v>
      </c>
      <c r="X113" s="24">
        <v>67.5</v>
      </c>
    </row>
    <row r="114" spans="1:24" ht="12.75" hidden="1">
      <c r="A114" s="24">
        <v>1504</v>
      </c>
      <c r="B114" s="24">
        <v>105.87999725341797</v>
      </c>
      <c r="C114" s="24">
        <v>100.58000183105469</v>
      </c>
      <c r="D114" s="24">
        <v>8.846952438354492</v>
      </c>
      <c r="E114" s="24">
        <v>9.356603622436523</v>
      </c>
      <c r="F114" s="24">
        <v>20.363286794458634</v>
      </c>
      <c r="G114" s="24" t="s">
        <v>58</v>
      </c>
      <c r="H114" s="24">
        <v>16.364048545831423</v>
      </c>
      <c r="I114" s="24">
        <v>54.74404579924939</v>
      </c>
      <c r="J114" s="24" t="s">
        <v>61</v>
      </c>
      <c r="K114" s="24">
        <v>1.000960738462435</v>
      </c>
      <c r="L114" s="24">
        <v>-0.19546718855100537</v>
      </c>
      <c r="M114" s="24">
        <v>0.2354230764176181</v>
      </c>
      <c r="N114" s="24">
        <v>-0.013779423339877193</v>
      </c>
      <c r="O114" s="24">
        <v>0.04044381910113524</v>
      </c>
      <c r="P114" s="24">
        <v>-0.005605981114608851</v>
      </c>
      <c r="Q114" s="24">
        <v>0.0047856731637193764</v>
      </c>
      <c r="R114" s="24">
        <v>-0.0002117543247973251</v>
      </c>
      <c r="S114" s="24">
        <v>0.0005491902275104212</v>
      </c>
      <c r="T114" s="24">
        <v>-8.206074303320965E-05</v>
      </c>
      <c r="U114" s="24">
        <v>9.922842228853677E-05</v>
      </c>
      <c r="V114" s="24">
        <v>-7.81584093444124E-06</v>
      </c>
      <c r="W114" s="24">
        <v>3.475882147645693E-05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1503</v>
      </c>
      <c r="B116" s="24">
        <v>120</v>
      </c>
      <c r="C116" s="24">
        <v>119.7</v>
      </c>
      <c r="D116" s="24">
        <v>9.07377851916166</v>
      </c>
      <c r="E116" s="24">
        <v>8.996331653582073</v>
      </c>
      <c r="F116" s="24">
        <v>23.32919210872049</v>
      </c>
      <c r="G116" s="24" t="s">
        <v>59</v>
      </c>
      <c r="H116" s="24">
        <v>8.685989125798592</v>
      </c>
      <c r="I116" s="24">
        <v>61.18598912579859</v>
      </c>
      <c r="J116" s="24" t="s">
        <v>73</v>
      </c>
      <c r="K116" s="24">
        <v>1.627764842347212</v>
      </c>
      <c r="M116" s="24" t="s">
        <v>68</v>
      </c>
      <c r="N116" s="24">
        <v>1.3795994099721693</v>
      </c>
      <c r="X116" s="24">
        <v>67.5</v>
      </c>
    </row>
    <row r="117" spans="1:24" ht="12.75" hidden="1">
      <c r="A117" s="24">
        <v>1501</v>
      </c>
      <c r="B117" s="24">
        <v>142.05999755859375</v>
      </c>
      <c r="C117" s="24">
        <v>150.36000061035156</v>
      </c>
      <c r="D117" s="24">
        <v>8.567538261413574</v>
      </c>
      <c r="E117" s="24">
        <v>8.759541511535645</v>
      </c>
      <c r="F117" s="24">
        <v>23.363589961205268</v>
      </c>
      <c r="G117" s="24" t="s">
        <v>56</v>
      </c>
      <c r="H117" s="24">
        <v>-9.602935488532381</v>
      </c>
      <c r="I117" s="24">
        <v>64.95706207006137</v>
      </c>
      <c r="J117" s="24" t="s">
        <v>62</v>
      </c>
      <c r="K117" s="24">
        <v>0.5871015317248239</v>
      </c>
      <c r="L117" s="24">
        <v>1.1233644465572608</v>
      </c>
      <c r="M117" s="24">
        <v>0.1389887421335822</v>
      </c>
      <c r="N117" s="24">
        <v>0.014422086785055112</v>
      </c>
      <c r="O117" s="24">
        <v>0.023579117037611223</v>
      </c>
      <c r="P117" s="24">
        <v>0.032225771211558854</v>
      </c>
      <c r="Q117" s="24">
        <v>0.0028701474439792153</v>
      </c>
      <c r="R117" s="24">
        <v>0.00022193704332614572</v>
      </c>
      <c r="S117" s="24">
        <v>0.00030930806406139145</v>
      </c>
      <c r="T117" s="24">
        <v>0.000474168149233082</v>
      </c>
      <c r="U117" s="24">
        <v>6.27589685010914E-05</v>
      </c>
      <c r="V117" s="24">
        <v>8.219399191823012E-06</v>
      </c>
      <c r="W117" s="24">
        <v>1.927568580622044E-05</v>
      </c>
      <c r="X117" s="24">
        <v>67.5</v>
      </c>
    </row>
    <row r="118" spans="1:24" ht="12.75" hidden="1">
      <c r="A118" s="24">
        <v>1504</v>
      </c>
      <c r="B118" s="24">
        <v>105.87999725341797</v>
      </c>
      <c r="C118" s="24">
        <v>100.58000183105469</v>
      </c>
      <c r="D118" s="24">
        <v>8.846952438354492</v>
      </c>
      <c r="E118" s="24">
        <v>9.356603622436523</v>
      </c>
      <c r="F118" s="24">
        <v>22.41596671736926</v>
      </c>
      <c r="G118" s="24" t="s">
        <v>57</v>
      </c>
      <c r="H118" s="24">
        <v>21.882411315322948</v>
      </c>
      <c r="I118" s="24">
        <v>60.262408568740916</v>
      </c>
      <c r="J118" s="24" t="s">
        <v>60</v>
      </c>
      <c r="K118" s="24">
        <v>-0.508706711681583</v>
      </c>
      <c r="L118" s="24">
        <v>0.006112336014148961</v>
      </c>
      <c r="M118" s="24">
        <v>0.119633241111176</v>
      </c>
      <c r="N118" s="24">
        <v>-0.0001496903161332168</v>
      </c>
      <c r="O118" s="24">
        <v>-0.020556584451388416</v>
      </c>
      <c r="P118" s="24">
        <v>0.0006994260027021705</v>
      </c>
      <c r="Q118" s="24">
        <v>0.0024312390269769814</v>
      </c>
      <c r="R118" s="24">
        <v>-1.200723464038739E-05</v>
      </c>
      <c r="S118" s="24">
        <v>-0.0002792815872910565</v>
      </c>
      <c r="T118" s="24">
        <v>4.981228743374934E-05</v>
      </c>
      <c r="U118" s="24">
        <v>5.033214700884772E-05</v>
      </c>
      <c r="V118" s="24">
        <v>-9.504875261724976E-07</v>
      </c>
      <c r="W118" s="24">
        <v>-1.7670189230185048E-05</v>
      </c>
      <c r="X118" s="24">
        <v>67.5</v>
      </c>
    </row>
    <row r="119" spans="1:24" ht="12.75" hidden="1">
      <c r="A119" s="24">
        <v>1502</v>
      </c>
      <c r="B119" s="24">
        <v>138.47999572753906</v>
      </c>
      <c r="C119" s="24">
        <v>136.5800018310547</v>
      </c>
      <c r="D119" s="24">
        <v>8.786846160888672</v>
      </c>
      <c r="E119" s="24">
        <v>9.199172019958496</v>
      </c>
      <c r="F119" s="24">
        <v>19.814013567187327</v>
      </c>
      <c r="G119" s="24" t="s">
        <v>58</v>
      </c>
      <c r="H119" s="24">
        <v>-17.274712954013793</v>
      </c>
      <c r="I119" s="24">
        <v>53.70528277352527</v>
      </c>
      <c r="J119" s="24" t="s">
        <v>61</v>
      </c>
      <c r="K119" s="24">
        <v>-0.2930967247236742</v>
      </c>
      <c r="L119" s="24">
        <v>1.1233478175246308</v>
      </c>
      <c r="M119" s="24">
        <v>-0.07075138204382041</v>
      </c>
      <c r="N119" s="24">
        <v>-0.0144213099281902</v>
      </c>
      <c r="O119" s="24">
        <v>-0.011549960864275859</v>
      </c>
      <c r="P119" s="24">
        <v>0.032218180169688033</v>
      </c>
      <c r="Q119" s="24">
        <v>-0.001525392783477241</v>
      </c>
      <c r="R119" s="24">
        <v>-0.00022161199768207983</v>
      </c>
      <c r="S119" s="24">
        <v>-0.00013294086464888757</v>
      </c>
      <c r="T119" s="24">
        <v>0.00047154445152895595</v>
      </c>
      <c r="U119" s="24">
        <v>-3.748817286559488E-05</v>
      </c>
      <c r="V119" s="24">
        <v>-8.164257255692723E-06</v>
      </c>
      <c r="W119" s="24">
        <v>-7.701719020425281E-06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1503</v>
      </c>
      <c r="B121" s="24">
        <v>120</v>
      </c>
      <c r="C121" s="24">
        <v>119.7</v>
      </c>
      <c r="D121" s="24">
        <v>9.07377851916166</v>
      </c>
      <c r="E121" s="24">
        <v>8.996331653582073</v>
      </c>
      <c r="F121" s="24">
        <v>16.572133102713497</v>
      </c>
      <c r="G121" s="24" t="s">
        <v>59</v>
      </c>
      <c r="H121" s="24">
        <v>-9.035899267815338</v>
      </c>
      <c r="I121" s="24">
        <v>43.46410073218466</v>
      </c>
      <c r="J121" s="24" t="s">
        <v>73</v>
      </c>
      <c r="K121" s="24">
        <v>1.7736995834391984</v>
      </c>
      <c r="M121" s="24" t="s">
        <v>68</v>
      </c>
      <c r="N121" s="24">
        <v>0.9991914442317321</v>
      </c>
      <c r="X121" s="24">
        <v>67.5</v>
      </c>
    </row>
    <row r="122" spans="1:24" ht="12.75" hidden="1">
      <c r="A122" s="24">
        <v>1502</v>
      </c>
      <c r="B122" s="24">
        <v>138.47999572753906</v>
      </c>
      <c r="C122" s="24">
        <v>136.5800018310547</v>
      </c>
      <c r="D122" s="24">
        <v>8.786846160888672</v>
      </c>
      <c r="E122" s="24">
        <v>9.199172019958496</v>
      </c>
      <c r="F122" s="24">
        <v>22.999635985357912</v>
      </c>
      <c r="G122" s="24" t="s">
        <v>56</v>
      </c>
      <c r="H122" s="24">
        <v>-8.640180016131154</v>
      </c>
      <c r="I122" s="24">
        <v>62.339815711407915</v>
      </c>
      <c r="J122" s="24" t="s">
        <v>62</v>
      </c>
      <c r="K122" s="24">
        <v>1.2223985340122594</v>
      </c>
      <c r="L122" s="24">
        <v>0.4391403660731963</v>
      </c>
      <c r="M122" s="24">
        <v>0.28938598644668345</v>
      </c>
      <c r="N122" s="24">
        <v>0.015740201142122923</v>
      </c>
      <c r="O122" s="24">
        <v>0.04909389565933948</v>
      </c>
      <c r="P122" s="24">
        <v>0.012597425698865338</v>
      </c>
      <c r="Q122" s="24">
        <v>0.005975856943946791</v>
      </c>
      <c r="R122" s="24">
        <v>0.00024224650232483814</v>
      </c>
      <c r="S122" s="24">
        <v>0.0006441043120276881</v>
      </c>
      <c r="T122" s="24">
        <v>0.00018536403797932187</v>
      </c>
      <c r="U122" s="24">
        <v>0.0001307140756658919</v>
      </c>
      <c r="V122" s="24">
        <v>8.99420268015921E-06</v>
      </c>
      <c r="W122" s="24">
        <v>4.0164344350312035E-05</v>
      </c>
      <c r="X122" s="24">
        <v>67.5</v>
      </c>
    </row>
    <row r="123" spans="1:24" ht="12.75" hidden="1">
      <c r="A123" s="24">
        <v>1501</v>
      </c>
      <c r="B123" s="24">
        <v>142.05999755859375</v>
      </c>
      <c r="C123" s="24">
        <v>150.36000061035156</v>
      </c>
      <c r="D123" s="24">
        <v>8.567538261413574</v>
      </c>
      <c r="E123" s="24">
        <v>8.759541511535645</v>
      </c>
      <c r="F123" s="24">
        <v>26.753370182776617</v>
      </c>
      <c r="G123" s="24" t="s">
        <v>57</v>
      </c>
      <c r="H123" s="24">
        <v>-0.1784350319631045</v>
      </c>
      <c r="I123" s="24">
        <v>74.38156252663065</v>
      </c>
      <c r="J123" s="24" t="s">
        <v>60</v>
      </c>
      <c r="K123" s="24">
        <v>-0.3361067431050893</v>
      </c>
      <c r="L123" s="24">
        <v>-0.0023896398427900624</v>
      </c>
      <c r="M123" s="24">
        <v>0.08272580768146075</v>
      </c>
      <c r="N123" s="24">
        <v>-0.0001629680978217575</v>
      </c>
      <c r="O123" s="24">
        <v>-0.012988636678414331</v>
      </c>
      <c r="P123" s="24">
        <v>-0.00027338858725295536</v>
      </c>
      <c r="Q123" s="24">
        <v>0.0018579687816515761</v>
      </c>
      <c r="R123" s="24">
        <v>-1.3121360667837384E-05</v>
      </c>
      <c r="S123" s="24">
        <v>-0.00012808233366252248</v>
      </c>
      <c r="T123" s="24">
        <v>-1.9463128783271695E-05</v>
      </c>
      <c r="U123" s="24">
        <v>5.0364603453359495E-05</v>
      </c>
      <c r="V123" s="24">
        <v>-1.0375748280709523E-06</v>
      </c>
      <c r="W123" s="24">
        <v>-6.675295151415448E-06</v>
      </c>
      <c r="X123" s="24">
        <v>67.5</v>
      </c>
    </row>
    <row r="124" spans="1:24" ht="12.75" hidden="1">
      <c r="A124" s="24">
        <v>1504</v>
      </c>
      <c r="B124" s="24">
        <v>105.87999725341797</v>
      </c>
      <c r="C124" s="24">
        <v>100.58000183105469</v>
      </c>
      <c r="D124" s="24">
        <v>8.846952438354492</v>
      </c>
      <c r="E124" s="24">
        <v>9.356603622436523</v>
      </c>
      <c r="F124" s="24">
        <v>22.41596671736926</v>
      </c>
      <c r="G124" s="24" t="s">
        <v>58</v>
      </c>
      <c r="H124" s="24">
        <v>21.882411315322948</v>
      </c>
      <c r="I124" s="24">
        <v>60.262408568740916</v>
      </c>
      <c r="J124" s="24" t="s">
        <v>61</v>
      </c>
      <c r="K124" s="24">
        <v>1.1752831289500458</v>
      </c>
      <c r="L124" s="24">
        <v>-0.43913386425590384</v>
      </c>
      <c r="M124" s="24">
        <v>0.2773097363872571</v>
      </c>
      <c r="N124" s="24">
        <v>-0.01573935746444499</v>
      </c>
      <c r="O124" s="24">
        <v>0.04734454465137733</v>
      </c>
      <c r="P124" s="24">
        <v>-0.012594458818019641</v>
      </c>
      <c r="Q124" s="24">
        <v>0.005679684693794651</v>
      </c>
      <c r="R124" s="24">
        <v>-0.00024189087990836351</v>
      </c>
      <c r="S124" s="24">
        <v>0.0006312410637594989</v>
      </c>
      <c r="T124" s="24">
        <v>-0.00018433939674948832</v>
      </c>
      <c r="U124" s="24">
        <v>0.00012062162449649881</v>
      </c>
      <c r="V124" s="24">
        <v>-8.934154706962301E-06</v>
      </c>
      <c r="W124" s="24">
        <v>3.960574442845295E-05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1503</v>
      </c>
      <c r="B126" s="24">
        <v>120</v>
      </c>
      <c r="C126" s="24">
        <v>119.7</v>
      </c>
      <c r="D126" s="24">
        <v>9.07377851916166</v>
      </c>
      <c r="E126" s="24">
        <v>8.996331653582073</v>
      </c>
      <c r="F126" s="24">
        <v>25.334096521205346</v>
      </c>
      <c r="G126" s="24" t="s">
        <v>59</v>
      </c>
      <c r="H126" s="24">
        <v>13.944296357736945</v>
      </c>
      <c r="I126" s="24">
        <v>66.44429635773695</v>
      </c>
      <c r="J126" s="24" t="s">
        <v>73</v>
      </c>
      <c r="K126" s="24">
        <v>1.4114212217060742</v>
      </c>
      <c r="M126" s="24" t="s">
        <v>68</v>
      </c>
      <c r="N126" s="24">
        <v>1.2644974001187306</v>
      </c>
      <c r="X126" s="24">
        <v>67.5</v>
      </c>
    </row>
    <row r="127" spans="1:24" ht="12.75" hidden="1">
      <c r="A127" s="24">
        <v>1502</v>
      </c>
      <c r="B127" s="24">
        <v>138.47999572753906</v>
      </c>
      <c r="C127" s="24">
        <v>136.5800018310547</v>
      </c>
      <c r="D127" s="24">
        <v>8.786846160888672</v>
      </c>
      <c r="E127" s="24">
        <v>9.199172019958496</v>
      </c>
      <c r="F127" s="24">
        <v>22.999635985357912</v>
      </c>
      <c r="G127" s="24" t="s">
        <v>56</v>
      </c>
      <c r="H127" s="24">
        <v>-8.640180016131154</v>
      </c>
      <c r="I127" s="24">
        <v>62.339815711407915</v>
      </c>
      <c r="J127" s="24" t="s">
        <v>62</v>
      </c>
      <c r="K127" s="24">
        <v>0.383909879739156</v>
      </c>
      <c r="L127" s="24">
        <v>1.119968608509198</v>
      </c>
      <c r="M127" s="24">
        <v>0.09088554766238557</v>
      </c>
      <c r="N127" s="24">
        <v>0.01306804380378072</v>
      </c>
      <c r="O127" s="24">
        <v>0.015418376494680263</v>
      </c>
      <c r="P127" s="24">
        <v>0.0321283330822463</v>
      </c>
      <c r="Q127" s="24">
        <v>0.0018768326083303637</v>
      </c>
      <c r="R127" s="24">
        <v>0.00020110751261643754</v>
      </c>
      <c r="S127" s="24">
        <v>0.00020224188075572736</v>
      </c>
      <c r="T127" s="24">
        <v>0.00047274571663559337</v>
      </c>
      <c r="U127" s="24">
        <v>4.106166697122114E-05</v>
      </c>
      <c r="V127" s="24">
        <v>7.450777629970284E-06</v>
      </c>
      <c r="W127" s="24">
        <v>1.2603584511327744E-05</v>
      </c>
      <c r="X127" s="24">
        <v>67.5</v>
      </c>
    </row>
    <row r="128" spans="1:24" ht="12.75" hidden="1">
      <c r="A128" s="24">
        <v>1504</v>
      </c>
      <c r="B128" s="24">
        <v>105.87999725341797</v>
      </c>
      <c r="C128" s="24">
        <v>100.58000183105469</v>
      </c>
      <c r="D128" s="24">
        <v>8.846952438354492</v>
      </c>
      <c r="E128" s="24">
        <v>9.356603622436523</v>
      </c>
      <c r="F128" s="24">
        <v>20.363286794458634</v>
      </c>
      <c r="G128" s="24" t="s">
        <v>57</v>
      </c>
      <c r="H128" s="24">
        <v>16.364048545831423</v>
      </c>
      <c r="I128" s="24">
        <v>54.74404579924939</v>
      </c>
      <c r="J128" s="24" t="s">
        <v>60</v>
      </c>
      <c r="K128" s="24">
        <v>-0.09451752759167548</v>
      </c>
      <c r="L128" s="24">
        <v>0.006093946023664332</v>
      </c>
      <c r="M128" s="24">
        <v>0.021373362792815636</v>
      </c>
      <c r="N128" s="24">
        <v>-0.00013550535783673516</v>
      </c>
      <c r="O128" s="24">
        <v>-0.003957222303078219</v>
      </c>
      <c r="P128" s="24">
        <v>0.000697253780607981</v>
      </c>
      <c r="Q128" s="24">
        <v>0.0003933493218870747</v>
      </c>
      <c r="R128" s="24">
        <v>-1.0860896488337602E-05</v>
      </c>
      <c r="S128" s="24">
        <v>-6.497040516639011E-05</v>
      </c>
      <c r="T128" s="24">
        <v>4.9653086396184424E-05</v>
      </c>
      <c r="U128" s="24">
        <v>5.366368864806565E-06</v>
      </c>
      <c r="V128" s="24">
        <v>-8.564348026992341E-07</v>
      </c>
      <c r="W128" s="24">
        <v>-4.4367940058603955E-06</v>
      </c>
      <c r="X128" s="24">
        <v>67.5</v>
      </c>
    </row>
    <row r="129" spans="1:24" ht="12.75" hidden="1">
      <c r="A129" s="24">
        <v>1501</v>
      </c>
      <c r="B129" s="24">
        <v>142.05999755859375</v>
      </c>
      <c r="C129" s="24">
        <v>150.36000061035156</v>
      </c>
      <c r="D129" s="24">
        <v>8.567538261413574</v>
      </c>
      <c r="E129" s="24">
        <v>8.759541511535645</v>
      </c>
      <c r="F129" s="24">
        <v>20.226856280600003</v>
      </c>
      <c r="G129" s="24" t="s">
        <v>58</v>
      </c>
      <c r="H129" s="24">
        <v>-18.323898522323674</v>
      </c>
      <c r="I129" s="24">
        <v>56.23609903627008</v>
      </c>
      <c r="J129" s="24" t="s">
        <v>61</v>
      </c>
      <c r="K129" s="24">
        <v>-0.3720930431213275</v>
      </c>
      <c r="L129" s="24">
        <v>1.1199520292708478</v>
      </c>
      <c r="M129" s="24">
        <v>-0.08833664096408944</v>
      </c>
      <c r="N129" s="24">
        <v>-0.013067341242790333</v>
      </c>
      <c r="O129" s="24">
        <v>-0.014901903414521554</v>
      </c>
      <c r="P129" s="24">
        <v>0.032120766239446874</v>
      </c>
      <c r="Q129" s="24">
        <v>-0.0018351503891134195</v>
      </c>
      <c r="R129" s="24">
        <v>-0.00020081402480464405</v>
      </c>
      <c r="S129" s="24">
        <v>-0.0001915218650288498</v>
      </c>
      <c r="T129" s="24">
        <v>0.0004701309217745987</v>
      </c>
      <c r="U129" s="24">
        <v>-4.070949004424285E-05</v>
      </c>
      <c r="V129" s="24">
        <v>-7.401392214981659E-06</v>
      </c>
      <c r="W129" s="24">
        <v>-1.1796830145583257E-05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1503</v>
      </c>
      <c r="B131" s="24">
        <v>120</v>
      </c>
      <c r="C131" s="24">
        <v>119.7</v>
      </c>
      <c r="D131" s="24">
        <v>9.07377851916166</v>
      </c>
      <c r="E131" s="24">
        <v>8.996331653582073</v>
      </c>
      <c r="F131" s="24">
        <v>23.32919210872049</v>
      </c>
      <c r="G131" s="24" t="s">
        <v>59</v>
      </c>
      <c r="H131" s="24">
        <v>8.685989125798592</v>
      </c>
      <c r="I131" s="24">
        <v>61.18598912579859</v>
      </c>
      <c r="J131" s="24" t="s">
        <v>73</v>
      </c>
      <c r="K131" s="24">
        <v>1.342532948308794</v>
      </c>
      <c r="M131" s="24" t="s">
        <v>68</v>
      </c>
      <c r="N131" s="24">
        <v>0.778184354113207</v>
      </c>
      <c r="X131" s="24">
        <v>67.5</v>
      </c>
    </row>
    <row r="132" spans="1:24" ht="12.75" hidden="1">
      <c r="A132" s="24">
        <v>1504</v>
      </c>
      <c r="B132" s="24">
        <v>105.87999725341797</v>
      </c>
      <c r="C132" s="24">
        <v>100.58000183105469</v>
      </c>
      <c r="D132" s="24">
        <v>8.846952438354492</v>
      </c>
      <c r="E132" s="24">
        <v>9.356603622436523</v>
      </c>
      <c r="F132" s="24">
        <v>16.982782810820733</v>
      </c>
      <c r="G132" s="24" t="s">
        <v>56</v>
      </c>
      <c r="H132" s="24">
        <v>7.276003635754407</v>
      </c>
      <c r="I132" s="24">
        <v>45.656000889172375</v>
      </c>
      <c r="J132" s="24" t="s">
        <v>62</v>
      </c>
      <c r="K132" s="24">
        <v>1.0404050026066658</v>
      </c>
      <c r="L132" s="24">
        <v>0.44419660809775874</v>
      </c>
      <c r="M132" s="24">
        <v>0.24630172711871284</v>
      </c>
      <c r="N132" s="24">
        <v>0.013439680519461764</v>
      </c>
      <c r="O132" s="24">
        <v>0.04178457220056125</v>
      </c>
      <c r="P132" s="24">
        <v>0.012742657567239898</v>
      </c>
      <c r="Q132" s="24">
        <v>0.005086113217456629</v>
      </c>
      <c r="R132" s="24">
        <v>0.00020692064921294713</v>
      </c>
      <c r="S132" s="24">
        <v>0.0005481929331587529</v>
      </c>
      <c r="T132" s="24">
        <v>0.0001874740426492517</v>
      </c>
      <c r="U132" s="24">
        <v>0.0001112258051473423</v>
      </c>
      <c r="V132" s="24">
        <v>7.694472814668954E-06</v>
      </c>
      <c r="W132" s="24">
        <v>3.4177020301319424E-05</v>
      </c>
      <c r="X132" s="24">
        <v>67.5</v>
      </c>
    </row>
    <row r="133" spans="1:24" ht="12.75" hidden="1">
      <c r="A133" s="24">
        <v>1501</v>
      </c>
      <c r="B133" s="24">
        <v>142.05999755859375</v>
      </c>
      <c r="C133" s="24">
        <v>150.36000061035156</v>
      </c>
      <c r="D133" s="24">
        <v>8.567538261413574</v>
      </c>
      <c r="E133" s="24">
        <v>8.759541511535645</v>
      </c>
      <c r="F133" s="24">
        <v>20.226856280600003</v>
      </c>
      <c r="G133" s="24" t="s">
        <v>57</v>
      </c>
      <c r="H133" s="24">
        <v>-18.323898522323674</v>
      </c>
      <c r="I133" s="24">
        <v>56.23609903627008</v>
      </c>
      <c r="J133" s="24" t="s">
        <v>60</v>
      </c>
      <c r="K133" s="24">
        <v>1.038628720121931</v>
      </c>
      <c r="L133" s="24">
        <v>-0.002416504459170747</v>
      </c>
      <c r="M133" s="24">
        <v>-0.2460288913287693</v>
      </c>
      <c r="N133" s="24">
        <v>-0.00013840417910594824</v>
      </c>
      <c r="O133" s="24">
        <v>0.041684466549180836</v>
      </c>
      <c r="P133" s="24">
        <v>-0.00027667219437009277</v>
      </c>
      <c r="Q133" s="24">
        <v>-0.005085010352246151</v>
      </c>
      <c r="R133" s="24">
        <v>-1.1124179864113706E-05</v>
      </c>
      <c r="S133" s="24">
        <v>0.0005430686175403314</v>
      </c>
      <c r="T133" s="24">
        <v>-1.9714734117376353E-05</v>
      </c>
      <c r="U133" s="24">
        <v>-0.00011103518328937325</v>
      </c>
      <c r="V133" s="24">
        <v>-8.692363377390065E-07</v>
      </c>
      <c r="W133" s="24">
        <v>3.3683537445554765E-05</v>
      </c>
      <c r="X133" s="24">
        <v>67.5</v>
      </c>
    </row>
    <row r="134" spans="1:24" ht="12.75" hidden="1">
      <c r="A134" s="24">
        <v>1502</v>
      </c>
      <c r="B134" s="24">
        <v>138.47999572753906</v>
      </c>
      <c r="C134" s="24">
        <v>136.5800018310547</v>
      </c>
      <c r="D134" s="24">
        <v>8.786846160888672</v>
      </c>
      <c r="E134" s="24">
        <v>9.199172019958496</v>
      </c>
      <c r="F134" s="24">
        <v>28.32760726503688</v>
      </c>
      <c r="G134" s="24" t="s">
        <v>58</v>
      </c>
      <c r="H134" s="24">
        <v>5.801124528963044</v>
      </c>
      <c r="I134" s="24">
        <v>76.7811202565021</v>
      </c>
      <c r="J134" s="24" t="s">
        <v>61</v>
      </c>
      <c r="K134" s="24">
        <v>-0.0607696567939601</v>
      </c>
      <c r="L134" s="24">
        <v>-0.4441900349532311</v>
      </c>
      <c r="M134" s="24">
        <v>-0.011589884089045883</v>
      </c>
      <c r="N134" s="24">
        <v>-0.01343896784535204</v>
      </c>
      <c r="O134" s="24">
        <v>-0.0028906266611479618</v>
      </c>
      <c r="P134" s="24">
        <v>-0.01273965362059733</v>
      </c>
      <c r="Q134" s="24">
        <v>-0.00010591212554045662</v>
      </c>
      <c r="R134" s="24">
        <v>-0.00020662141150679027</v>
      </c>
      <c r="S134" s="24">
        <v>-7.477946648666487E-05</v>
      </c>
      <c r="T134" s="24">
        <v>-0.0001864345620477453</v>
      </c>
      <c r="U134" s="24">
        <v>6.50905542838943E-06</v>
      </c>
      <c r="V134" s="24">
        <v>-7.645216810845436E-06</v>
      </c>
      <c r="W134" s="24">
        <v>-5.786883602657832E-06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1503</v>
      </c>
      <c r="B136" s="100">
        <v>120</v>
      </c>
      <c r="C136" s="100">
        <v>119.7</v>
      </c>
      <c r="D136" s="100">
        <v>9.07377851916166</v>
      </c>
      <c r="E136" s="100">
        <v>8.996331653582073</v>
      </c>
      <c r="F136" s="100">
        <v>25.334096521205346</v>
      </c>
      <c r="G136" s="100" t="s">
        <v>59</v>
      </c>
      <c r="H136" s="100">
        <v>13.944296357736945</v>
      </c>
      <c r="I136" s="100">
        <v>66.44429635773695</v>
      </c>
      <c r="J136" s="100" t="s">
        <v>73</v>
      </c>
      <c r="K136" s="100">
        <v>1.65374542725471</v>
      </c>
      <c r="M136" s="100" t="s">
        <v>68</v>
      </c>
      <c r="N136" s="100">
        <v>0.8726609071567472</v>
      </c>
      <c r="X136" s="100">
        <v>67.5</v>
      </c>
    </row>
    <row r="137" spans="1:24" s="100" customFormat="1" ht="12.75">
      <c r="A137" s="100">
        <v>1504</v>
      </c>
      <c r="B137" s="100">
        <v>105.87999725341797</v>
      </c>
      <c r="C137" s="100">
        <v>100.58000183105469</v>
      </c>
      <c r="D137" s="100">
        <v>8.846952438354492</v>
      </c>
      <c r="E137" s="100">
        <v>9.356603622436523</v>
      </c>
      <c r="F137" s="100">
        <v>16.982782810820733</v>
      </c>
      <c r="G137" s="100" t="s">
        <v>56</v>
      </c>
      <c r="H137" s="100">
        <v>7.276003635754407</v>
      </c>
      <c r="I137" s="100">
        <v>45.656000889172375</v>
      </c>
      <c r="J137" s="100" t="s">
        <v>62</v>
      </c>
      <c r="K137" s="100">
        <v>1.2345055072192046</v>
      </c>
      <c r="L137" s="100">
        <v>0.2039221634204064</v>
      </c>
      <c r="M137" s="100">
        <v>0.29225212455612415</v>
      </c>
      <c r="N137" s="100">
        <v>0.014721033564364891</v>
      </c>
      <c r="O137" s="100">
        <v>0.04957997391197933</v>
      </c>
      <c r="P137" s="100">
        <v>0.005849970898211982</v>
      </c>
      <c r="Q137" s="100">
        <v>0.006034984126749294</v>
      </c>
      <c r="R137" s="100">
        <v>0.00022664525531100984</v>
      </c>
      <c r="S137" s="100">
        <v>0.0006504729978559418</v>
      </c>
      <c r="T137" s="100">
        <v>8.60492271200916E-05</v>
      </c>
      <c r="U137" s="100">
        <v>0.0001319842680499674</v>
      </c>
      <c r="V137" s="100">
        <v>8.425305809053661E-06</v>
      </c>
      <c r="W137" s="100">
        <v>4.055620954077957E-05</v>
      </c>
      <c r="X137" s="100">
        <v>67.5</v>
      </c>
    </row>
    <row r="138" spans="1:24" s="100" customFormat="1" ht="12.75">
      <c r="A138" s="100">
        <v>1502</v>
      </c>
      <c r="B138" s="100">
        <v>138.47999572753906</v>
      </c>
      <c r="C138" s="100">
        <v>136.5800018310547</v>
      </c>
      <c r="D138" s="100">
        <v>8.786846160888672</v>
      </c>
      <c r="E138" s="100">
        <v>9.199172019958496</v>
      </c>
      <c r="F138" s="100">
        <v>19.814013567187327</v>
      </c>
      <c r="G138" s="100" t="s">
        <v>57</v>
      </c>
      <c r="H138" s="100">
        <v>-17.274712954013793</v>
      </c>
      <c r="I138" s="100">
        <v>53.70528277352527</v>
      </c>
      <c r="J138" s="100" t="s">
        <v>60</v>
      </c>
      <c r="K138" s="100">
        <v>1.1996243215106486</v>
      </c>
      <c r="L138" s="100">
        <v>-0.0011090608952376458</v>
      </c>
      <c r="M138" s="100">
        <v>-0.28476040739240127</v>
      </c>
      <c r="N138" s="100">
        <v>-0.00015163332657454288</v>
      </c>
      <c r="O138" s="100">
        <v>0.048049994891200314</v>
      </c>
      <c r="P138" s="100">
        <v>-0.0001271047548739259</v>
      </c>
      <c r="Q138" s="100">
        <v>-0.0059138839310363435</v>
      </c>
      <c r="R138" s="100">
        <v>-1.2177778466789732E-05</v>
      </c>
      <c r="S138" s="100">
        <v>0.0006181312282125907</v>
      </c>
      <c r="T138" s="100">
        <v>-9.065920701855844E-06</v>
      </c>
      <c r="U138" s="100">
        <v>-0.0001310137952544712</v>
      </c>
      <c r="V138" s="100">
        <v>-9.508219301517258E-07</v>
      </c>
      <c r="W138" s="100">
        <v>3.809801537417652E-05</v>
      </c>
      <c r="X138" s="100">
        <v>67.5</v>
      </c>
    </row>
    <row r="139" spans="1:24" s="100" customFormat="1" ht="12.75">
      <c r="A139" s="100">
        <v>1501</v>
      </c>
      <c r="B139" s="100">
        <v>142.05999755859375</v>
      </c>
      <c r="C139" s="100">
        <v>150.36000061035156</v>
      </c>
      <c r="D139" s="100">
        <v>8.567538261413574</v>
      </c>
      <c r="E139" s="100">
        <v>8.759541511535645</v>
      </c>
      <c r="F139" s="100">
        <v>26.753370182776617</v>
      </c>
      <c r="G139" s="100" t="s">
        <v>58</v>
      </c>
      <c r="H139" s="100">
        <v>-0.1784350319631045</v>
      </c>
      <c r="I139" s="100">
        <v>74.38156252663065</v>
      </c>
      <c r="J139" s="100" t="s">
        <v>61</v>
      </c>
      <c r="K139" s="100">
        <v>-0.2913851996836177</v>
      </c>
      <c r="L139" s="100">
        <v>-0.20391914750211562</v>
      </c>
      <c r="M139" s="100">
        <v>-0.06574811548084065</v>
      </c>
      <c r="N139" s="100">
        <v>-0.014720252597609514</v>
      </c>
      <c r="O139" s="100">
        <v>-0.01222177581483863</v>
      </c>
      <c r="P139" s="100">
        <v>-0.005848589906226588</v>
      </c>
      <c r="Q139" s="100">
        <v>-0.0012029173954790353</v>
      </c>
      <c r="R139" s="100">
        <v>-0.00022631785936290275</v>
      </c>
      <c r="S139" s="100">
        <v>-0.0002025559321473706</v>
      </c>
      <c r="T139" s="100">
        <v>-8.557031360111268E-05</v>
      </c>
      <c r="U139" s="100">
        <v>-1.5975996548107617E-05</v>
      </c>
      <c r="V139" s="100">
        <v>-8.371482284112886E-06</v>
      </c>
      <c r="W139" s="100">
        <v>-1.390494001657788E-05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1503</v>
      </c>
      <c r="B141" s="24">
        <v>118.76</v>
      </c>
      <c r="C141" s="24">
        <v>111.56</v>
      </c>
      <c r="D141" s="24">
        <v>8.996565655595695</v>
      </c>
      <c r="E141" s="24">
        <v>9.003223812803125</v>
      </c>
      <c r="F141" s="24">
        <v>15.912396067450617</v>
      </c>
      <c r="G141" s="24" t="s">
        <v>59</v>
      </c>
      <c r="H141" s="24">
        <v>-9.170219884123838</v>
      </c>
      <c r="I141" s="24">
        <v>42.08978011587617</v>
      </c>
      <c r="J141" s="24" t="s">
        <v>73</v>
      </c>
      <c r="K141" s="24">
        <v>3.336049215744375</v>
      </c>
      <c r="M141" s="24" t="s">
        <v>68</v>
      </c>
      <c r="N141" s="24">
        <v>1.7366054959985733</v>
      </c>
      <c r="X141" s="24">
        <v>67.5</v>
      </c>
    </row>
    <row r="142" spans="1:24" ht="12.75" hidden="1">
      <c r="A142" s="24">
        <v>1501</v>
      </c>
      <c r="B142" s="24">
        <v>159.24000549316406</v>
      </c>
      <c r="C142" s="24">
        <v>150.0399932861328</v>
      </c>
      <c r="D142" s="24">
        <v>8.382166862487793</v>
      </c>
      <c r="E142" s="24">
        <v>8.876787185668945</v>
      </c>
      <c r="F142" s="24">
        <v>24.753279364277</v>
      </c>
      <c r="G142" s="24" t="s">
        <v>56</v>
      </c>
      <c r="H142" s="24">
        <v>-21.346529580639967</v>
      </c>
      <c r="I142" s="24">
        <v>70.3934759125241</v>
      </c>
      <c r="J142" s="24" t="s">
        <v>62</v>
      </c>
      <c r="K142" s="24">
        <v>1.7681693649202725</v>
      </c>
      <c r="L142" s="24">
        <v>0.1708821884898433</v>
      </c>
      <c r="M142" s="24">
        <v>0.41858945484678545</v>
      </c>
      <c r="N142" s="24">
        <v>0.008117618120451796</v>
      </c>
      <c r="O142" s="24">
        <v>0.07101327803249947</v>
      </c>
      <c r="P142" s="24">
        <v>0.004902268419512251</v>
      </c>
      <c r="Q142" s="24">
        <v>0.008643901810357516</v>
      </c>
      <c r="R142" s="24">
        <v>0.0001248553850784145</v>
      </c>
      <c r="S142" s="24">
        <v>0.0009317001748078177</v>
      </c>
      <c r="T142" s="24">
        <v>7.212364866556385E-05</v>
      </c>
      <c r="U142" s="24">
        <v>0.0001890559600231756</v>
      </c>
      <c r="V142" s="24">
        <v>4.626927495331526E-06</v>
      </c>
      <c r="W142" s="24">
        <v>5.809737617718181E-05</v>
      </c>
      <c r="X142" s="24">
        <v>67.5</v>
      </c>
    </row>
    <row r="143" spans="1:24" ht="12.75" hidden="1">
      <c r="A143" s="24">
        <v>1502</v>
      </c>
      <c r="B143" s="24">
        <v>119.86000061035156</v>
      </c>
      <c r="C143" s="24">
        <v>131.55999755859375</v>
      </c>
      <c r="D143" s="24">
        <v>9.001137733459473</v>
      </c>
      <c r="E143" s="24">
        <v>9.404855728149414</v>
      </c>
      <c r="F143" s="24">
        <v>25.31820558719255</v>
      </c>
      <c r="G143" s="24" t="s">
        <v>57</v>
      </c>
      <c r="H143" s="24">
        <v>14.578105423840697</v>
      </c>
      <c r="I143" s="24">
        <v>66.93810603419226</v>
      </c>
      <c r="J143" s="24" t="s">
        <v>60</v>
      </c>
      <c r="K143" s="24">
        <v>-0.9075137939016906</v>
      </c>
      <c r="L143" s="24">
        <v>0.0009291636136562115</v>
      </c>
      <c r="M143" s="24">
        <v>0.2189108247204992</v>
      </c>
      <c r="N143" s="24">
        <v>-8.464045924151965E-05</v>
      </c>
      <c r="O143" s="24">
        <v>-0.035787894708649834</v>
      </c>
      <c r="P143" s="24">
        <v>0.00010643092251096464</v>
      </c>
      <c r="Q143" s="24">
        <v>0.004712283628568808</v>
      </c>
      <c r="R143" s="24">
        <v>-6.815831606022921E-06</v>
      </c>
      <c r="S143" s="24">
        <v>-0.0004141090796103256</v>
      </c>
      <c r="T143" s="24">
        <v>7.592578307192862E-06</v>
      </c>
      <c r="U143" s="24">
        <v>0.00011529676911619649</v>
      </c>
      <c r="V143" s="24">
        <v>-5.437398513562451E-07</v>
      </c>
      <c r="W143" s="24">
        <v>-2.40729086019908E-05</v>
      </c>
      <c r="X143" s="24">
        <v>67.5</v>
      </c>
    </row>
    <row r="144" spans="1:24" ht="12.75" hidden="1">
      <c r="A144" s="24">
        <v>1504</v>
      </c>
      <c r="B144" s="24">
        <v>97.54000091552734</v>
      </c>
      <c r="C144" s="24">
        <v>98.83999633789062</v>
      </c>
      <c r="D144" s="24">
        <v>8.998228073120117</v>
      </c>
      <c r="E144" s="24">
        <v>9.339532852172852</v>
      </c>
      <c r="F144" s="24">
        <v>18.187542329638354</v>
      </c>
      <c r="G144" s="24" t="s">
        <v>58</v>
      </c>
      <c r="H144" s="24">
        <v>18.015975957119416</v>
      </c>
      <c r="I144" s="24">
        <v>48.05597687264676</v>
      </c>
      <c r="J144" s="24" t="s">
        <v>61</v>
      </c>
      <c r="K144" s="24">
        <v>1.517511652976912</v>
      </c>
      <c r="L144" s="24">
        <v>0.17087966233012455</v>
      </c>
      <c r="M144" s="24">
        <v>0.35678450432876135</v>
      </c>
      <c r="N144" s="24">
        <v>-0.008117176845563163</v>
      </c>
      <c r="O144" s="24">
        <v>0.0613360599422857</v>
      </c>
      <c r="P144" s="24">
        <v>0.004901112946635754</v>
      </c>
      <c r="Q144" s="24">
        <v>0.007246476489372219</v>
      </c>
      <c r="R144" s="24">
        <v>-0.0001246692087991157</v>
      </c>
      <c r="S144" s="24">
        <v>0.0008346130156672654</v>
      </c>
      <c r="T144" s="24">
        <v>7.172289349630865E-05</v>
      </c>
      <c r="U144" s="24">
        <v>0.0001498292730131567</v>
      </c>
      <c r="V144" s="24">
        <v>-4.594867247386148E-06</v>
      </c>
      <c r="W144" s="24">
        <v>5.287532685585187E-05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1503</v>
      </c>
      <c r="B146" s="24">
        <v>118.76</v>
      </c>
      <c r="C146" s="24">
        <v>111.56</v>
      </c>
      <c r="D146" s="24">
        <v>8.996565655595695</v>
      </c>
      <c r="E146" s="24">
        <v>9.003223812803125</v>
      </c>
      <c r="F146" s="24">
        <v>22.276662260886404</v>
      </c>
      <c r="G146" s="24" t="s">
        <v>59</v>
      </c>
      <c r="H146" s="24">
        <v>7.663861139572873</v>
      </c>
      <c r="I146" s="24">
        <v>58.92386113957288</v>
      </c>
      <c r="J146" s="24" t="s">
        <v>73</v>
      </c>
      <c r="K146" s="24">
        <v>2.3205198956833843</v>
      </c>
      <c r="M146" s="24" t="s">
        <v>68</v>
      </c>
      <c r="N146" s="24">
        <v>1.8784714457420786</v>
      </c>
      <c r="X146" s="24">
        <v>67.5</v>
      </c>
    </row>
    <row r="147" spans="1:24" ht="12.75" hidden="1">
      <c r="A147" s="24">
        <v>1501</v>
      </c>
      <c r="B147" s="24">
        <v>159.24000549316406</v>
      </c>
      <c r="C147" s="24">
        <v>150.0399932861328</v>
      </c>
      <c r="D147" s="24">
        <v>8.382166862487793</v>
      </c>
      <c r="E147" s="24">
        <v>8.876787185668945</v>
      </c>
      <c r="F147" s="24">
        <v>24.753279364277</v>
      </c>
      <c r="G147" s="24" t="s">
        <v>56</v>
      </c>
      <c r="H147" s="24">
        <v>-21.346529580639967</v>
      </c>
      <c r="I147" s="24">
        <v>70.3934759125241</v>
      </c>
      <c r="J147" s="24" t="s">
        <v>62</v>
      </c>
      <c r="K147" s="24">
        <v>0.8287765850807322</v>
      </c>
      <c r="L147" s="24">
        <v>1.2619946687430985</v>
      </c>
      <c r="M147" s="24">
        <v>0.1962015077840663</v>
      </c>
      <c r="N147" s="24">
        <v>0.009391550052561953</v>
      </c>
      <c r="O147" s="24">
        <v>0.033285645574843134</v>
      </c>
      <c r="P147" s="24">
        <v>0.03620272993398638</v>
      </c>
      <c r="Q147" s="24">
        <v>0.004051554119033568</v>
      </c>
      <c r="R147" s="24">
        <v>0.00014445956045408193</v>
      </c>
      <c r="S147" s="24">
        <v>0.0004367036376001357</v>
      </c>
      <c r="T147" s="24">
        <v>0.0005326901977199464</v>
      </c>
      <c r="U147" s="24">
        <v>8.857851567449875E-05</v>
      </c>
      <c r="V147" s="24">
        <v>5.343275265084156E-06</v>
      </c>
      <c r="W147" s="24">
        <v>2.7225012563732E-05</v>
      </c>
      <c r="X147" s="24">
        <v>67.5</v>
      </c>
    </row>
    <row r="148" spans="1:24" ht="12.75" hidden="1">
      <c r="A148" s="24">
        <v>1504</v>
      </c>
      <c r="B148" s="24">
        <v>97.54000091552734</v>
      </c>
      <c r="C148" s="24">
        <v>98.83999633789062</v>
      </c>
      <c r="D148" s="24">
        <v>8.998228073120117</v>
      </c>
      <c r="E148" s="24">
        <v>9.339532852172852</v>
      </c>
      <c r="F148" s="24">
        <v>21.135607367860175</v>
      </c>
      <c r="G148" s="24" t="s">
        <v>57</v>
      </c>
      <c r="H148" s="24">
        <v>25.80549158974987</v>
      </c>
      <c r="I148" s="24">
        <v>55.845492505277214</v>
      </c>
      <c r="J148" s="24" t="s">
        <v>60</v>
      </c>
      <c r="K148" s="24">
        <v>-0.6960207328730406</v>
      </c>
      <c r="L148" s="24">
        <v>0.006866273889445871</v>
      </c>
      <c r="M148" s="24">
        <v>0.16597362888799325</v>
      </c>
      <c r="N148" s="24">
        <v>-9.79206027650629E-05</v>
      </c>
      <c r="O148" s="24">
        <v>-0.027757182121473597</v>
      </c>
      <c r="P148" s="24">
        <v>0.0007857103763561414</v>
      </c>
      <c r="Q148" s="24">
        <v>0.003482877928579523</v>
      </c>
      <c r="R148" s="24">
        <v>-7.845922709272534E-06</v>
      </c>
      <c r="S148" s="24">
        <v>-0.0003470257985533624</v>
      </c>
      <c r="T148" s="24">
        <v>5.596121562283941E-05</v>
      </c>
      <c r="U148" s="24">
        <v>7.94918815499678E-05</v>
      </c>
      <c r="V148" s="24">
        <v>-6.226708202364306E-07</v>
      </c>
      <c r="W148" s="24">
        <v>-2.1065195592521487E-05</v>
      </c>
      <c r="X148" s="24">
        <v>67.5</v>
      </c>
    </row>
    <row r="149" spans="1:24" ht="12.75" hidden="1">
      <c r="A149" s="24">
        <v>1502</v>
      </c>
      <c r="B149" s="24">
        <v>119.86000061035156</v>
      </c>
      <c r="C149" s="24">
        <v>131.55999755859375</v>
      </c>
      <c r="D149" s="24">
        <v>9.001137733459473</v>
      </c>
      <c r="E149" s="24">
        <v>9.404855728149414</v>
      </c>
      <c r="F149" s="24">
        <v>16.128099341084585</v>
      </c>
      <c r="G149" s="24" t="s">
        <v>58</v>
      </c>
      <c r="H149" s="24">
        <v>-9.719363219776625</v>
      </c>
      <c r="I149" s="24">
        <v>42.64063739057494</v>
      </c>
      <c r="J149" s="24" t="s">
        <v>61</v>
      </c>
      <c r="K149" s="24">
        <v>0.44991751176071765</v>
      </c>
      <c r="L149" s="24">
        <v>1.2619759895572016</v>
      </c>
      <c r="M149" s="24">
        <v>0.1046316690610053</v>
      </c>
      <c r="N149" s="24">
        <v>-0.009391039556158337</v>
      </c>
      <c r="O149" s="24">
        <v>0.01837043935265079</v>
      </c>
      <c r="P149" s="24">
        <v>0.03619420276615634</v>
      </c>
      <c r="Q149" s="24">
        <v>0.002069940123305862</v>
      </c>
      <c r="R149" s="24">
        <v>-0.00014424633826696148</v>
      </c>
      <c r="S149" s="24">
        <v>0.0002651097173465955</v>
      </c>
      <c r="T149" s="24">
        <v>0.0005297425687000524</v>
      </c>
      <c r="U149" s="24">
        <v>3.9079332219771986E-05</v>
      </c>
      <c r="V149" s="24">
        <v>-5.306870227175924E-06</v>
      </c>
      <c r="W149" s="24">
        <v>1.7246995209142334E-05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1503</v>
      </c>
      <c r="B151" s="24">
        <v>118.76</v>
      </c>
      <c r="C151" s="24">
        <v>111.56</v>
      </c>
      <c r="D151" s="24">
        <v>8.996565655595695</v>
      </c>
      <c r="E151" s="24">
        <v>9.003223812803125</v>
      </c>
      <c r="F151" s="24">
        <v>15.912396067450617</v>
      </c>
      <c r="G151" s="24" t="s">
        <v>59</v>
      </c>
      <c r="H151" s="24">
        <v>-9.170219884123838</v>
      </c>
      <c r="I151" s="24">
        <v>42.08978011587617</v>
      </c>
      <c r="J151" s="24" t="s">
        <v>73</v>
      </c>
      <c r="K151" s="24">
        <v>2.0200283065670823</v>
      </c>
      <c r="M151" s="24" t="s">
        <v>68</v>
      </c>
      <c r="N151" s="24">
        <v>1.3070768692511512</v>
      </c>
      <c r="X151" s="24">
        <v>67.5</v>
      </c>
    </row>
    <row r="152" spans="1:24" ht="12.75" hidden="1">
      <c r="A152" s="24">
        <v>1502</v>
      </c>
      <c r="B152" s="24">
        <v>119.86000061035156</v>
      </c>
      <c r="C152" s="24">
        <v>131.55999755859375</v>
      </c>
      <c r="D152" s="24">
        <v>9.001137733459473</v>
      </c>
      <c r="E152" s="24">
        <v>9.404855728149414</v>
      </c>
      <c r="F152" s="24">
        <v>18.239909758401442</v>
      </c>
      <c r="G152" s="24" t="s">
        <v>56</v>
      </c>
      <c r="H152" s="24">
        <v>-4.136005854593677</v>
      </c>
      <c r="I152" s="24">
        <v>48.223994755757886</v>
      </c>
      <c r="J152" s="24" t="s">
        <v>62</v>
      </c>
      <c r="K152" s="24">
        <v>1.1516298749975056</v>
      </c>
      <c r="L152" s="24">
        <v>0.7852481672481381</v>
      </c>
      <c r="M152" s="24">
        <v>0.2726327807709046</v>
      </c>
      <c r="N152" s="24">
        <v>0.012439970103967975</v>
      </c>
      <c r="O152" s="24">
        <v>0.046251606365873554</v>
      </c>
      <c r="P152" s="24">
        <v>0.02252618342389125</v>
      </c>
      <c r="Q152" s="24">
        <v>0.005629920013290354</v>
      </c>
      <c r="R152" s="24">
        <v>0.00019147397095155923</v>
      </c>
      <c r="S152" s="24">
        <v>0.0006067996464107052</v>
      </c>
      <c r="T152" s="24">
        <v>0.0003314510215754414</v>
      </c>
      <c r="U152" s="24">
        <v>0.00012315105871829867</v>
      </c>
      <c r="V152" s="24">
        <v>7.116922192967853E-06</v>
      </c>
      <c r="W152" s="24">
        <v>3.7835908067615635E-05</v>
      </c>
      <c r="X152" s="24">
        <v>67.5</v>
      </c>
    </row>
    <row r="153" spans="1:24" ht="12.75" hidden="1">
      <c r="A153" s="24">
        <v>1501</v>
      </c>
      <c r="B153" s="24">
        <v>159.24000549316406</v>
      </c>
      <c r="C153" s="24">
        <v>150.0399932861328</v>
      </c>
      <c r="D153" s="24">
        <v>8.382166862487793</v>
      </c>
      <c r="E153" s="24">
        <v>8.876787185668945</v>
      </c>
      <c r="F153" s="24">
        <v>28.983738066435667</v>
      </c>
      <c r="G153" s="24" t="s">
        <v>57</v>
      </c>
      <c r="H153" s="24">
        <v>-9.315934023305331</v>
      </c>
      <c r="I153" s="24">
        <v>82.42407146985873</v>
      </c>
      <c r="J153" s="24" t="s">
        <v>60</v>
      </c>
      <c r="K153" s="24">
        <v>0.010084998469844777</v>
      </c>
      <c r="L153" s="24">
        <v>-0.004272761183945276</v>
      </c>
      <c r="M153" s="24">
        <v>0.0007110811183245125</v>
      </c>
      <c r="N153" s="24">
        <v>-0.0001285747666610411</v>
      </c>
      <c r="O153" s="24">
        <v>0.0009040290707005766</v>
      </c>
      <c r="P153" s="24">
        <v>-0.0004889026488999226</v>
      </c>
      <c r="Q153" s="24">
        <v>0.00016241535735978693</v>
      </c>
      <c r="R153" s="24">
        <v>-1.0361610281308693E-05</v>
      </c>
      <c r="S153" s="24">
        <v>5.278347112925319E-05</v>
      </c>
      <c r="T153" s="24">
        <v>-3.481416502799487E-05</v>
      </c>
      <c r="U153" s="24">
        <v>1.3316985333651416E-05</v>
      </c>
      <c r="V153" s="24">
        <v>-8.173194004780618E-07</v>
      </c>
      <c r="W153" s="24">
        <v>4.53723257012211E-06</v>
      </c>
      <c r="X153" s="24">
        <v>67.5</v>
      </c>
    </row>
    <row r="154" spans="1:24" ht="12.75" hidden="1">
      <c r="A154" s="24">
        <v>1504</v>
      </c>
      <c r="B154" s="24">
        <v>97.54000091552734</v>
      </c>
      <c r="C154" s="24">
        <v>98.83999633789062</v>
      </c>
      <c r="D154" s="24">
        <v>8.998228073120117</v>
      </c>
      <c r="E154" s="24">
        <v>9.339532852172852</v>
      </c>
      <c r="F154" s="24">
        <v>21.135607367860175</v>
      </c>
      <c r="G154" s="24" t="s">
        <v>58</v>
      </c>
      <c r="H154" s="24">
        <v>25.80549158974987</v>
      </c>
      <c r="I154" s="24">
        <v>55.845492505277214</v>
      </c>
      <c r="J154" s="24" t="s">
        <v>61</v>
      </c>
      <c r="K154" s="24">
        <v>1.1515857162159635</v>
      </c>
      <c r="L154" s="24">
        <v>-0.7852365425006816</v>
      </c>
      <c r="M154" s="24">
        <v>0.27263185344805047</v>
      </c>
      <c r="N154" s="24">
        <v>-0.012439305636449127</v>
      </c>
      <c r="O154" s="24">
        <v>0.04624277049294347</v>
      </c>
      <c r="P154" s="24">
        <v>-0.02252087728856697</v>
      </c>
      <c r="Q154" s="24">
        <v>0.005627576797142883</v>
      </c>
      <c r="R154" s="24">
        <v>-0.00019119340622609563</v>
      </c>
      <c r="S154" s="24">
        <v>0.0006044995583618769</v>
      </c>
      <c r="T154" s="24">
        <v>-0.0003296175869349317</v>
      </c>
      <c r="U154" s="24">
        <v>0.00012242892291064705</v>
      </c>
      <c r="V154" s="24">
        <v>-7.069835252561444E-06</v>
      </c>
      <c r="W154" s="24">
        <v>3.7562873424509005E-05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1503</v>
      </c>
      <c r="B156" s="24">
        <v>118.76</v>
      </c>
      <c r="C156" s="24">
        <v>111.56</v>
      </c>
      <c r="D156" s="24">
        <v>8.996565655595695</v>
      </c>
      <c r="E156" s="24">
        <v>9.003223812803125</v>
      </c>
      <c r="F156" s="24">
        <v>25.106001117911322</v>
      </c>
      <c r="G156" s="24" t="s">
        <v>59</v>
      </c>
      <c r="H156" s="24">
        <v>15.147727796780984</v>
      </c>
      <c r="I156" s="24">
        <v>66.40772779678099</v>
      </c>
      <c r="J156" s="24" t="s">
        <v>73</v>
      </c>
      <c r="K156" s="24">
        <v>2.3888687173766145</v>
      </c>
      <c r="M156" s="24" t="s">
        <v>68</v>
      </c>
      <c r="N156" s="24">
        <v>1.9045919723081086</v>
      </c>
      <c r="X156" s="24">
        <v>67.5</v>
      </c>
    </row>
    <row r="157" spans="1:24" ht="12.75" hidden="1">
      <c r="A157" s="24">
        <v>1502</v>
      </c>
      <c r="B157" s="24">
        <v>119.86000061035156</v>
      </c>
      <c r="C157" s="24">
        <v>131.55999755859375</v>
      </c>
      <c r="D157" s="24">
        <v>9.001137733459473</v>
      </c>
      <c r="E157" s="24">
        <v>9.404855728149414</v>
      </c>
      <c r="F157" s="24">
        <v>18.239909758401442</v>
      </c>
      <c r="G157" s="24" t="s">
        <v>56</v>
      </c>
      <c r="H157" s="24">
        <v>-4.136005854593677</v>
      </c>
      <c r="I157" s="24">
        <v>48.223994755757886</v>
      </c>
      <c r="J157" s="24" t="s">
        <v>62</v>
      </c>
      <c r="K157" s="24">
        <v>0.8785709509534942</v>
      </c>
      <c r="L157" s="24">
        <v>1.2534309690934267</v>
      </c>
      <c r="M157" s="24">
        <v>0.20798986079854428</v>
      </c>
      <c r="N157" s="24">
        <v>0.008713962090831097</v>
      </c>
      <c r="O157" s="24">
        <v>0.035284898949836926</v>
      </c>
      <c r="P157" s="24">
        <v>0.03595689689190255</v>
      </c>
      <c r="Q157" s="24">
        <v>0.004295057311839864</v>
      </c>
      <c r="R157" s="24">
        <v>0.00013410150338412423</v>
      </c>
      <c r="S157" s="24">
        <v>0.0004628920790301147</v>
      </c>
      <c r="T157" s="24">
        <v>0.0005290758031687877</v>
      </c>
      <c r="U157" s="24">
        <v>9.395904270268286E-05</v>
      </c>
      <c r="V157" s="24">
        <v>4.96101490261139E-06</v>
      </c>
      <c r="W157" s="24">
        <v>2.8857691555169556E-05</v>
      </c>
      <c r="X157" s="24">
        <v>67.5</v>
      </c>
    </row>
    <row r="158" spans="1:24" ht="12.75" hidden="1">
      <c r="A158" s="24">
        <v>1504</v>
      </c>
      <c r="B158" s="24">
        <v>97.54000091552734</v>
      </c>
      <c r="C158" s="24">
        <v>98.83999633789062</v>
      </c>
      <c r="D158" s="24">
        <v>8.998228073120117</v>
      </c>
      <c r="E158" s="24">
        <v>9.339532852172852</v>
      </c>
      <c r="F158" s="24">
        <v>18.187542329638354</v>
      </c>
      <c r="G158" s="24" t="s">
        <v>57</v>
      </c>
      <c r="H158" s="24">
        <v>18.015975957119416</v>
      </c>
      <c r="I158" s="24">
        <v>48.05597687264676</v>
      </c>
      <c r="J158" s="24" t="s">
        <v>60</v>
      </c>
      <c r="K158" s="24">
        <v>-0.1137094638933181</v>
      </c>
      <c r="L158" s="24">
        <v>0.0068202307765593655</v>
      </c>
      <c r="M158" s="24">
        <v>0.024573636077853615</v>
      </c>
      <c r="N158" s="24">
        <v>-9.044367555743274E-05</v>
      </c>
      <c r="O158" s="24">
        <v>-0.004944179897724395</v>
      </c>
      <c r="P158" s="24">
        <v>0.0007803679273988254</v>
      </c>
      <c r="Q158" s="24">
        <v>0.0003953603653058188</v>
      </c>
      <c r="R158" s="24">
        <v>-7.23359372184007E-06</v>
      </c>
      <c r="S158" s="24">
        <v>-9.563615638781659E-05</v>
      </c>
      <c r="T158" s="24">
        <v>5.5571030707856214E-05</v>
      </c>
      <c r="U158" s="24">
        <v>1.1731678852463948E-06</v>
      </c>
      <c r="V158" s="24">
        <v>-5.708059287314903E-07</v>
      </c>
      <c r="W158" s="24">
        <v>-6.888959541727556E-06</v>
      </c>
      <c r="X158" s="24">
        <v>67.5</v>
      </c>
    </row>
    <row r="159" spans="1:24" ht="12.75" hidden="1">
      <c r="A159" s="24">
        <v>1501</v>
      </c>
      <c r="B159" s="24">
        <v>159.24000549316406</v>
      </c>
      <c r="C159" s="24">
        <v>150.0399932861328</v>
      </c>
      <c r="D159" s="24">
        <v>8.382166862487793</v>
      </c>
      <c r="E159" s="24">
        <v>8.876787185668945</v>
      </c>
      <c r="F159" s="24">
        <v>22.836440641912056</v>
      </c>
      <c r="G159" s="24" t="s">
        <v>58</v>
      </c>
      <c r="H159" s="24">
        <v>-26.79764328744524</v>
      </c>
      <c r="I159" s="24">
        <v>64.94236220571882</v>
      </c>
      <c r="J159" s="24" t="s">
        <v>61</v>
      </c>
      <c r="K159" s="24">
        <v>-0.87118142409054</v>
      </c>
      <c r="L159" s="24">
        <v>1.2534124136670426</v>
      </c>
      <c r="M159" s="24">
        <v>-0.20653309324394248</v>
      </c>
      <c r="N159" s="24">
        <v>-0.008713492713142826</v>
      </c>
      <c r="O159" s="24">
        <v>-0.0349367883332046</v>
      </c>
      <c r="P159" s="24">
        <v>0.035948427781932246</v>
      </c>
      <c r="Q159" s="24">
        <v>-0.004276822125543022</v>
      </c>
      <c r="R159" s="24">
        <v>-0.00013390626696219127</v>
      </c>
      <c r="S159" s="24">
        <v>-0.0004529048491904089</v>
      </c>
      <c r="T159" s="24">
        <v>0.0005261492811405944</v>
      </c>
      <c r="U159" s="24">
        <v>-9.395171835957877E-05</v>
      </c>
      <c r="V159" s="24">
        <v>-4.92806751735985E-06</v>
      </c>
      <c r="W159" s="24">
        <v>-2.802335808438641E-05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1503</v>
      </c>
      <c r="B161" s="24">
        <v>118.76</v>
      </c>
      <c r="C161" s="24">
        <v>111.56</v>
      </c>
      <c r="D161" s="24">
        <v>8.996565655595695</v>
      </c>
      <c r="E161" s="24">
        <v>9.003223812803125</v>
      </c>
      <c r="F161" s="24">
        <v>22.276662260886404</v>
      </c>
      <c r="G161" s="24" t="s">
        <v>59</v>
      </c>
      <c r="H161" s="24">
        <v>7.663861139572873</v>
      </c>
      <c r="I161" s="24">
        <v>58.92386113957288</v>
      </c>
      <c r="J161" s="24" t="s">
        <v>73</v>
      </c>
      <c r="K161" s="24">
        <v>2.582544629546385</v>
      </c>
      <c r="M161" s="24" t="s">
        <v>68</v>
      </c>
      <c r="N161" s="24">
        <v>1.6051666201144181</v>
      </c>
      <c r="X161" s="24">
        <v>67.5</v>
      </c>
    </row>
    <row r="162" spans="1:24" ht="12.75" hidden="1">
      <c r="A162" s="24">
        <v>1504</v>
      </c>
      <c r="B162" s="24">
        <v>97.54000091552734</v>
      </c>
      <c r="C162" s="24">
        <v>98.83999633789062</v>
      </c>
      <c r="D162" s="24">
        <v>8.998228073120117</v>
      </c>
      <c r="E162" s="24">
        <v>9.339532852172852</v>
      </c>
      <c r="F162" s="24">
        <v>14.021915307465552</v>
      </c>
      <c r="G162" s="24" t="s">
        <v>56</v>
      </c>
      <c r="H162" s="24">
        <v>7.009360978063626</v>
      </c>
      <c r="I162" s="24">
        <v>37.04936189359097</v>
      </c>
      <c r="J162" s="24" t="s">
        <v>62</v>
      </c>
      <c r="K162" s="24">
        <v>1.3570536367162491</v>
      </c>
      <c r="L162" s="24">
        <v>0.7963104658940107</v>
      </c>
      <c r="M162" s="24">
        <v>0.32126438599456214</v>
      </c>
      <c r="N162" s="24">
        <v>0.009588551513187884</v>
      </c>
      <c r="O162" s="24">
        <v>0.054501734130393865</v>
      </c>
      <c r="P162" s="24">
        <v>0.022843666355662266</v>
      </c>
      <c r="Q162" s="24">
        <v>0.006634101383109688</v>
      </c>
      <c r="R162" s="24">
        <v>0.00014765096166759824</v>
      </c>
      <c r="S162" s="24">
        <v>0.0007150244690320233</v>
      </c>
      <c r="T162" s="24">
        <v>0.00033609331967793954</v>
      </c>
      <c r="U162" s="24">
        <v>0.00014507550705836534</v>
      </c>
      <c r="V162" s="24">
        <v>5.502519410494795E-06</v>
      </c>
      <c r="W162" s="24">
        <v>4.457599666691621E-05</v>
      </c>
      <c r="X162" s="24">
        <v>67.5</v>
      </c>
    </row>
    <row r="163" spans="1:24" ht="12.75" hidden="1">
      <c r="A163" s="24">
        <v>1501</v>
      </c>
      <c r="B163" s="24">
        <v>159.24000549316406</v>
      </c>
      <c r="C163" s="24">
        <v>150.0399932861328</v>
      </c>
      <c r="D163" s="24">
        <v>8.382166862487793</v>
      </c>
      <c r="E163" s="24">
        <v>8.876787185668945</v>
      </c>
      <c r="F163" s="24">
        <v>22.836440641912056</v>
      </c>
      <c r="G163" s="24" t="s">
        <v>57</v>
      </c>
      <c r="H163" s="24">
        <v>-26.79764328744524</v>
      </c>
      <c r="I163" s="24">
        <v>64.94236220571882</v>
      </c>
      <c r="J163" s="24" t="s">
        <v>60</v>
      </c>
      <c r="K163" s="24">
        <v>1.3265847500819286</v>
      </c>
      <c r="L163" s="24">
        <v>-0.0043324482738468775</v>
      </c>
      <c r="M163" s="24">
        <v>-0.31326133365962144</v>
      </c>
      <c r="N163" s="24">
        <v>-9.840010201612525E-05</v>
      </c>
      <c r="O163" s="24">
        <v>0.05339887689636789</v>
      </c>
      <c r="P163" s="24">
        <v>-0.0004959381165129538</v>
      </c>
      <c r="Q163" s="24">
        <v>-0.006427982971789242</v>
      </c>
      <c r="R163" s="24">
        <v>-7.91528629398263E-06</v>
      </c>
      <c r="S163" s="24">
        <v>0.0007086225560703619</v>
      </c>
      <c r="T163" s="24">
        <v>-3.533129018888141E-05</v>
      </c>
      <c r="U163" s="24">
        <v>-0.0001372762086430069</v>
      </c>
      <c r="V163" s="24">
        <v>-6.136112399532121E-07</v>
      </c>
      <c r="W163" s="24">
        <v>4.435040000441804E-05</v>
      </c>
      <c r="X163" s="24">
        <v>67.5</v>
      </c>
    </row>
    <row r="164" spans="1:24" ht="12.75" hidden="1">
      <c r="A164" s="24">
        <v>1502</v>
      </c>
      <c r="B164" s="24">
        <v>119.86000061035156</v>
      </c>
      <c r="C164" s="24">
        <v>131.55999755859375</v>
      </c>
      <c r="D164" s="24">
        <v>9.001137733459473</v>
      </c>
      <c r="E164" s="24">
        <v>9.404855728149414</v>
      </c>
      <c r="F164" s="24">
        <v>25.31820558719255</v>
      </c>
      <c r="G164" s="24" t="s">
        <v>58</v>
      </c>
      <c r="H164" s="24">
        <v>14.578105423840697</v>
      </c>
      <c r="I164" s="24">
        <v>66.93810603419226</v>
      </c>
      <c r="J164" s="24" t="s">
        <v>61</v>
      </c>
      <c r="K164" s="24">
        <v>0.28595012462816816</v>
      </c>
      <c r="L164" s="24">
        <v>-0.796298680134716</v>
      </c>
      <c r="M164" s="24">
        <v>0.07126108715321658</v>
      </c>
      <c r="N164" s="24">
        <v>-0.009588046596725575</v>
      </c>
      <c r="O164" s="24">
        <v>0.010908664878283111</v>
      </c>
      <c r="P164" s="24">
        <v>-0.02283828228990538</v>
      </c>
      <c r="Q164" s="24">
        <v>0.0016408339574025827</v>
      </c>
      <c r="R164" s="24">
        <v>-0.00014743864732237223</v>
      </c>
      <c r="S164" s="24">
        <v>9.546760886726832E-05</v>
      </c>
      <c r="T164" s="24">
        <v>-0.0003342310869229951</v>
      </c>
      <c r="U164" s="24">
        <v>4.692702088182724E-05</v>
      </c>
      <c r="V164" s="24">
        <v>-5.4681990736507635E-06</v>
      </c>
      <c r="W164" s="24">
        <v>4.479006396182328E-06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1503</v>
      </c>
      <c r="B166" s="100">
        <v>118.76</v>
      </c>
      <c r="C166" s="100">
        <v>111.56</v>
      </c>
      <c r="D166" s="100">
        <v>8.996565655595695</v>
      </c>
      <c r="E166" s="100">
        <v>9.003223812803125</v>
      </c>
      <c r="F166" s="100">
        <v>25.106001117911322</v>
      </c>
      <c r="G166" s="100" t="s">
        <v>59</v>
      </c>
      <c r="H166" s="100">
        <v>15.147727796780984</v>
      </c>
      <c r="I166" s="100">
        <v>66.40772779678099</v>
      </c>
      <c r="J166" s="100" t="s">
        <v>73</v>
      </c>
      <c r="K166" s="100">
        <v>1.407600948063917</v>
      </c>
      <c r="M166" s="100" t="s">
        <v>68</v>
      </c>
      <c r="N166" s="100">
        <v>0.7373912596821859</v>
      </c>
      <c r="X166" s="100">
        <v>67.5</v>
      </c>
    </row>
    <row r="167" spans="1:24" s="100" customFormat="1" ht="12.75">
      <c r="A167" s="100">
        <v>1504</v>
      </c>
      <c r="B167" s="100">
        <v>97.54000091552734</v>
      </c>
      <c r="C167" s="100">
        <v>98.83999633789062</v>
      </c>
      <c r="D167" s="100">
        <v>8.998228073120117</v>
      </c>
      <c r="E167" s="100">
        <v>9.339532852172852</v>
      </c>
      <c r="F167" s="100">
        <v>14.021915307465552</v>
      </c>
      <c r="G167" s="100" t="s">
        <v>56</v>
      </c>
      <c r="H167" s="100">
        <v>7.009360978063626</v>
      </c>
      <c r="I167" s="100">
        <v>37.04936189359097</v>
      </c>
      <c r="J167" s="100" t="s">
        <v>62</v>
      </c>
      <c r="K167" s="100">
        <v>1.1441361709755322</v>
      </c>
      <c r="L167" s="100">
        <v>0.15125619052627762</v>
      </c>
      <c r="M167" s="100">
        <v>0.27085814114214674</v>
      </c>
      <c r="N167" s="100">
        <v>0.012199015390332494</v>
      </c>
      <c r="O167" s="100">
        <v>0.04595059055892872</v>
      </c>
      <c r="P167" s="100">
        <v>0.004338952492260993</v>
      </c>
      <c r="Q167" s="100">
        <v>0.005593214685192655</v>
      </c>
      <c r="R167" s="100">
        <v>0.00018781593842092577</v>
      </c>
      <c r="S167" s="100">
        <v>0.0006028632632746524</v>
      </c>
      <c r="T167" s="100">
        <v>6.386557093860982E-05</v>
      </c>
      <c r="U167" s="100">
        <v>0.00012233535944801988</v>
      </c>
      <c r="V167" s="100">
        <v>6.977188107337161E-06</v>
      </c>
      <c r="W167" s="100">
        <v>3.759040335126461E-05</v>
      </c>
      <c r="X167" s="100">
        <v>67.5</v>
      </c>
    </row>
    <row r="168" spans="1:24" s="100" customFormat="1" ht="12.75">
      <c r="A168" s="100">
        <v>1502</v>
      </c>
      <c r="B168" s="100">
        <v>119.86000061035156</v>
      </c>
      <c r="C168" s="100">
        <v>131.55999755859375</v>
      </c>
      <c r="D168" s="100">
        <v>9.001137733459473</v>
      </c>
      <c r="E168" s="100">
        <v>9.404855728149414</v>
      </c>
      <c r="F168" s="100">
        <v>16.128099341084585</v>
      </c>
      <c r="G168" s="100" t="s">
        <v>57</v>
      </c>
      <c r="H168" s="100">
        <v>-9.719363219776625</v>
      </c>
      <c r="I168" s="100">
        <v>42.64063739057494</v>
      </c>
      <c r="J168" s="100" t="s">
        <v>60</v>
      </c>
      <c r="K168" s="100">
        <v>0.9539905205393105</v>
      </c>
      <c r="L168" s="100">
        <v>0.0008234944653851773</v>
      </c>
      <c r="M168" s="100">
        <v>-0.22752911175250953</v>
      </c>
      <c r="N168" s="100">
        <v>-0.00012571411971251244</v>
      </c>
      <c r="O168" s="100">
        <v>0.038038026322753465</v>
      </c>
      <c r="P168" s="100">
        <v>9.405955639893257E-05</v>
      </c>
      <c r="Q168" s="100">
        <v>-0.004776470989530366</v>
      </c>
      <c r="R168" s="100">
        <v>-1.0086468077948747E-05</v>
      </c>
      <c r="S168" s="100">
        <v>0.00047507500337948673</v>
      </c>
      <c r="T168" s="100">
        <v>6.685777535056233E-06</v>
      </c>
      <c r="U168" s="100">
        <v>-0.00010918528513527325</v>
      </c>
      <c r="V168" s="100">
        <v>-7.878534079499742E-07</v>
      </c>
      <c r="W168" s="100">
        <v>2.8836399837339605E-05</v>
      </c>
      <c r="X168" s="100">
        <v>67.5</v>
      </c>
    </row>
    <row r="169" spans="1:24" s="100" customFormat="1" ht="12.75">
      <c r="A169" s="100">
        <v>1501</v>
      </c>
      <c r="B169" s="100">
        <v>159.24000549316406</v>
      </c>
      <c r="C169" s="100">
        <v>150.0399932861328</v>
      </c>
      <c r="D169" s="100">
        <v>8.382166862487793</v>
      </c>
      <c r="E169" s="100">
        <v>8.876787185668945</v>
      </c>
      <c r="F169" s="100">
        <v>28.983738066435667</v>
      </c>
      <c r="G169" s="100" t="s">
        <v>58</v>
      </c>
      <c r="H169" s="100">
        <v>-9.315934023305331</v>
      </c>
      <c r="I169" s="100">
        <v>82.42407146985873</v>
      </c>
      <c r="J169" s="100" t="s">
        <v>61</v>
      </c>
      <c r="K169" s="100">
        <v>-0.6316246230600006</v>
      </c>
      <c r="L169" s="100">
        <v>0.1512539488059306</v>
      </c>
      <c r="M169" s="100">
        <v>-0.14695113449066366</v>
      </c>
      <c r="N169" s="100">
        <v>-0.012198367614302905</v>
      </c>
      <c r="O169" s="100">
        <v>-0.025779164574978447</v>
      </c>
      <c r="P169" s="100">
        <v>0.00433793286369763</v>
      </c>
      <c r="Q169" s="100">
        <v>-0.002910219132785292</v>
      </c>
      <c r="R169" s="100">
        <v>-0.0001875449009881247</v>
      </c>
      <c r="S169" s="100">
        <v>-0.000371143981993705</v>
      </c>
      <c r="T169" s="100">
        <v>6.351465602572639E-05</v>
      </c>
      <c r="U169" s="100">
        <v>-5.5177111932442634E-05</v>
      </c>
      <c r="V169" s="100">
        <v>-6.932563803727212E-06</v>
      </c>
      <c r="W169" s="100">
        <v>-2.4114320818381884E-05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1503</v>
      </c>
      <c r="B171" s="24">
        <v>112.36</v>
      </c>
      <c r="C171" s="24">
        <v>123.96</v>
      </c>
      <c r="D171" s="24">
        <v>9.121314139275125</v>
      </c>
      <c r="E171" s="24">
        <v>9.109580751017127</v>
      </c>
      <c r="F171" s="24">
        <v>13.189056812610325</v>
      </c>
      <c r="G171" s="24" t="s">
        <v>59</v>
      </c>
      <c r="H171" s="24">
        <v>-10.460087351296096</v>
      </c>
      <c r="I171" s="24">
        <v>34.3999126487039</v>
      </c>
      <c r="J171" s="24" t="s">
        <v>73</v>
      </c>
      <c r="K171" s="24">
        <v>2.837743718797303</v>
      </c>
      <c r="M171" s="24" t="s">
        <v>68</v>
      </c>
      <c r="N171" s="24">
        <v>1.48721153923915</v>
      </c>
      <c r="X171" s="24">
        <v>67.5</v>
      </c>
    </row>
    <row r="172" spans="1:24" ht="12.75" hidden="1">
      <c r="A172" s="24">
        <v>1501</v>
      </c>
      <c r="B172" s="24">
        <v>156.02000427246094</v>
      </c>
      <c r="C172" s="24">
        <v>165.1199951171875</v>
      </c>
      <c r="D172" s="24">
        <v>8.31382942199707</v>
      </c>
      <c r="E172" s="24">
        <v>8.578929901123047</v>
      </c>
      <c r="F172" s="24">
        <v>26.457937699903237</v>
      </c>
      <c r="G172" s="24" t="s">
        <v>56</v>
      </c>
      <c r="H172" s="24">
        <v>-12.670599094285933</v>
      </c>
      <c r="I172" s="24">
        <v>75.849405178175</v>
      </c>
      <c r="J172" s="24" t="s">
        <v>62</v>
      </c>
      <c r="K172" s="24">
        <v>1.6250949342233727</v>
      </c>
      <c r="L172" s="24">
        <v>0.20589079363774354</v>
      </c>
      <c r="M172" s="24">
        <v>0.3847185991595454</v>
      </c>
      <c r="N172" s="24">
        <v>0.04529578738505715</v>
      </c>
      <c r="O172" s="24">
        <v>0.06526704915698213</v>
      </c>
      <c r="P172" s="24">
        <v>0.005906207232959661</v>
      </c>
      <c r="Q172" s="24">
        <v>0.00794444698099259</v>
      </c>
      <c r="R172" s="24">
        <v>0.0006971517910101862</v>
      </c>
      <c r="S172" s="24">
        <v>0.0008562962947298423</v>
      </c>
      <c r="T172" s="24">
        <v>8.692020439718601E-05</v>
      </c>
      <c r="U172" s="24">
        <v>0.00017376151634817982</v>
      </c>
      <c r="V172" s="24">
        <v>2.5869428110469444E-05</v>
      </c>
      <c r="W172" s="24">
        <v>5.339652938816096E-05</v>
      </c>
      <c r="X172" s="24">
        <v>67.5</v>
      </c>
    </row>
    <row r="173" spans="1:24" ht="12.75" hidden="1">
      <c r="A173" s="24">
        <v>1502</v>
      </c>
      <c r="B173" s="24">
        <v>140.16000366210938</v>
      </c>
      <c r="C173" s="24">
        <v>140.16000366210938</v>
      </c>
      <c r="D173" s="24">
        <v>8.87497615814209</v>
      </c>
      <c r="E173" s="24">
        <v>9.28278923034668</v>
      </c>
      <c r="F173" s="24">
        <v>31.169637734922887</v>
      </c>
      <c r="G173" s="24" t="s">
        <v>57</v>
      </c>
      <c r="H173" s="24">
        <v>10.991310504575011</v>
      </c>
      <c r="I173" s="24">
        <v>83.65131416668439</v>
      </c>
      <c r="J173" s="24" t="s">
        <v>60</v>
      </c>
      <c r="K173" s="24">
        <v>-0.8196126437601521</v>
      </c>
      <c r="L173" s="24">
        <v>-0.0011203913785169247</v>
      </c>
      <c r="M173" s="24">
        <v>0.19779542503045947</v>
      </c>
      <c r="N173" s="24">
        <v>-0.0004689354132489915</v>
      </c>
      <c r="O173" s="24">
        <v>-0.03230723819830322</v>
      </c>
      <c r="P173" s="24">
        <v>-0.00012811244562302573</v>
      </c>
      <c r="Q173" s="24">
        <v>0.004261877494711992</v>
      </c>
      <c r="R173" s="24">
        <v>-3.7718499303650665E-05</v>
      </c>
      <c r="S173" s="24">
        <v>-0.000372649174009077</v>
      </c>
      <c r="T173" s="24">
        <v>-9.113538185516579E-06</v>
      </c>
      <c r="U173" s="24">
        <v>0.0001045422445802339</v>
      </c>
      <c r="V173" s="24">
        <v>-2.9820233830341797E-06</v>
      </c>
      <c r="W173" s="24">
        <v>-2.1623223433292213E-05</v>
      </c>
      <c r="X173" s="24">
        <v>67.5</v>
      </c>
    </row>
    <row r="174" spans="1:24" ht="12.75" hidden="1">
      <c r="A174" s="24">
        <v>1504</v>
      </c>
      <c r="B174" s="24">
        <v>94.08000183105469</v>
      </c>
      <c r="C174" s="24">
        <v>91.58000183105469</v>
      </c>
      <c r="D174" s="24">
        <v>9.010477066040039</v>
      </c>
      <c r="E174" s="24">
        <v>9.076361656188965</v>
      </c>
      <c r="F174" s="24">
        <v>19.069537448208056</v>
      </c>
      <c r="G174" s="24" t="s">
        <v>58</v>
      </c>
      <c r="H174" s="24">
        <v>23.73060508733606</v>
      </c>
      <c r="I174" s="24">
        <v>50.31060691839075</v>
      </c>
      <c r="J174" s="24" t="s">
        <v>61</v>
      </c>
      <c r="K174" s="24">
        <v>1.403270700694261</v>
      </c>
      <c r="L174" s="24">
        <v>-0.20588774521068232</v>
      </c>
      <c r="M174" s="24">
        <v>0.329977833158991</v>
      </c>
      <c r="N174" s="24">
        <v>-0.045293359937307626</v>
      </c>
      <c r="O174" s="24">
        <v>0.05671005259791265</v>
      </c>
      <c r="P174" s="24">
        <v>-0.005904817616145439</v>
      </c>
      <c r="Q174" s="24">
        <v>0.006704523700746363</v>
      </c>
      <c r="R174" s="24">
        <v>-0.0006961306878158661</v>
      </c>
      <c r="S174" s="24">
        <v>0.0007709578052516295</v>
      </c>
      <c r="T174" s="24">
        <v>-8.644110916797473E-05</v>
      </c>
      <c r="U174" s="24">
        <v>0.00013879475372558328</v>
      </c>
      <c r="V174" s="24">
        <v>-2.5696981287804685E-05</v>
      </c>
      <c r="W174" s="24">
        <v>4.882238788767567E-05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1503</v>
      </c>
      <c r="B176" s="24">
        <v>112.36</v>
      </c>
      <c r="C176" s="24">
        <v>123.96</v>
      </c>
      <c r="D176" s="24">
        <v>9.121314139275125</v>
      </c>
      <c r="E176" s="24">
        <v>9.109580751017127</v>
      </c>
      <c r="F176" s="24">
        <v>22.713317676202255</v>
      </c>
      <c r="G176" s="24" t="s">
        <v>59</v>
      </c>
      <c r="H176" s="24">
        <v>14.381244853579574</v>
      </c>
      <c r="I176" s="24">
        <v>59.24124485357957</v>
      </c>
      <c r="J176" s="24" t="s">
        <v>73</v>
      </c>
      <c r="K176" s="24">
        <v>3.531426370168165</v>
      </c>
      <c r="M176" s="24" t="s">
        <v>68</v>
      </c>
      <c r="N176" s="24">
        <v>2.996309359687199</v>
      </c>
      <c r="X176" s="24">
        <v>67.5</v>
      </c>
    </row>
    <row r="177" spans="1:24" ht="12.75" hidden="1">
      <c r="A177" s="24">
        <v>1501</v>
      </c>
      <c r="B177" s="24">
        <v>156.02000427246094</v>
      </c>
      <c r="C177" s="24">
        <v>165.1199951171875</v>
      </c>
      <c r="D177" s="24">
        <v>8.31382942199707</v>
      </c>
      <c r="E177" s="24">
        <v>8.578929901123047</v>
      </c>
      <c r="F177" s="24">
        <v>26.457937699903237</v>
      </c>
      <c r="G177" s="24" t="s">
        <v>56</v>
      </c>
      <c r="H177" s="24">
        <v>-12.670599094285933</v>
      </c>
      <c r="I177" s="24">
        <v>75.849405178175</v>
      </c>
      <c r="J177" s="24" t="s">
        <v>62</v>
      </c>
      <c r="K177" s="24">
        <v>0.8623882206424134</v>
      </c>
      <c r="L177" s="24">
        <v>1.6554122568431617</v>
      </c>
      <c r="M177" s="24">
        <v>0.20415938659281999</v>
      </c>
      <c r="N177" s="24">
        <v>0.04656593154622039</v>
      </c>
      <c r="O177" s="24">
        <v>0.03463514910776243</v>
      </c>
      <c r="P177" s="24">
        <v>0.04748852241617627</v>
      </c>
      <c r="Q177" s="24">
        <v>0.004215948466360453</v>
      </c>
      <c r="R177" s="24">
        <v>0.0007166878811103492</v>
      </c>
      <c r="S177" s="24">
        <v>0.00045433606927976786</v>
      </c>
      <c r="T177" s="24">
        <v>0.0006987410806478892</v>
      </c>
      <c r="U177" s="24">
        <v>9.218498599471533E-05</v>
      </c>
      <c r="V177" s="24">
        <v>2.657208338201919E-05</v>
      </c>
      <c r="W177" s="24">
        <v>2.8312476652424395E-05</v>
      </c>
      <c r="X177" s="24">
        <v>67.5</v>
      </c>
    </row>
    <row r="178" spans="1:24" ht="12.75" hidden="1">
      <c r="A178" s="24">
        <v>1504</v>
      </c>
      <c r="B178" s="24">
        <v>94.08000183105469</v>
      </c>
      <c r="C178" s="24">
        <v>91.58000183105469</v>
      </c>
      <c r="D178" s="24">
        <v>9.010477066040039</v>
      </c>
      <c r="E178" s="24">
        <v>9.076361656188965</v>
      </c>
      <c r="F178" s="24">
        <v>22.925550800699796</v>
      </c>
      <c r="G178" s="24" t="s">
        <v>57</v>
      </c>
      <c r="H178" s="24">
        <v>33.903813146323756</v>
      </c>
      <c r="I178" s="24">
        <v>60.483814977378444</v>
      </c>
      <c r="J178" s="24" t="s">
        <v>60</v>
      </c>
      <c r="K178" s="24">
        <v>-0.7525240195684313</v>
      </c>
      <c r="L178" s="24">
        <v>0.009007524317851182</v>
      </c>
      <c r="M178" s="24">
        <v>0.1770054171499091</v>
      </c>
      <c r="N178" s="24">
        <v>-0.0004823687914626483</v>
      </c>
      <c r="O178" s="24">
        <v>-0.03040376861586737</v>
      </c>
      <c r="P178" s="24">
        <v>0.0010306983050122668</v>
      </c>
      <c r="Q178" s="24">
        <v>0.0035987817765243137</v>
      </c>
      <c r="R178" s="24">
        <v>-3.8738641813335606E-05</v>
      </c>
      <c r="S178" s="24">
        <v>-0.00041262375971084375</v>
      </c>
      <c r="T178" s="24">
        <v>7.34036555072024E-05</v>
      </c>
      <c r="U178" s="24">
        <v>7.460776051349509E-05</v>
      </c>
      <c r="V178" s="24">
        <v>-3.0611461361995693E-06</v>
      </c>
      <c r="W178" s="24">
        <v>-2.6093132786045176E-05</v>
      </c>
      <c r="X178" s="24">
        <v>67.5</v>
      </c>
    </row>
    <row r="179" spans="1:24" ht="12.75" hidden="1">
      <c r="A179" s="24">
        <v>1502</v>
      </c>
      <c r="B179" s="24">
        <v>140.16000366210938</v>
      </c>
      <c r="C179" s="24">
        <v>140.16000366210938</v>
      </c>
      <c r="D179" s="24">
        <v>8.87497615814209</v>
      </c>
      <c r="E179" s="24">
        <v>9.28278923034668</v>
      </c>
      <c r="F179" s="24">
        <v>18.24392244262986</v>
      </c>
      <c r="G179" s="24" t="s">
        <v>58</v>
      </c>
      <c r="H179" s="24">
        <v>-23.697994515267112</v>
      </c>
      <c r="I179" s="24">
        <v>48.96200914684227</v>
      </c>
      <c r="J179" s="24" t="s">
        <v>61</v>
      </c>
      <c r="K179" s="24">
        <v>-0.42121377360594364</v>
      </c>
      <c r="L179" s="24">
        <v>1.6553877505322532</v>
      </c>
      <c r="M179" s="24">
        <v>-0.10173562519365176</v>
      </c>
      <c r="N179" s="24">
        <v>-0.04656343308988617</v>
      </c>
      <c r="O179" s="24">
        <v>-0.016589285930073507</v>
      </c>
      <c r="P179" s="24">
        <v>0.04747733588014097</v>
      </c>
      <c r="Q179" s="24">
        <v>-0.0021961309605675974</v>
      </c>
      <c r="R179" s="24">
        <v>-0.0007156401585719601</v>
      </c>
      <c r="S179" s="24">
        <v>-0.0001901654457851843</v>
      </c>
      <c r="T179" s="24">
        <v>0.0006948748096910406</v>
      </c>
      <c r="U179" s="24">
        <v>-5.414567123978447E-05</v>
      </c>
      <c r="V179" s="24">
        <v>-2.639517000501817E-05</v>
      </c>
      <c r="W179" s="24">
        <v>-1.0988391857041258E-05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1503</v>
      </c>
      <c r="B181" s="24">
        <v>112.36</v>
      </c>
      <c r="C181" s="24">
        <v>123.96</v>
      </c>
      <c r="D181" s="24">
        <v>9.121314139275125</v>
      </c>
      <c r="E181" s="24">
        <v>9.109580751017127</v>
      </c>
      <c r="F181" s="24">
        <v>13.189056812610325</v>
      </c>
      <c r="G181" s="24" t="s">
        <v>59</v>
      </c>
      <c r="H181" s="24">
        <v>-10.460087351296096</v>
      </c>
      <c r="I181" s="24">
        <v>34.3999126487039</v>
      </c>
      <c r="J181" s="24" t="s">
        <v>73</v>
      </c>
      <c r="K181" s="24">
        <v>3.357851509745552</v>
      </c>
      <c r="M181" s="24" t="s">
        <v>68</v>
      </c>
      <c r="N181" s="24">
        <v>2.0071644045565473</v>
      </c>
      <c r="X181" s="24">
        <v>67.5</v>
      </c>
    </row>
    <row r="182" spans="1:24" ht="12.75" hidden="1">
      <c r="A182" s="24">
        <v>1502</v>
      </c>
      <c r="B182" s="24">
        <v>140.16000366210938</v>
      </c>
      <c r="C182" s="24">
        <v>140.16000366210938</v>
      </c>
      <c r="D182" s="24">
        <v>8.87497615814209</v>
      </c>
      <c r="E182" s="24">
        <v>9.28278923034668</v>
      </c>
      <c r="F182" s="24">
        <v>24.37793726735575</v>
      </c>
      <c r="G182" s="24" t="s">
        <v>56</v>
      </c>
      <c r="H182" s="24">
        <v>-7.2358718056617874</v>
      </c>
      <c r="I182" s="24">
        <v>65.42413185644759</v>
      </c>
      <c r="J182" s="24" t="s">
        <v>62</v>
      </c>
      <c r="K182" s="24">
        <v>1.6050299194926108</v>
      </c>
      <c r="L182" s="24">
        <v>0.7938122440877737</v>
      </c>
      <c r="M182" s="24">
        <v>0.3799688628684382</v>
      </c>
      <c r="N182" s="24">
        <v>0.04979405079476526</v>
      </c>
      <c r="O182" s="24">
        <v>0.06446110555581841</v>
      </c>
      <c r="P182" s="24">
        <v>0.022771828953516055</v>
      </c>
      <c r="Q182" s="24">
        <v>0.007846393433659152</v>
      </c>
      <c r="R182" s="24">
        <v>0.0007664267842198452</v>
      </c>
      <c r="S182" s="24">
        <v>0.0008457109907670362</v>
      </c>
      <c r="T182" s="24">
        <v>0.00033507238000208254</v>
      </c>
      <c r="U182" s="24">
        <v>0.00017162983343526304</v>
      </c>
      <c r="V182" s="24">
        <v>2.8452464920142625E-05</v>
      </c>
      <c r="W182" s="24">
        <v>5.273634686538647E-05</v>
      </c>
      <c r="X182" s="24">
        <v>67.5</v>
      </c>
    </row>
    <row r="183" spans="1:24" ht="12.75" hidden="1">
      <c r="A183" s="24">
        <v>1501</v>
      </c>
      <c r="B183" s="24">
        <v>156.02000427246094</v>
      </c>
      <c r="C183" s="24">
        <v>165.1199951171875</v>
      </c>
      <c r="D183" s="24">
        <v>8.31382942199707</v>
      </c>
      <c r="E183" s="24">
        <v>8.578929901123047</v>
      </c>
      <c r="F183" s="24">
        <v>29.668856812712235</v>
      </c>
      <c r="G183" s="24" t="s">
        <v>57</v>
      </c>
      <c r="H183" s="24">
        <v>-3.4655617423880756</v>
      </c>
      <c r="I183" s="24">
        <v>85.05444253007286</v>
      </c>
      <c r="J183" s="24" t="s">
        <v>60</v>
      </c>
      <c r="K183" s="24">
        <v>-0.26286586034872034</v>
      </c>
      <c r="L183" s="24">
        <v>-0.004319159413891634</v>
      </c>
      <c r="M183" s="24">
        <v>0.06648616923286864</v>
      </c>
      <c r="N183" s="24">
        <v>-0.0005150578965098174</v>
      </c>
      <c r="O183" s="24">
        <v>-0.009870481693643228</v>
      </c>
      <c r="P183" s="24">
        <v>-0.0004942026949878275</v>
      </c>
      <c r="Q183" s="24">
        <v>0.0015751943963343198</v>
      </c>
      <c r="R183" s="24">
        <v>-4.143590041454445E-05</v>
      </c>
      <c r="S183" s="24">
        <v>-7.277878149563269E-05</v>
      </c>
      <c r="T183" s="24">
        <v>-3.518976327530271E-05</v>
      </c>
      <c r="U183" s="24">
        <v>4.768495219294891E-05</v>
      </c>
      <c r="V183" s="24">
        <v>-3.2710910059578975E-06</v>
      </c>
      <c r="W183" s="24">
        <v>-2.792505086167748E-06</v>
      </c>
      <c r="X183" s="24">
        <v>67.5</v>
      </c>
    </row>
    <row r="184" spans="1:24" ht="12.75" hidden="1">
      <c r="A184" s="24">
        <v>1504</v>
      </c>
      <c r="B184" s="24">
        <v>94.08000183105469</v>
      </c>
      <c r="C184" s="24">
        <v>91.58000183105469</v>
      </c>
      <c r="D184" s="24">
        <v>9.010477066040039</v>
      </c>
      <c r="E184" s="24">
        <v>9.076361656188965</v>
      </c>
      <c r="F184" s="24">
        <v>22.925550800699796</v>
      </c>
      <c r="G184" s="24" t="s">
        <v>58</v>
      </c>
      <c r="H184" s="24">
        <v>33.903813146323756</v>
      </c>
      <c r="I184" s="24">
        <v>60.483814977378444</v>
      </c>
      <c r="J184" s="24" t="s">
        <v>61</v>
      </c>
      <c r="K184" s="24">
        <v>1.5833580081363734</v>
      </c>
      <c r="L184" s="24">
        <v>-0.793800493654183</v>
      </c>
      <c r="M184" s="24">
        <v>0.37410683774862</v>
      </c>
      <c r="N184" s="24">
        <v>-0.04979138690491465</v>
      </c>
      <c r="O184" s="24">
        <v>0.06370092401695455</v>
      </c>
      <c r="P184" s="24">
        <v>-0.022766465636643272</v>
      </c>
      <c r="Q184" s="24">
        <v>0.007686654183032199</v>
      </c>
      <c r="R184" s="24">
        <v>-0.0007653058746190369</v>
      </c>
      <c r="S184" s="24">
        <v>0.0008425736340926963</v>
      </c>
      <c r="T184" s="24">
        <v>-0.0003332194178028768</v>
      </c>
      <c r="U184" s="24">
        <v>0.00016487251153352495</v>
      </c>
      <c r="V184" s="24">
        <v>-2.826380589486646E-05</v>
      </c>
      <c r="W184" s="24">
        <v>5.2662360334968696E-05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1503</v>
      </c>
      <c r="B186" s="24">
        <v>112.36</v>
      </c>
      <c r="C186" s="24">
        <v>123.96</v>
      </c>
      <c r="D186" s="24">
        <v>9.121314139275125</v>
      </c>
      <c r="E186" s="24">
        <v>9.109580751017127</v>
      </c>
      <c r="F186" s="24">
        <v>26.446494498237428</v>
      </c>
      <c r="G186" s="24" t="s">
        <v>59</v>
      </c>
      <c r="H186" s="24">
        <v>24.11817740340301</v>
      </c>
      <c r="I186" s="24">
        <v>68.97817740340301</v>
      </c>
      <c r="J186" s="24" t="s">
        <v>73</v>
      </c>
      <c r="K186" s="24">
        <v>3.5394515237724944</v>
      </c>
      <c r="M186" s="24" t="s">
        <v>68</v>
      </c>
      <c r="N186" s="24">
        <v>3.002959090485763</v>
      </c>
      <c r="X186" s="24">
        <v>67.5</v>
      </c>
    </row>
    <row r="187" spans="1:24" ht="12.75" hidden="1">
      <c r="A187" s="24">
        <v>1502</v>
      </c>
      <c r="B187" s="24">
        <v>140.16000366210938</v>
      </c>
      <c r="C187" s="24">
        <v>140.16000366210938</v>
      </c>
      <c r="D187" s="24">
        <v>8.87497615814209</v>
      </c>
      <c r="E187" s="24">
        <v>9.28278923034668</v>
      </c>
      <c r="F187" s="24">
        <v>24.37793726735575</v>
      </c>
      <c r="G187" s="24" t="s">
        <v>56</v>
      </c>
      <c r="H187" s="24">
        <v>-7.2358718056617874</v>
      </c>
      <c r="I187" s="24">
        <v>65.42413185644759</v>
      </c>
      <c r="J187" s="24" t="s">
        <v>62</v>
      </c>
      <c r="K187" s="24">
        <v>0.8631990151850512</v>
      </c>
      <c r="L187" s="24">
        <v>1.6574895064645325</v>
      </c>
      <c r="M187" s="24">
        <v>0.2043505632564889</v>
      </c>
      <c r="N187" s="24">
        <v>0.04274082220195155</v>
      </c>
      <c r="O187" s="24">
        <v>0.03466736899528723</v>
      </c>
      <c r="P187" s="24">
        <v>0.04754803905388613</v>
      </c>
      <c r="Q187" s="24">
        <v>0.004219934013908696</v>
      </c>
      <c r="R187" s="24">
        <v>0.0006578456196938334</v>
      </c>
      <c r="S187" s="24">
        <v>0.00045477804676877817</v>
      </c>
      <c r="T187" s="24">
        <v>0.0006996347014082901</v>
      </c>
      <c r="U187" s="24">
        <v>9.232975101916837E-05</v>
      </c>
      <c r="V187" s="24">
        <v>2.4395408809442152E-05</v>
      </c>
      <c r="W187" s="24">
        <v>2.8349553481150132E-05</v>
      </c>
      <c r="X187" s="24">
        <v>67.5</v>
      </c>
    </row>
    <row r="188" spans="1:24" ht="12.75" hidden="1">
      <c r="A188" s="24">
        <v>1504</v>
      </c>
      <c r="B188" s="24">
        <v>94.08000183105469</v>
      </c>
      <c r="C188" s="24">
        <v>91.58000183105469</v>
      </c>
      <c r="D188" s="24">
        <v>9.010477066040039</v>
      </c>
      <c r="E188" s="24">
        <v>9.076361656188965</v>
      </c>
      <c r="F188" s="24">
        <v>19.069537448208056</v>
      </c>
      <c r="G188" s="24" t="s">
        <v>57</v>
      </c>
      <c r="H188" s="24">
        <v>23.73060508733606</v>
      </c>
      <c r="I188" s="24">
        <v>50.31060691839075</v>
      </c>
      <c r="J188" s="24" t="s">
        <v>60</v>
      </c>
      <c r="K188" s="24">
        <v>0.011548427841651084</v>
      </c>
      <c r="L188" s="24">
        <v>0.009019074256914054</v>
      </c>
      <c r="M188" s="24">
        <v>-0.005055690712072911</v>
      </c>
      <c r="N188" s="24">
        <v>-0.0004424262505471632</v>
      </c>
      <c r="O188" s="24">
        <v>8.948484071722107E-05</v>
      </c>
      <c r="P188" s="24">
        <v>0.0010319006605694384</v>
      </c>
      <c r="Q188" s="24">
        <v>-0.00021504578942851802</v>
      </c>
      <c r="R188" s="24">
        <v>-3.551562885705912E-05</v>
      </c>
      <c r="S188" s="24">
        <v>-2.9491765668498696E-05</v>
      </c>
      <c r="T188" s="24">
        <v>7.348022787476013E-05</v>
      </c>
      <c r="U188" s="24">
        <v>-1.2038849061065309E-05</v>
      </c>
      <c r="V188" s="24">
        <v>-2.800549612580082E-06</v>
      </c>
      <c r="W188" s="24">
        <v>-2.76490791973804E-06</v>
      </c>
      <c r="X188" s="24">
        <v>67.5</v>
      </c>
    </row>
    <row r="189" spans="1:24" ht="12.75" hidden="1">
      <c r="A189" s="24">
        <v>1501</v>
      </c>
      <c r="B189" s="24">
        <v>156.02000427246094</v>
      </c>
      <c r="C189" s="24">
        <v>165.1199951171875</v>
      </c>
      <c r="D189" s="24">
        <v>8.31382942199707</v>
      </c>
      <c r="E189" s="24">
        <v>8.578929901123047</v>
      </c>
      <c r="F189" s="24">
        <v>20.526333606857136</v>
      </c>
      <c r="G189" s="24" t="s">
        <v>58</v>
      </c>
      <c r="H189" s="24">
        <v>-29.67527448936106</v>
      </c>
      <c r="I189" s="24">
        <v>58.84472978309988</v>
      </c>
      <c r="J189" s="24" t="s">
        <v>61</v>
      </c>
      <c r="K189" s="24">
        <v>-0.8631217606055523</v>
      </c>
      <c r="L189" s="24">
        <v>1.6574649680580242</v>
      </c>
      <c r="M189" s="24">
        <v>-0.2042880140749039</v>
      </c>
      <c r="N189" s="24">
        <v>-0.042738532280737734</v>
      </c>
      <c r="O189" s="24">
        <v>-0.0346672535041166</v>
      </c>
      <c r="P189" s="24">
        <v>0.04753684043872286</v>
      </c>
      <c r="Q189" s="24">
        <v>-0.004214451137478358</v>
      </c>
      <c r="R189" s="24">
        <v>-0.0006568862150001713</v>
      </c>
      <c r="S189" s="24">
        <v>-0.00045382078795553135</v>
      </c>
      <c r="T189" s="24">
        <v>0.0006957653135405218</v>
      </c>
      <c r="U189" s="24">
        <v>-9.15415153716963E-05</v>
      </c>
      <c r="V189" s="24">
        <v>-2.423412661614372E-05</v>
      </c>
      <c r="W189" s="24">
        <v>-2.8214401761794658E-05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1503</v>
      </c>
      <c r="B191" s="24">
        <v>112.36</v>
      </c>
      <c r="C191" s="24">
        <v>123.96</v>
      </c>
      <c r="D191" s="24">
        <v>9.121314139275125</v>
      </c>
      <c r="E191" s="24">
        <v>9.109580751017127</v>
      </c>
      <c r="F191" s="24">
        <v>22.713317676202255</v>
      </c>
      <c r="G191" s="24" t="s">
        <v>59</v>
      </c>
      <c r="H191" s="24">
        <v>14.381244853579574</v>
      </c>
      <c r="I191" s="24">
        <v>59.24124485357957</v>
      </c>
      <c r="J191" s="24" t="s">
        <v>73</v>
      </c>
      <c r="K191" s="24">
        <v>3.72251642642463</v>
      </c>
      <c r="M191" s="24" t="s">
        <v>68</v>
      </c>
      <c r="N191" s="24">
        <v>2.20589726776272</v>
      </c>
      <c r="X191" s="24">
        <v>67.5</v>
      </c>
    </row>
    <row r="192" spans="1:24" ht="12.75" hidden="1">
      <c r="A192" s="24">
        <v>1504</v>
      </c>
      <c r="B192" s="24">
        <v>94.08000183105469</v>
      </c>
      <c r="C192" s="24">
        <v>91.58000183105469</v>
      </c>
      <c r="D192" s="24">
        <v>9.010477066040039</v>
      </c>
      <c r="E192" s="24">
        <v>9.076361656188965</v>
      </c>
      <c r="F192" s="24">
        <v>15.813769369362834</v>
      </c>
      <c r="G192" s="24" t="s">
        <v>56</v>
      </c>
      <c r="H192" s="24">
        <v>15.141006704202844</v>
      </c>
      <c r="I192" s="24">
        <v>41.72100853525753</v>
      </c>
      <c r="J192" s="24" t="s">
        <v>62</v>
      </c>
      <c r="K192" s="24">
        <v>1.7020071245603994</v>
      </c>
      <c r="L192" s="24">
        <v>0.8100994158927771</v>
      </c>
      <c r="M192" s="24">
        <v>0.4029269196053208</v>
      </c>
      <c r="N192" s="24">
        <v>0.042353514016614975</v>
      </c>
      <c r="O192" s="24">
        <v>0.06835576029404833</v>
      </c>
      <c r="P192" s="24">
        <v>0.023239314799035016</v>
      </c>
      <c r="Q192" s="24">
        <v>0.008320410587495993</v>
      </c>
      <c r="R192" s="24">
        <v>0.0006520186833036387</v>
      </c>
      <c r="S192" s="24">
        <v>0.0008967972964153619</v>
      </c>
      <c r="T192" s="24">
        <v>0.00034191227661749355</v>
      </c>
      <c r="U192" s="24">
        <v>0.00018195524402299997</v>
      </c>
      <c r="V192" s="24">
        <v>2.4222786436785634E-05</v>
      </c>
      <c r="W192" s="24">
        <v>5.591065362052751E-05</v>
      </c>
      <c r="X192" s="24">
        <v>67.5</v>
      </c>
    </row>
    <row r="193" spans="1:24" ht="12.75" hidden="1">
      <c r="A193" s="24">
        <v>1501</v>
      </c>
      <c r="B193" s="24">
        <v>156.02000427246094</v>
      </c>
      <c r="C193" s="24">
        <v>165.1199951171875</v>
      </c>
      <c r="D193" s="24">
        <v>8.31382942199707</v>
      </c>
      <c r="E193" s="24">
        <v>8.578929901123047</v>
      </c>
      <c r="F193" s="24">
        <v>20.526333606857136</v>
      </c>
      <c r="G193" s="24" t="s">
        <v>57</v>
      </c>
      <c r="H193" s="24">
        <v>-29.67527448936106</v>
      </c>
      <c r="I193" s="24">
        <v>58.84472978309988</v>
      </c>
      <c r="J193" s="24" t="s">
        <v>60</v>
      </c>
      <c r="K193" s="24">
        <v>1.6938730347020368</v>
      </c>
      <c r="L193" s="24">
        <v>-0.00440690495094295</v>
      </c>
      <c r="M193" s="24">
        <v>-0.40142270824864623</v>
      </c>
      <c r="N193" s="24">
        <v>-0.0004370094353282287</v>
      </c>
      <c r="O193" s="24">
        <v>0.06795308659312688</v>
      </c>
      <c r="P193" s="24">
        <v>-0.0005045377098564917</v>
      </c>
      <c r="Q193" s="24">
        <v>-0.008305343397449974</v>
      </c>
      <c r="R193" s="24">
        <v>-3.5129898116403095E-05</v>
      </c>
      <c r="S193" s="24">
        <v>0.0008829111084123349</v>
      </c>
      <c r="T193" s="24">
        <v>-3.59507708963891E-05</v>
      </c>
      <c r="U193" s="24">
        <v>-0.00018192178200783488</v>
      </c>
      <c r="V193" s="24">
        <v>-2.75822325360763E-06</v>
      </c>
      <c r="W193" s="24">
        <v>5.46880769002762E-05</v>
      </c>
      <c r="X193" s="24">
        <v>67.5</v>
      </c>
    </row>
    <row r="194" spans="1:24" ht="12.75" hidden="1">
      <c r="A194" s="24">
        <v>1502</v>
      </c>
      <c r="B194" s="24">
        <v>140.16000366210938</v>
      </c>
      <c r="C194" s="24">
        <v>140.16000366210938</v>
      </c>
      <c r="D194" s="24">
        <v>8.87497615814209</v>
      </c>
      <c r="E194" s="24">
        <v>9.28278923034668</v>
      </c>
      <c r="F194" s="24">
        <v>31.169637734922887</v>
      </c>
      <c r="G194" s="24" t="s">
        <v>58</v>
      </c>
      <c r="H194" s="24">
        <v>10.991310504575011</v>
      </c>
      <c r="I194" s="24">
        <v>83.65131416668439</v>
      </c>
      <c r="J194" s="24" t="s">
        <v>61</v>
      </c>
      <c r="K194" s="24">
        <v>-0.1661998627065367</v>
      </c>
      <c r="L194" s="24">
        <v>-0.8100874291201982</v>
      </c>
      <c r="M194" s="24">
        <v>-0.03478378709909113</v>
      </c>
      <c r="N194" s="24">
        <v>-0.04235125939460402</v>
      </c>
      <c r="O194" s="24">
        <v>-0.007408642780185498</v>
      </c>
      <c r="P194" s="24">
        <v>-0.023233837264386197</v>
      </c>
      <c r="Q194" s="24">
        <v>-0.0005005031417978649</v>
      </c>
      <c r="R194" s="24">
        <v>-0.0006510716194362505</v>
      </c>
      <c r="S194" s="24">
        <v>-0.00015720485202437175</v>
      </c>
      <c r="T194" s="24">
        <v>-0.00034001698041967373</v>
      </c>
      <c r="U194" s="24">
        <v>3.4894209495664695E-06</v>
      </c>
      <c r="V194" s="24">
        <v>-2.4065236072920294E-05</v>
      </c>
      <c r="W194" s="24">
        <v>-1.1628217112871746E-05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1503</v>
      </c>
      <c r="B196" s="100">
        <v>112.36</v>
      </c>
      <c r="C196" s="100">
        <v>123.96</v>
      </c>
      <c r="D196" s="100">
        <v>9.121314139275125</v>
      </c>
      <c r="E196" s="100">
        <v>9.109580751017127</v>
      </c>
      <c r="F196" s="100">
        <v>26.446494498237428</v>
      </c>
      <c r="G196" s="100" t="s">
        <v>59</v>
      </c>
      <c r="H196" s="100">
        <v>24.11817740340301</v>
      </c>
      <c r="I196" s="100">
        <v>68.97817740340301</v>
      </c>
      <c r="J196" s="100" t="s">
        <v>73</v>
      </c>
      <c r="K196" s="100">
        <v>4.1698439651528805</v>
      </c>
      <c r="M196" s="100" t="s">
        <v>68</v>
      </c>
      <c r="N196" s="100">
        <v>2.178451584329338</v>
      </c>
      <c r="X196" s="100">
        <v>67.5</v>
      </c>
    </row>
    <row r="197" spans="1:24" s="100" customFormat="1" ht="12.75">
      <c r="A197" s="100">
        <v>1504</v>
      </c>
      <c r="B197" s="100">
        <v>94.08000183105469</v>
      </c>
      <c r="C197" s="100">
        <v>91.58000183105469</v>
      </c>
      <c r="D197" s="100">
        <v>9.010477066040039</v>
      </c>
      <c r="E197" s="100">
        <v>9.076361656188965</v>
      </c>
      <c r="F197" s="100">
        <v>15.813769369362834</v>
      </c>
      <c r="G197" s="100" t="s">
        <v>56</v>
      </c>
      <c r="H197" s="100">
        <v>15.141006704202844</v>
      </c>
      <c r="I197" s="100">
        <v>41.72100853525753</v>
      </c>
      <c r="J197" s="100" t="s">
        <v>62</v>
      </c>
      <c r="K197" s="100">
        <v>1.9734454056050992</v>
      </c>
      <c r="L197" s="100">
        <v>0.2201007152458771</v>
      </c>
      <c r="M197" s="100">
        <v>0.46718564881722796</v>
      </c>
      <c r="N197" s="100">
        <v>0.0472666160484789</v>
      </c>
      <c r="O197" s="100">
        <v>0.07925716881035781</v>
      </c>
      <c r="P197" s="100">
        <v>0.006314176364820643</v>
      </c>
      <c r="Q197" s="100">
        <v>0.00964735777172269</v>
      </c>
      <c r="R197" s="100">
        <v>0.0007276412498738458</v>
      </c>
      <c r="S197" s="100">
        <v>0.0010398375775578334</v>
      </c>
      <c r="T197" s="100">
        <v>9.286890125027293E-05</v>
      </c>
      <c r="U197" s="100">
        <v>0.00021099409113122186</v>
      </c>
      <c r="V197" s="100">
        <v>2.7023555029796647E-05</v>
      </c>
      <c r="W197" s="100">
        <v>6.483400532987754E-05</v>
      </c>
      <c r="X197" s="100">
        <v>67.5</v>
      </c>
    </row>
    <row r="198" spans="1:24" s="100" customFormat="1" ht="12.75">
      <c r="A198" s="100">
        <v>1502</v>
      </c>
      <c r="B198" s="100">
        <v>140.16000366210938</v>
      </c>
      <c r="C198" s="100">
        <v>140.16000366210938</v>
      </c>
      <c r="D198" s="100">
        <v>8.87497615814209</v>
      </c>
      <c r="E198" s="100">
        <v>9.28278923034668</v>
      </c>
      <c r="F198" s="100">
        <v>18.24392244262986</v>
      </c>
      <c r="G198" s="100" t="s">
        <v>57</v>
      </c>
      <c r="H198" s="100">
        <v>-23.697994515267112</v>
      </c>
      <c r="I198" s="100">
        <v>48.96200914684227</v>
      </c>
      <c r="J198" s="100" t="s">
        <v>60</v>
      </c>
      <c r="K198" s="100">
        <v>1.836312618369495</v>
      </c>
      <c r="L198" s="100">
        <v>-0.0011964807867955785</v>
      </c>
      <c r="M198" s="100">
        <v>-0.4366386661500405</v>
      </c>
      <c r="N198" s="100">
        <v>-0.0004878681327399286</v>
      </c>
      <c r="O198" s="100">
        <v>0.07343212294268049</v>
      </c>
      <c r="P198" s="100">
        <v>-0.0001372337119811252</v>
      </c>
      <c r="Q198" s="100">
        <v>-0.009103487132778918</v>
      </c>
      <c r="R198" s="100">
        <v>-3.919776716639756E-05</v>
      </c>
      <c r="S198" s="100">
        <v>0.000934788373222248</v>
      </c>
      <c r="T198" s="100">
        <v>-9.797087627180629E-06</v>
      </c>
      <c r="U198" s="100">
        <v>-0.00020400643018061185</v>
      </c>
      <c r="V198" s="100">
        <v>-3.0776442869917175E-06</v>
      </c>
      <c r="W198" s="100">
        <v>5.730701677191902E-05</v>
      </c>
      <c r="X198" s="100">
        <v>67.5</v>
      </c>
    </row>
    <row r="199" spans="1:24" s="100" customFormat="1" ht="12.75">
      <c r="A199" s="100">
        <v>1501</v>
      </c>
      <c r="B199" s="100">
        <v>156.02000427246094</v>
      </c>
      <c r="C199" s="100">
        <v>165.1199951171875</v>
      </c>
      <c r="D199" s="100">
        <v>8.31382942199707</v>
      </c>
      <c r="E199" s="100">
        <v>8.578929901123047</v>
      </c>
      <c r="F199" s="100">
        <v>29.668856812712235</v>
      </c>
      <c r="G199" s="100" t="s">
        <v>58</v>
      </c>
      <c r="H199" s="100">
        <v>-3.4655617423880756</v>
      </c>
      <c r="I199" s="100">
        <v>85.05444253007286</v>
      </c>
      <c r="J199" s="100" t="s">
        <v>61</v>
      </c>
      <c r="K199" s="100">
        <v>-0.7228020036779388</v>
      </c>
      <c r="L199" s="100">
        <v>-0.22009746315092663</v>
      </c>
      <c r="M199" s="100">
        <v>-0.16615987988527117</v>
      </c>
      <c r="N199" s="100">
        <v>-0.04726409818624894</v>
      </c>
      <c r="O199" s="100">
        <v>-0.02982318105039454</v>
      </c>
      <c r="P199" s="100">
        <v>-0.00631268485466806</v>
      </c>
      <c r="Q199" s="100">
        <v>-0.0031934360802976557</v>
      </c>
      <c r="R199" s="100">
        <v>-0.0007265846981372105</v>
      </c>
      <c r="S199" s="100">
        <v>-0.0004554480047050887</v>
      </c>
      <c r="T199" s="100">
        <v>-9.235068972919635E-05</v>
      </c>
      <c r="U199" s="100">
        <v>-5.38505611600613E-05</v>
      </c>
      <c r="V199" s="100">
        <v>-2.6847730483063086E-05</v>
      </c>
      <c r="W199" s="100">
        <v>-3.032085216179753E-05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1503</v>
      </c>
      <c r="B201" s="24">
        <v>100.28</v>
      </c>
      <c r="C201" s="24">
        <v>124.48</v>
      </c>
      <c r="D201" s="24">
        <v>8.972002081600593</v>
      </c>
      <c r="E201" s="24">
        <v>8.906983982612898</v>
      </c>
      <c r="F201" s="24">
        <v>12.812812278578159</v>
      </c>
      <c r="G201" s="24" t="s">
        <v>59</v>
      </c>
      <c r="H201" s="24">
        <v>1.1774863198334629</v>
      </c>
      <c r="I201" s="24">
        <v>33.95748631983346</v>
      </c>
      <c r="J201" s="24" t="s">
        <v>73</v>
      </c>
      <c r="K201" s="24">
        <v>2.333800402531758</v>
      </c>
      <c r="M201" s="24" t="s">
        <v>68</v>
      </c>
      <c r="N201" s="24">
        <v>1.2791977345456353</v>
      </c>
      <c r="X201" s="24">
        <v>67.5</v>
      </c>
    </row>
    <row r="202" spans="1:24" ht="12.75" hidden="1">
      <c r="A202" s="24">
        <v>1501</v>
      </c>
      <c r="B202" s="24">
        <v>143.24000549316406</v>
      </c>
      <c r="C202" s="24">
        <v>156.13999938964844</v>
      </c>
      <c r="D202" s="24">
        <v>8.252607345581055</v>
      </c>
      <c r="E202" s="24">
        <v>8.603530883789062</v>
      </c>
      <c r="F202" s="24">
        <v>23.87544415027472</v>
      </c>
      <c r="G202" s="24" t="s">
        <v>56</v>
      </c>
      <c r="H202" s="24">
        <v>-6.823278751526331</v>
      </c>
      <c r="I202" s="24">
        <v>68.91672674163773</v>
      </c>
      <c r="J202" s="24" t="s">
        <v>62</v>
      </c>
      <c r="K202" s="24">
        <v>1.4378487228049974</v>
      </c>
      <c r="L202" s="24">
        <v>0.3668615497413731</v>
      </c>
      <c r="M202" s="24">
        <v>0.34039120652011956</v>
      </c>
      <c r="N202" s="24">
        <v>0.111532208295874</v>
      </c>
      <c r="O202" s="24">
        <v>0.05774696051479986</v>
      </c>
      <c r="P202" s="24">
        <v>0.010524021694488083</v>
      </c>
      <c r="Q202" s="24">
        <v>0.007029058673366366</v>
      </c>
      <c r="R202" s="24">
        <v>0.0017167273627765381</v>
      </c>
      <c r="S202" s="24">
        <v>0.0007576345791552299</v>
      </c>
      <c r="T202" s="24">
        <v>0.00015485386223697403</v>
      </c>
      <c r="U202" s="24">
        <v>0.00015373839096544765</v>
      </c>
      <c r="V202" s="24">
        <v>6.371656224435054E-05</v>
      </c>
      <c r="W202" s="24">
        <v>4.724842389423269E-05</v>
      </c>
      <c r="X202" s="24">
        <v>67.5</v>
      </c>
    </row>
    <row r="203" spans="1:24" ht="12.75" hidden="1">
      <c r="A203" s="24">
        <v>1502</v>
      </c>
      <c r="B203" s="24">
        <v>148.33999633789062</v>
      </c>
      <c r="C203" s="24">
        <v>145.94000244140625</v>
      </c>
      <c r="D203" s="24">
        <v>8.638768196105957</v>
      </c>
      <c r="E203" s="24">
        <v>9.119901657104492</v>
      </c>
      <c r="F203" s="24">
        <v>30.656548072375507</v>
      </c>
      <c r="G203" s="24" t="s">
        <v>57</v>
      </c>
      <c r="H203" s="24">
        <v>3.71295390977879</v>
      </c>
      <c r="I203" s="24">
        <v>84.55295024766941</v>
      </c>
      <c r="J203" s="24" t="s">
        <v>60</v>
      </c>
      <c r="K203" s="24">
        <v>-0.09193740482404002</v>
      </c>
      <c r="L203" s="24">
        <v>-0.001995405094522207</v>
      </c>
      <c r="M203" s="24">
        <v>0.025624624196002168</v>
      </c>
      <c r="N203" s="24">
        <v>-0.0011535811747654568</v>
      </c>
      <c r="O203" s="24">
        <v>-0.0030705215848470064</v>
      </c>
      <c r="P203" s="24">
        <v>-0.00022840537279312508</v>
      </c>
      <c r="Q203" s="24">
        <v>0.000712917333229283</v>
      </c>
      <c r="R203" s="24">
        <v>-9.275103170526777E-05</v>
      </c>
      <c r="S203" s="24">
        <v>1.0905663571195746E-05</v>
      </c>
      <c r="T203" s="24">
        <v>-1.626729986641708E-05</v>
      </c>
      <c r="U203" s="24">
        <v>2.766708280885962E-05</v>
      </c>
      <c r="V203" s="24">
        <v>-7.31796279790933E-06</v>
      </c>
      <c r="W203" s="24">
        <v>2.251095434870993E-06</v>
      </c>
      <c r="X203" s="24">
        <v>67.5</v>
      </c>
    </row>
    <row r="204" spans="1:24" ht="12.75" hidden="1">
      <c r="A204" s="24">
        <v>1504</v>
      </c>
      <c r="B204" s="24">
        <v>83.87999725341797</v>
      </c>
      <c r="C204" s="24">
        <v>101.4800033569336</v>
      </c>
      <c r="D204" s="24">
        <v>9.31199836730957</v>
      </c>
      <c r="E204" s="24">
        <v>9.288372993469238</v>
      </c>
      <c r="F204" s="24">
        <v>18.36155361548635</v>
      </c>
      <c r="G204" s="24" t="s">
        <v>58</v>
      </c>
      <c r="H204" s="24">
        <v>30.474073845434567</v>
      </c>
      <c r="I204" s="24">
        <v>46.854071098852536</v>
      </c>
      <c r="J204" s="24" t="s">
        <v>61</v>
      </c>
      <c r="K204" s="24">
        <v>1.4349064301431584</v>
      </c>
      <c r="L204" s="24">
        <v>-0.366856123074361</v>
      </c>
      <c r="M204" s="24">
        <v>0.33942532626637684</v>
      </c>
      <c r="N204" s="24">
        <v>-0.11152624237293864</v>
      </c>
      <c r="O204" s="24">
        <v>0.0576652698415159</v>
      </c>
      <c r="P204" s="24">
        <v>-0.010521542834191907</v>
      </c>
      <c r="Q204" s="24">
        <v>0.006992811645511995</v>
      </c>
      <c r="R204" s="24">
        <v>-0.0017142199637804059</v>
      </c>
      <c r="S204" s="24">
        <v>0.0007575560850747582</v>
      </c>
      <c r="T204" s="24">
        <v>-0.00015399705713020555</v>
      </c>
      <c r="U204" s="24">
        <v>0.00015122838816006913</v>
      </c>
      <c r="V204" s="24">
        <v>-6.329492653227913E-05</v>
      </c>
      <c r="W204" s="24">
        <v>4.719476803452054E-05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1503</v>
      </c>
      <c r="B206" s="24">
        <v>100.28</v>
      </c>
      <c r="C206" s="24">
        <v>124.48</v>
      </c>
      <c r="D206" s="24">
        <v>8.972002081600593</v>
      </c>
      <c r="E206" s="24">
        <v>8.906983982612898</v>
      </c>
      <c r="F206" s="24">
        <v>21.134128649897725</v>
      </c>
      <c r="G206" s="24" t="s">
        <v>59</v>
      </c>
      <c r="H206" s="24">
        <v>23.231269728064838</v>
      </c>
      <c r="I206" s="24">
        <v>56.01126972806484</v>
      </c>
      <c r="J206" s="24" t="s">
        <v>73</v>
      </c>
      <c r="K206" s="24">
        <v>3.307208364016478</v>
      </c>
      <c r="M206" s="24" t="s">
        <v>68</v>
      </c>
      <c r="N206" s="24">
        <v>2.9125186796687754</v>
      </c>
      <c r="X206" s="24">
        <v>67.5</v>
      </c>
    </row>
    <row r="207" spans="1:24" ht="12.75" hidden="1">
      <c r="A207" s="24">
        <v>1501</v>
      </c>
      <c r="B207" s="24">
        <v>143.24000549316406</v>
      </c>
      <c r="C207" s="24">
        <v>156.13999938964844</v>
      </c>
      <c r="D207" s="24">
        <v>8.252607345581055</v>
      </c>
      <c r="E207" s="24">
        <v>8.603530883789062</v>
      </c>
      <c r="F207" s="24">
        <v>23.87544415027472</v>
      </c>
      <c r="G207" s="24" t="s">
        <v>56</v>
      </c>
      <c r="H207" s="24">
        <v>-6.823278751526331</v>
      </c>
      <c r="I207" s="24">
        <v>68.91672674163773</v>
      </c>
      <c r="J207" s="24" t="s">
        <v>62</v>
      </c>
      <c r="K207" s="24">
        <v>0.6931580978614155</v>
      </c>
      <c r="L207" s="24">
        <v>1.6684755211498543</v>
      </c>
      <c r="M207" s="24">
        <v>0.16409638122863918</v>
      </c>
      <c r="N207" s="24">
        <v>0.11367051511474996</v>
      </c>
      <c r="O207" s="24">
        <v>0.027838338482244564</v>
      </c>
      <c r="P207" s="24">
        <v>0.04786319164912477</v>
      </c>
      <c r="Q207" s="24">
        <v>0.0033887268284674937</v>
      </c>
      <c r="R207" s="24">
        <v>0.0017496164602011767</v>
      </c>
      <c r="S207" s="24">
        <v>0.00036515467756301646</v>
      </c>
      <c r="T207" s="24">
        <v>0.0007042563287973835</v>
      </c>
      <c r="U207" s="24">
        <v>7.411768030486846E-05</v>
      </c>
      <c r="V207" s="24">
        <v>6.490826466418587E-05</v>
      </c>
      <c r="W207" s="24">
        <v>2.2749934409569026E-05</v>
      </c>
      <c r="X207" s="24">
        <v>67.5</v>
      </c>
    </row>
    <row r="208" spans="1:24" ht="12.75" hidden="1">
      <c r="A208" s="24">
        <v>1504</v>
      </c>
      <c r="B208" s="24">
        <v>83.87999725341797</v>
      </c>
      <c r="C208" s="24">
        <v>101.4800033569336</v>
      </c>
      <c r="D208" s="24">
        <v>9.31199836730957</v>
      </c>
      <c r="E208" s="24">
        <v>9.288372993469238</v>
      </c>
      <c r="F208" s="24">
        <v>19.733097210087976</v>
      </c>
      <c r="G208" s="24" t="s">
        <v>57</v>
      </c>
      <c r="H208" s="24">
        <v>33.97390846958318</v>
      </c>
      <c r="I208" s="24">
        <v>50.35390572300115</v>
      </c>
      <c r="J208" s="24" t="s">
        <v>60</v>
      </c>
      <c r="K208" s="24">
        <v>-0.41534700287933646</v>
      </c>
      <c r="L208" s="24">
        <v>0.009079418109345443</v>
      </c>
      <c r="M208" s="24">
        <v>0.09682889807414737</v>
      </c>
      <c r="N208" s="24">
        <v>-0.0011761814646004765</v>
      </c>
      <c r="O208" s="24">
        <v>-0.016920888773802954</v>
      </c>
      <c r="P208" s="24">
        <v>0.001038815163416487</v>
      </c>
      <c r="Q208" s="24">
        <v>0.0019270616084492709</v>
      </c>
      <c r="R208" s="24">
        <v>-9.450820038607757E-05</v>
      </c>
      <c r="S208" s="24">
        <v>-0.00024101101517218514</v>
      </c>
      <c r="T208" s="24">
        <v>7.397375347079974E-05</v>
      </c>
      <c r="U208" s="24">
        <v>3.712952785308563E-05</v>
      </c>
      <c r="V208" s="24">
        <v>-7.458655960419013E-06</v>
      </c>
      <c r="W208" s="24">
        <v>-1.557150645922191E-05</v>
      </c>
      <c r="X208" s="24">
        <v>67.5</v>
      </c>
    </row>
    <row r="209" spans="1:24" ht="12.75" hidden="1">
      <c r="A209" s="24">
        <v>1502</v>
      </c>
      <c r="B209" s="24">
        <v>148.33999633789062</v>
      </c>
      <c r="C209" s="24">
        <v>145.94000244140625</v>
      </c>
      <c r="D209" s="24">
        <v>8.638768196105957</v>
      </c>
      <c r="E209" s="24">
        <v>9.119901657104492</v>
      </c>
      <c r="F209" s="24">
        <v>21.589989224350173</v>
      </c>
      <c r="G209" s="24" t="s">
        <v>58</v>
      </c>
      <c r="H209" s="24">
        <v>-21.293263273734993</v>
      </c>
      <c r="I209" s="24">
        <v>59.546733064155625</v>
      </c>
      <c r="J209" s="24" t="s">
        <v>61</v>
      </c>
      <c r="K209" s="24">
        <v>-0.5549369476165811</v>
      </c>
      <c r="L209" s="24">
        <v>1.6684508170285013</v>
      </c>
      <c r="M209" s="24">
        <v>-0.1324831567788195</v>
      </c>
      <c r="N209" s="24">
        <v>-0.1136644298081635</v>
      </c>
      <c r="O209" s="24">
        <v>-0.02210557876547474</v>
      </c>
      <c r="P209" s="24">
        <v>0.04785191718099812</v>
      </c>
      <c r="Q209" s="24">
        <v>-0.002787454587112814</v>
      </c>
      <c r="R209" s="24">
        <v>-0.0017470620933059823</v>
      </c>
      <c r="S209" s="24">
        <v>-0.00027432030386360994</v>
      </c>
      <c r="T209" s="24">
        <v>0.0007003605217661898</v>
      </c>
      <c r="U209" s="24">
        <v>-6.414693052034232E-05</v>
      </c>
      <c r="V209" s="24">
        <v>-6.447830079166251E-05</v>
      </c>
      <c r="W209" s="24">
        <v>-1.6585768062712773E-05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1503</v>
      </c>
      <c r="B211" s="24">
        <v>100.28</v>
      </c>
      <c r="C211" s="24">
        <v>124.48</v>
      </c>
      <c r="D211" s="24">
        <v>8.972002081600593</v>
      </c>
      <c r="E211" s="24">
        <v>8.906983982612898</v>
      </c>
      <c r="F211" s="24">
        <v>12.812812278578159</v>
      </c>
      <c r="G211" s="24" t="s">
        <v>59</v>
      </c>
      <c r="H211" s="24">
        <v>1.1774863198334629</v>
      </c>
      <c r="I211" s="24">
        <v>33.95748631983346</v>
      </c>
      <c r="J211" s="24" t="s">
        <v>73</v>
      </c>
      <c r="K211" s="24">
        <v>3.2886448084351647</v>
      </c>
      <c r="M211" s="24" t="s">
        <v>68</v>
      </c>
      <c r="N211" s="24">
        <v>1.762152677291539</v>
      </c>
      <c r="X211" s="24">
        <v>67.5</v>
      </c>
    </row>
    <row r="212" spans="1:24" ht="12.75" hidden="1">
      <c r="A212" s="24">
        <v>1502</v>
      </c>
      <c r="B212" s="24">
        <v>148.33999633789062</v>
      </c>
      <c r="C212" s="24">
        <v>145.94000244140625</v>
      </c>
      <c r="D212" s="24">
        <v>8.638768196105957</v>
      </c>
      <c r="E212" s="24">
        <v>9.119901657104492</v>
      </c>
      <c r="F212" s="24">
        <v>25.379296703882076</v>
      </c>
      <c r="G212" s="24" t="s">
        <v>56</v>
      </c>
      <c r="H212" s="24">
        <v>-10.842082467808225</v>
      </c>
      <c r="I212" s="24">
        <v>69.9979138700824</v>
      </c>
      <c r="J212" s="24" t="s">
        <v>62</v>
      </c>
      <c r="K212" s="24">
        <v>1.7306307500141886</v>
      </c>
      <c r="L212" s="24">
        <v>0.32774643745764226</v>
      </c>
      <c r="M212" s="24">
        <v>0.40970335344015024</v>
      </c>
      <c r="N212" s="24">
        <v>0.1152926438162062</v>
      </c>
      <c r="O212" s="24">
        <v>0.06950569426451354</v>
      </c>
      <c r="P212" s="24">
        <v>0.009401900413625782</v>
      </c>
      <c r="Q212" s="24">
        <v>0.008460363363724093</v>
      </c>
      <c r="R212" s="24">
        <v>0.001774594246476936</v>
      </c>
      <c r="S212" s="24">
        <v>0.000911912738509625</v>
      </c>
      <c r="T212" s="24">
        <v>0.0001383412546974295</v>
      </c>
      <c r="U212" s="24">
        <v>0.00018504373706960703</v>
      </c>
      <c r="V212" s="24">
        <v>6.586404910850167E-05</v>
      </c>
      <c r="W212" s="24">
        <v>5.686924941521351E-05</v>
      </c>
      <c r="X212" s="24">
        <v>67.5</v>
      </c>
    </row>
    <row r="213" spans="1:24" ht="12.75" hidden="1">
      <c r="A213" s="24">
        <v>1501</v>
      </c>
      <c r="B213" s="24">
        <v>143.24000549316406</v>
      </c>
      <c r="C213" s="24">
        <v>156.13999938964844</v>
      </c>
      <c r="D213" s="24">
        <v>8.252607345581055</v>
      </c>
      <c r="E213" s="24">
        <v>8.603530883789062</v>
      </c>
      <c r="F213" s="24">
        <v>28.038779663794628</v>
      </c>
      <c r="G213" s="24" t="s">
        <v>57</v>
      </c>
      <c r="H213" s="24">
        <v>5.194234058416768</v>
      </c>
      <c r="I213" s="24">
        <v>80.93423955158083</v>
      </c>
      <c r="J213" s="24" t="s">
        <v>60</v>
      </c>
      <c r="K213" s="24">
        <v>-0.1477851101369677</v>
      </c>
      <c r="L213" s="24">
        <v>-0.0017826514047148332</v>
      </c>
      <c r="M213" s="24">
        <v>0.03962365613008448</v>
      </c>
      <c r="N213" s="24">
        <v>-0.001192556899003425</v>
      </c>
      <c r="O213" s="24">
        <v>-0.005187980852047619</v>
      </c>
      <c r="P213" s="24">
        <v>-0.00020406190858581887</v>
      </c>
      <c r="Q213" s="24">
        <v>0.0010389415314170471</v>
      </c>
      <c r="R213" s="24">
        <v>-9.588461392412554E-05</v>
      </c>
      <c r="S213" s="24">
        <v>-6.491733861273051E-06</v>
      </c>
      <c r="T213" s="24">
        <v>-1.4532557660293791E-05</v>
      </c>
      <c r="U213" s="24">
        <v>3.7207648992811265E-05</v>
      </c>
      <c r="V213" s="24">
        <v>-7.56528658177569E-06</v>
      </c>
      <c r="W213" s="24">
        <v>1.4874732961234013E-06</v>
      </c>
      <c r="X213" s="24">
        <v>67.5</v>
      </c>
    </row>
    <row r="214" spans="1:24" ht="12.75" hidden="1">
      <c r="A214" s="24">
        <v>1504</v>
      </c>
      <c r="B214" s="24">
        <v>83.87999725341797</v>
      </c>
      <c r="C214" s="24">
        <v>101.4800033569336</v>
      </c>
      <c r="D214" s="24">
        <v>9.31199836730957</v>
      </c>
      <c r="E214" s="24">
        <v>9.288372993469238</v>
      </c>
      <c r="F214" s="24">
        <v>19.733097210087976</v>
      </c>
      <c r="G214" s="24" t="s">
        <v>58</v>
      </c>
      <c r="H214" s="24">
        <v>33.97390846958318</v>
      </c>
      <c r="I214" s="24">
        <v>50.35390572300115</v>
      </c>
      <c r="J214" s="24" t="s">
        <v>61</v>
      </c>
      <c r="K214" s="24">
        <v>1.7243092397004887</v>
      </c>
      <c r="L214" s="24">
        <v>-0.3277415893965023</v>
      </c>
      <c r="M214" s="24">
        <v>0.4077827898464935</v>
      </c>
      <c r="N214" s="24">
        <v>-0.11528647590317448</v>
      </c>
      <c r="O214" s="24">
        <v>0.0693118055591601</v>
      </c>
      <c r="P214" s="24">
        <v>-0.009399685639700988</v>
      </c>
      <c r="Q214" s="24">
        <v>0.008396329480227753</v>
      </c>
      <c r="R214" s="24">
        <v>-0.0017720019414328152</v>
      </c>
      <c r="S214" s="24">
        <v>0.0009118896315056981</v>
      </c>
      <c r="T214" s="24">
        <v>-0.00013757582461722444</v>
      </c>
      <c r="U214" s="24">
        <v>0.00018126438007814335</v>
      </c>
      <c r="V214" s="24">
        <v>-6.542812395218684E-05</v>
      </c>
      <c r="W214" s="24">
        <v>5.6849792895340284E-05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1503</v>
      </c>
      <c r="B216" s="24">
        <v>100.28</v>
      </c>
      <c r="C216" s="24">
        <v>124.48</v>
      </c>
      <c r="D216" s="24">
        <v>8.972002081600593</v>
      </c>
      <c r="E216" s="24">
        <v>8.906983982612898</v>
      </c>
      <c r="F216" s="24">
        <v>22.399940675813607</v>
      </c>
      <c r="G216" s="24" t="s">
        <v>59</v>
      </c>
      <c r="H216" s="24">
        <v>26.586020708486537</v>
      </c>
      <c r="I216" s="24">
        <v>59.36602070848654</v>
      </c>
      <c r="J216" s="24" t="s">
        <v>73</v>
      </c>
      <c r="K216" s="24">
        <v>2.9048894680582955</v>
      </c>
      <c r="M216" s="24" t="s">
        <v>68</v>
      </c>
      <c r="N216" s="24">
        <v>2.708906077177923</v>
      </c>
      <c r="X216" s="24">
        <v>67.5</v>
      </c>
    </row>
    <row r="217" spans="1:24" ht="12.75" hidden="1">
      <c r="A217" s="24">
        <v>1502</v>
      </c>
      <c r="B217" s="24">
        <v>148.33999633789062</v>
      </c>
      <c r="C217" s="24">
        <v>145.94000244140625</v>
      </c>
      <c r="D217" s="24">
        <v>8.638768196105957</v>
      </c>
      <c r="E217" s="24">
        <v>9.119901657104492</v>
      </c>
      <c r="F217" s="24">
        <v>25.379296703882076</v>
      </c>
      <c r="G217" s="24" t="s">
        <v>56</v>
      </c>
      <c r="H217" s="24">
        <v>-10.842082467808225</v>
      </c>
      <c r="I217" s="24">
        <v>69.9979138700824</v>
      </c>
      <c r="J217" s="24" t="s">
        <v>62</v>
      </c>
      <c r="K217" s="24">
        <v>0.29962954577046813</v>
      </c>
      <c r="L217" s="24">
        <v>1.6718602586439253</v>
      </c>
      <c r="M217" s="24">
        <v>0.07093355454659835</v>
      </c>
      <c r="N217" s="24">
        <v>0.1118600719507102</v>
      </c>
      <c r="O217" s="24">
        <v>0.012033447707157743</v>
      </c>
      <c r="P217" s="24">
        <v>0.04796031434883618</v>
      </c>
      <c r="Q217" s="24">
        <v>0.001464905713561382</v>
      </c>
      <c r="R217" s="24">
        <v>0.0017217414750692072</v>
      </c>
      <c r="S217" s="24">
        <v>0.00015779520523932043</v>
      </c>
      <c r="T217" s="24">
        <v>0.0007056964597581829</v>
      </c>
      <c r="U217" s="24">
        <v>3.204788942186439E-05</v>
      </c>
      <c r="V217" s="24">
        <v>6.387771022717022E-05</v>
      </c>
      <c r="W217" s="24">
        <v>9.820683997439826E-06</v>
      </c>
      <c r="X217" s="24">
        <v>67.5</v>
      </c>
    </row>
    <row r="218" spans="1:24" ht="12.75" hidden="1">
      <c r="A218" s="24">
        <v>1504</v>
      </c>
      <c r="B218" s="24">
        <v>83.87999725341797</v>
      </c>
      <c r="C218" s="24">
        <v>101.4800033569336</v>
      </c>
      <c r="D218" s="24">
        <v>9.31199836730957</v>
      </c>
      <c r="E218" s="24">
        <v>9.288372993469238</v>
      </c>
      <c r="F218" s="24">
        <v>18.36155361548635</v>
      </c>
      <c r="G218" s="24" t="s">
        <v>57</v>
      </c>
      <c r="H218" s="24">
        <v>30.474073845434567</v>
      </c>
      <c r="I218" s="24">
        <v>46.854071098852536</v>
      </c>
      <c r="J218" s="24" t="s">
        <v>60</v>
      </c>
      <c r="K218" s="24">
        <v>-0.15055217719196343</v>
      </c>
      <c r="L218" s="24">
        <v>0.0090977603426355</v>
      </c>
      <c r="M218" s="24">
        <v>0.03494247298772915</v>
      </c>
      <c r="N218" s="24">
        <v>-0.0011574049808637647</v>
      </c>
      <c r="O218" s="24">
        <v>-0.006158729322591749</v>
      </c>
      <c r="P218" s="24">
        <v>0.0010408646047540804</v>
      </c>
      <c r="Q218" s="24">
        <v>0.0006878939183869313</v>
      </c>
      <c r="R218" s="24">
        <v>-9.299559530995453E-05</v>
      </c>
      <c r="S218" s="24">
        <v>-8.971242320318125E-05</v>
      </c>
      <c r="T218" s="24">
        <v>7.411782441157455E-05</v>
      </c>
      <c r="U218" s="24">
        <v>1.270522296687081E-05</v>
      </c>
      <c r="V218" s="24">
        <v>-7.336562222520074E-06</v>
      </c>
      <c r="W218" s="24">
        <v>-5.843525509326206E-06</v>
      </c>
      <c r="X218" s="24">
        <v>67.5</v>
      </c>
    </row>
    <row r="219" spans="1:24" ht="12.75" hidden="1">
      <c r="A219" s="24">
        <v>1501</v>
      </c>
      <c r="B219" s="24">
        <v>143.24000549316406</v>
      </c>
      <c r="C219" s="24">
        <v>156.13999938964844</v>
      </c>
      <c r="D219" s="24">
        <v>8.252607345581055</v>
      </c>
      <c r="E219" s="24">
        <v>8.603530883789062</v>
      </c>
      <c r="F219" s="24">
        <v>20.14451324616075</v>
      </c>
      <c r="G219" s="24" t="s">
        <v>58</v>
      </c>
      <c r="H219" s="24">
        <v>-17.59265099827448</v>
      </c>
      <c r="I219" s="24">
        <v>58.14735449488959</v>
      </c>
      <c r="J219" s="24" t="s">
        <v>61</v>
      </c>
      <c r="K219" s="24">
        <v>-0.2590596584599322</v>
      </c>
      <c r="L219" s="24">
        <v>1.671835504823869</v>
      </c>
      <c r="M219" s="24">
        <v>-0.06172999872118143</v>
      </c>
      <c r="N219" s="24">
        <v>-0.1118540840136306</v>
      </c>
      <c r="O219" s="24">
        <v>-0.010337984177389155</v>
      </c>
      <c r="P219" s="24">
        <v>0.047949018272679486</v>
      </c>
      <c r="Q219" s="24">
        <v>-0.0012933486408045806</v>
      </c>
      <c r="R219" s="24">
        <v>-0.0017192281774757057</v>
      </c>
      <c r="S219" s="24">
        <v>-0.00012981143216039397</v>
      </c>
      <c r="T219" s="24">
        <v>0.0007017934464069379</v>
      </c>
      <c r="U219" s="24">
        <v>-2.942183756596699E-05</v>
      </c>
      <c r="V219" s="24">
        <v>-6.345499758585937E-05</v>
      </c>
      <c r="W219" s="24">
        <v>-7.892974331608116E-06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1503</v>
      </c>
      <c r="B221" s="24">
        <v>100.28</v>
      </c>
      <c r="C221" s="24">
        <v>124.48</v>
      </c>
      <c r="D221" s="24">
        <v>8.972002081600593</v>
      </c>
      <c r="E221" s="24">
        <v>8.906983982612898</v>
      </c>
      <c r="F221" s="24">
        <v>21.134128649897725</v>
      </c>
      <c r="G221" s="24" t="s">
        <v>59</v>
      </c>
      <c r="H221" s="24">
        <v>23.231269728064838</v>
      </c>
      <c r="I221" s="24">
        <v>56.01126972806484</v>
      </c>
      <c r="J221" s="24" t="s">
        <v>73</v>
      </c>
      <c r="K221" s="24">
        <v>3.125573508391728</v>
      </c>
      <c r="M221" s="24" t="s">
        <v>68</v>
      </c>
      <c r="N221" s="24">
        <v>1.6813828390863992</v>
      </c>
      <c r="X221" s="24">
        <v>67.5</v>
      </c>
    </row>
    <row r="222" spans="1:24" ht="12.75" hidden="1">
      <c r="A222" s="24">
        <v>1504</v>
      </c>
      <c r="B222" s="24">
        <v>83.87999725341797</v>
      </c>
      <c r="C222" s="24">
        <v>101.4800033569336</v>
      </c>
      <c r="D222" s="24">
        <v>9.31199836730957</v>
      </c>
      <c r="E222" s="24">
        <v>9.288372993469238</v>
      </c>
      <c r="F222" s="24">
        <v>14.042642871897225</v>
      </c>
      <c r="G222" s="24" t="s">
        <v>56</v>
      </c>
      <c r="H222" s="24">
        <v>19.45329884527056</v>
      </c>
      <c r="I222" s="24">
        <v>35.83329609868853</v>
      </c>
      <c r="J222" s="24" t="s">
        <v>62</v>
      </c>
      <c r="K222" s="24">
        <v>1.6828457045525618</v>
      </c>
      <c r="L222" s="24">
        <v>0.3427576795055842</v>
      </c>
      <c r="M222" s="24">
        <v>0.39839005259315124</v>
      </c>
      <c r="N222" s="24">
        <v>0.11256234087892711</v>
      </c>
      <c r="O222" s="24">
        <v>0.0675861557131706</v>
      </c>
      <c r="P222" s="24">
        <v>0.009832844428819723</v>
      </c>
      <c r="Q222" s="24">
        <v>0.00822674135314592</v>
      </c>
      <c r="R222" s="24">
        <v>0.001732709687317732</v>
      </c>
      <c r="S222" s="24">
        <v>0.0008867285956403141</v>
      </c>
      <c r="T222" s="24">
        <v>0.0001446571455805559</v>
      </c>
      <c r="U222" s="24">
        <v>0.00017992883711300388</v>
      </c>
      <c r="V222" s="24">
        <v>6.432111717889607E-05</v>
      </c>
      <c r="W222" s="24">
        <v>5.5287136733803954E-05</v>
      </c>
      <c r="X222" s="24">
        <v>67.5</v>
      </c>
    </row>
    <row r="223" spans="1:24" ht="12.75" hidden="1">
      <c r="A223" s="24">
        <v>1501</v>
      </c>
      <c r="B223" s="24">
        <v>143.24000549316406</v>
      </c>
      <c r="C223" s="24">
        <v>156.13999938964844</v>
      </c>
      <c r="D223" s="24">
        <v>8.252607345581055</v>
      </c>
      <c r="E223" s="24">
        <v>8.603530883789062</v>
      </c>
      <c r="F223" s="24">
        <v>20.14451324616075</v>
      </c>
      <c r="G223" s="24" t="s">
        <v>57</v>
      </c>
      <c r="H223" s="24">
        <v>-17.59265099827448</v>
      </c>
      <c r="I223" s="24">
        <v>58.14735449488959</v>
      </c>
      <c r="J223" s="24" t="s">
        <v>60</v>
      </c>
      <c r="K223" s="24">
        <v>1.567807068285602</v>
      </c>
      <c r="L223" s="24">
        <v>-0.0018632457357462405</v>
      </c>
      <c r="M223" s="24">
        <v>-0.3727781303770524</v>
      </c>
      <c r="N223" s="24">
        <v>-0.0011632144568091635</v>
      </c>
      <c r="O223" s="24">
        <v>0.06269733234303528</v>
      </c>
      <c r="P223" s="24">
        <v>-0.00021353052010801072</v>
      </c>
      <c r="Q223" s="24">
        <v>-0.007771332784836215</v>
      </c>
      <c r="R223" s="24">
        <v>-9.349605642589793E-05</v>
      </c>
      <c r="S223" s="24">
        <v>0.000798344281468014</v>
      </c>
      <c r="T223" s="24">
        <v>-1.5231207569296763E-05</v>
      </c>
      <c r="U223" s="24">
        <v>-0.0001741101965880513</v>
      </c>
      <c r="V223" s="24">
        <v>-7.364404422656348E-06</v>
      </c>
      <c r="W223" s="24">
        <v>4.894949042736314E-05</v>
      </c>
      <c r="X223" s="24">
        <v>67.5</v>
      </c>
    </row>
    <row r="224" spans="1:24" ht="12.75" hidden="1">
      <c r="A224" s="24">
        <v>1502</v>
      </c>
      <c r="B224" s="24">
        <v>148.33999633789062</v>
      </c>
      <c r="C224" s="24">
        <v>145.94000244140625</v>
      </c>
      <c r="D224" s="24">
        <v>8.638768196105957</v>
      </c>
      <c r="E224" s="24">
        <v>9.119901657104492</v>
      </c>
      <c r="F224" s="24">
        <v>30.656548072375507</v>
      </c>
      <c r="G224" s="24" t="s">
        <v>58</v>
      </c>
      <c r="H224" s="24">
        <v>3.71295390977879</v>
      </c>
      <c r="I224" s="24">
        <v>84.55295024766941</v>
      </c>
      <c r="J224" s="24" t="s">
        <v>61</v>
      </c>
      <c r="K224" s="24">
        <v>-0.6115150545691523</v>
      </c>
      <c r="L224" s="24">
        <v>-0.34275261512551736</v>
      </c>
      <c r="M224" s="24">
        <v>-0.1405386050797543</v>
      </c>
      <c r="N224" s="24">
        <v>-0.11255633041402538</v>
      </c>
      <c r="O224" s="24">
        <v>-0.025237530805368544</v>
      </c>
      <c r="P224" s="24">
        <v>-0.009830525635913549</v>
      </c>
      <c r="Q224" s="24">
        <v>-0.0026991961838463956</v>
      </c>
      <c r="R224" s="24">
        <v>-0.0017301853507522013</v>
      </c>
      <c r="S224" s="24">
        <v>-0.00038591969446189714</v>
      </c>
      <c r="T224" s="24">
        <v>-0.00014385305031001304</v>
      </c>
      <c r="U224" s="24">
        <v>-4.538750785081729E-05</v>
      </c>
      <c r="V224" s="24">
        <v>-6.389813504822217E-05</v>
      </c>
      <c r="W224" s="24">
        <v>-2.5702429362296075E-05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1503</v>
      </c>
      <c r="B226" s="100">
        <v>100.28</v>
      </c>
      <c r="C226" s="100">
        <v>124.48</v>
      </c>
      <c r="D226" s="100">
        <v>8.972002081600593</v>
      </c>
      <c r="E226" s="100">
        <v>8.906983982612898</v>
      </c>
      <c r="F226" s="100">
        <v>22.399940675813607</v>
      </c>
      <c r="G226" s="100" t="s">
        <v>59</v>
      </c>
      <c r="H226" s="100">
        <v>26.586020708486537</v>
      </c>
      <c r="I226" s="100">
        <v>59.36602070848654</v>
      </c>
      <c r="J226" s="100" t="s">
        <v>73</v>
      </c>
      <c r="K226" s="100">
        <v>4.0620725668594675</v>
      </c>
      <c r="M226" s="100" t="s">
        <v>68</v>
      </c>
      <c r="N226" s="100">
        <v>2.177639615952217</v>
      </c>
      <c r="X226" s="100">
        <v>67.5</v>
      </c>
    </row>
    <row r="227" spans="1:24" s="100" customFormat="1" ht="12.75" hidden="1">
      <c r="A227" s="100">
        <v>1504</v>
      </c>
      <c r="B227" s="100">
        <v>83.87999725341797</v>
      </c>
      <c r="C227" s="100">
        <v>101.4800033569336</v>
      </c>
      <c r="D227" s="100">
        <v>9.31199836730957</v>
      </c>
      <c r="E227" s="100">
        <v>9.288372993469238</v>
      </c>
      <c r="F227" s="100">
        <v>14.042642871897225</v>
      </c>
      <c r="G227" s="100" t="s">
        <v>56</v>
      </c>
      <c r="H227" s="100">
        <v>19.45329884527056</v>
      </c>
      <c r="I227" s="100">
        <v>35.83329609868853</v>
      </c>
      <c r="J227" s="100" t="s">
        <v>62</v>
      </c>
      <c r="K227" s="100">
        <v>1.9214702699261035</v>
      </c>
      <c r="L227" s="100">
        <v>0.3784880538582395</v>
      </c>
      <c r="M227" s="100">
        <v>0.4548811951885468</v>
      </c>
      <c r="N227" s="100">
        <v>0.1169992450459086</v>
      </c>
      <c r="O227" s="100">
        <v>0.07716971882317168</v>
      </c>
      <c r="P227" s="100">
        <v>0.0108578429515022</v>
      </c>
      <c r="Q227" s="100">
        <v>0.009393269551418218</v>
      </c>
      <c r="R227" s="100">
        <v>0.0018010106380694404</v>
      </c>
      <c r="S227" s="100">
        <v>0.001012459931631457</v>
      </c>
      <c r="T227" s="100">
        <v>0.0001597314492005864</v>
      </c>
      <c r="U227" s="100">
        <v>0.00020543941209009192</v>
      </c>
      <c r="V227" s="100">
        <v>6.685937558034407E-05</v>
      </c>
      <c r="W227" s="100">
        <v>6.31263511172116E-05</v>
      </c>
      <c r="X227" s="100">
        <v>67.5</v>
      </c>
    </row>
    <row r="228" spans="1:24" s="100" customFormat="1" ht="12.75" hidden="1">
      <c r="A228" s="100">
        <v>1502</v>
      </c>
      <c r="B228" s="100">
        <v>148.33999633789062</v>
      </c>
      <c r="C228" s="100">
        <v>145.94000244140625</v>
      </c>
      <c r="D228" s="100">
        <v>8.638768196105957</v>
      </c>
      <c r="E228" s="100">
        <v>9.119901657104492</v>
      </c>
      <c r="F228" s="100">
        <v>21.589989224350173</v>
      </c>
      <c r="G228" s="100" t="s">
        <v>57</v>
      </c>
      <c r="H228" s="100">
        <v>-21.293263273734993</v>
      </c>
      <c r="I228" s="100">
        <v>59.546733064155625</v>
      </c>
      <c r="J228" s="100" t="s">
        <v>60</v>
      </c>
      <c r="K228" s="100">
        <v>1.8393907817035446</v>
      </c>
      <c r="L228" s="100">
        <v>-0.002057576904756976</v>
      </c>
      <c r="M228" s="100">
        <v>-0.43691726840539</v>
      </c>
      <c r="N228" s="100">
        <v>-0.0012089870086257548</v>
      </c>
      <c r="O228" s="100">
        <v>0.07362819458128957</v>
      </c>
      <c r="P228" s="100">
        <v>-0.00023581592903742404</v>
      </c>
      <c r="Q228" s="100">
        <v>-0.009087775067233333</v>
      </c>
      <c r="R228" s="100">
        <v>-9.717296941041294E-05</v>
      </c>
      <c r="S228" s="100">
        <v>0.0009433113225005718</v>
      </c>
      <c r="T228" s="100">
        <v>-1.682120909342408E-05</v>
      </c>
      <c r="U228" s="100">
        <v>-0.0002022497511991957</v>
      </c>
      <c r="V228" s="100">
        <v>-7.652081474765125E-06</v>
      </c>
      <c r="W228" s="100">
        <v>5.8020754084073535E-05</v>
      </c>
      <c r="X228" s="100">
        <v>67.5</v>
      </c>
    </row>
    <row r="229" spans="1:24" s="100" customFormat="1" ht="12.75" hidden="1">
      <c r="A229" s="100">
        <v>1501</v>
      </c>
      <c r="B229" s="100">
        <v>143.24000549316406</v>
      </c>
      <c r="C229" s="100">
        <v>156.13999938964844</v>
      </c>
      <c r="D229" s="100">
        <v>8.252607345581055</v>
      </c>
      <c r="E229" s="100">
        <v>8.603530883789062</v>
      </c>
      <c r="F229" s="100">
        <v>28.038779663794628</v>
      </c>
      <c r="G229" s="100" t="s">
        <v>58</v>
      </c>
      <c r="H229" s="100">
        <v>5.194234058416768</v>
      </c>
      <c r="I229" s="100">
        <v>80.93423955158083</v>
      </c>
      <c r="J229" s="100" t="s">
        <v>61</v>
      </c>
      <c r="K229" s="100">
        <v>-0.5555983714824189</v>
      </c>
      <c r="L229" s="100">
        <v>-0.3784824610080085</v>
      </c>
      <c r="M229" s="100">
        <v>-0.12657093783856233</v>
      </c>
      <c r="N229" s="100">
        <v>-0.1169929984730947</v>
      </c>
      <c r="O229" s="100">
        <v>-0.023109618472556815</v>
      </c>
      <c r="P229" s="100">
        <v>-0.010855281866773345</v>
      </c>
      <c r="Q229" s="100">
        <v>-0.002376101258989773</v>
      </c>
      <c r="R229" s="100">
        <v>-0.0017983872587558152</v>
      </c>
      <c r="S229" s="100">
        <v>-0.00036774836777529935</v>
      </c>
      <c r="T229" s="100">
        <v>-0.00015884326485046454</v>
      </c>
      <c r="U229" s="100">
        <v>-3.606092316879926E-05</v>
      </c>
      <c r="V229" s="100">
        <v>-6.642004028978802E-05</v>
      </c>
      <c r="W229" s="100">
        <v>-2.4870229208613E-05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1">
    <mergeCell ref="A9:B9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2004-09-28T13:18:02Z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