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<sst xmlns="http://schemas.openxmlformats.org/spreadsheetml/2006/main" count="625" uniqueCount="145">
  <si>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</si>
  <si>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</si>
  <si>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</si>
  <si>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</si>
  <si>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</si>
  <si>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</si>
  <si>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</si>
  <si>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</si>
  <si>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</si>
  <si>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</si>
  <si>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</si>
  <si>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</si>
  <si>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</si>
  <si>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</si>
  <si>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</si>
  <si>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</si>
  <si>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</si>
  <si>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</si>
  <si>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</si>
  <si>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</si>
  <si>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</si>
  <si>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</si>
  <si>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</si>
  <si>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</si>
  <si>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</si>
  <si>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</si>
  <si>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</si>
  <si>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</si>
  <si>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</si>
  <si>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</si>
  <si>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</si>
  <si>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</si>
  <si>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</si>
  <si>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</si>
  <si>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</si>
  <si>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</si>
  <si>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</si>
  <si>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</si>
  <si>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</si>
  <si>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</si>
  <si>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</si>
  <si>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</si>
  <si>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</si>
  <si>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</si>
  <si>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</si>
  <si>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</si>
  <si>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</si>
  <si>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</si>
  <si>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</si>
  <si>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</si>
  <si>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</si>
  <si>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</si>
  <si>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</si>
  <si>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</si>
  <si>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</si>
  <si>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</si>
  <si>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</si>
  <si>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</si>
  <si>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</si>
  <si>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</si>
  <si>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</si>
  <si>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</si>
  <si>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</si>
  <si>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</si>
  <si>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</si>
  <si>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</si>
  <si>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</si>
  <si>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</si>
  <si>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</si>
  <si>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</si>
  <si>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</si>
  <si>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</si>
  <si>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</si>
  <si>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</si>
  <si>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</si>
  <si>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</si>
  <si>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</si>
  <si>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</si>
  <si>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</si>
  <si>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</si>
  <si>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</si>
  <si>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</si>
  <si>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</si>
  <si>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</si>
  <si>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</si>
  <si>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</si>
  <si>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</si>
  <si>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</si>
  <si>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</si>
  <si>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</si>
  <si>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</si>
  <si>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</si>
  <si>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</si>
  <si>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</si>
  <si>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</si>
  <si>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</si>
  <si>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</si>
  <si>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</si>
  <si>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</si>
  <si>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</si>
  <si>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</si>
  <si>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</si>
  <si>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</si>
  <si>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</si>
  <si>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</si>
  <si>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</si>
  <si>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</si>
  <si>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</si>
  <si>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</si>
  <si>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</si>
  <si>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</si>
  <si>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</si>
  <si>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</si>
  <si>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</si>
  <si>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</si>
  <si>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</si>
  <si>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</si>
  <si>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</si>
  <si>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</si>
  <si>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</si>
  <si>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</si>
  <si>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</si>
  <si>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</si>
  <si>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</si>
  <si>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</si>
  <si>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</si>
  <si>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</si>
  <si>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</si>
  <si>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</si>
  <si>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</si>
  <si>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</si>
  <si>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</si>
  <si>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</si>
  <si>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</si>
  <si>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</si>
  <si>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</si>
  <si>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</si>
  <si>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</si>
  <si>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</si>
  <si>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</si>
  <si>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</si>
  <si>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</si>
  <si>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</si>
  <si>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342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</si>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</sst>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179.2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23.469310701958534</v>
      </c>
      <c r="C41" s="77">
        <f aca="true" t="shared" si="0" ref="C41:C55">($B$41*H41+$B$42*J41+$B$43*L41+$B$44*N41+$B$45*P41+$B$46*R41+$B$47*T41+$B$48*V41)/100</f>
        <v>5.780733337728587E-08</v>
      </c>
      <c r="D41" s="77">
        <f aca="true" t="shared" si="1" ref="D41:D55">($B$41*I41+$B$42*K41+$B$43*M41+$B$44*O41+$B$45*Q41+$B$46*S41+$B$47*U41+$B$48*W41)/100</f>
        <v>-9.168520303374816E-08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16.04531159512517</v>
      </c>
      <c r="C42" s="77">
        <f t="shared" si="0"/>
        <v>-1.8739999377247128E-10</v>
      </c>
      <c r="D42" s="77">
        <f t="shared" si="1"/>
        <v>-6.984899718065861E-08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-5.223194560377124</v>
      </c>
      <c r="C43" s="77">
        <f t="shared" si="0"/>
        <v>-0.7022146022948463</v>
      </c>
      <c r="D43" s="77">
        <f t="shared" si="1"/>
        <v>-1.1008523515261066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-2.1005233384615707</v>
      </c>
      <c r="C44" s="77">
        <f t="shared" si="0"/>
        <v>-0.00045606541960063426</v>
      </c>
      <c r="D44" s="77">
        <f t="shared" si="1"/>
        <v>-0.08411135583971083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23.469310701958534</v>
      </c>
      <c r="C45" s="77">
        <f t="shared" si="0"/>
        <v>0.16326735917560684</v>
      </c>
      <c r="D45" s="77">
        <f t="shared" si="1"/>
        <v>-0.26248516273574746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16.04531159512517</v>
      </c>
      <c r="C46" s="77">
        <f t="shared" si="0"/>
        <v>-0.0013009741367233203</v>
      </c>
      <c r="D46" s="77">
        <f t="shared" si="1"/>
        <v>-0.12578770847657755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-5.223194560377124</v>
      </c>
      <c r="C47" s="77">
        <f t="shared" si="0"/>
        <v>-0.028677356085424877</v>
      </c>
      <c r="D47" s="77">
        <f t="shared" si="1"/>
        <v>-0.04390544929454765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-2.1005233384615707</v>
      </c>
      <c r="C48" s="77">
        <f t="shared" si="0"/>
        <v>-5.214168560534045E-05</v>
      </c>
      <c r="D48" s="77">
        <f t="shared" si="1"/>
        <v>-0.002412551677258312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0.0032280713933068124</v>
      </c>
      <c r="D49" s="77">
        <f t="shared" si="1"/>
        <v>-0.005507090536548291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-0.00010459421233758954</v>
      </c>
      <c r="D50" s="77">
        <f t="shared" si="1"/>
        <v>-0.0019335179550787971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-0.00041425453666124547</v>
      </c>
      <c r="D51" s="77">
        <f t="shared" si="1"/>
        <v>-0.000549342976364797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-3.7163027784069485E-06</v>
      </c>
      <c r="D52" s="77">
        <f t="shared" si="1"/>
        <v>-3.535689521289098E-05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6.081517925044638E-05</v>
      </c>
      <c r="D53" s="77">
        <f t="shared" si="1"/>
        <v>-0.00012568017656703996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-8.260587573969931E-06</v>
      </c>
      <c r="D54" s="77">
        <f t="shared" si="1"/>
        <v>-7.137245513090126E-05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-2.69510657790578E-05</v>
      </c>
      <c r="D55" s="77">
        <f t="shared" si="1"/>
        <v>-3.337353879971083E-05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1644</v>
      </c>
      <c r="B3" s="11">
        <v>165.71</v>
      </c>
      <c r="C3" s="11">
        <v>179.27666666666667</v>
      </c>
      <c r="D3" s="11">
        <v>8.448685473473619</v>
      </c>
      <c r="E3" s="11">
        <v>9.032900167300381</v>
      </c>
      <c r="F3" s="12" t="s">
        <v>69</v>
      </c>
      <c r="H3" s="102">
        <v>0.0625</v>
      </c>
    </row>
    <row r="4" spans="1:9" ht="16.5" customHeight="1">
      <c r="A4" s="13">
        <v>1641</v>
      </c>
      <c r="B4" s="14">
        <v>131.30666666666664</v>
      </c>
      <c r="C4" s="14">
        <v>143.07333333333335</v>
      </c>
      <c r="D4" s="14">
        <v>9.12126876732169</v>
      </c>
      <c r="E4" s="14">
        <v>9.575920113072199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1642</v>
      </c>
      <c r="B5" s="26">
        <v>114.2</v>
      </c>
      <c r="C5" s="26">
        <v>122.0166666666667</v>
      </c>
      <c r="D5" s="26">
        <v>9.073899397283865</v>
      </c>
      <c r="E5" s="26">
        <v>8.997389311292267</v>
      </c>
      <c r="F5" s="15" t="s">
        <v>71</v>
      </c>
      <c r="I5" s="75">
        <v>2214</v>
      </c>
    </row>
    <row r="6" spans="1:6" s="2" customFormat="1" ht="13.5" thickBot="1">
      <c r="A6" s="16">
        <v>1643</v>
      </c>
      <c r="B6" s="17">
        <v>132.83</v>
      </c>
      <c r="C6" s="17">
        <v>151.49666666666667</v>
      </c>
      <c r="D6" s="17">
        <v>8.946524352920518</v>
      </c>
      <c r="E6" s="17">
        <v>9.425565497619312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2237</v>
      </c>
      <c r="K15" s="75">
        <v>2180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23.469310701958534</v>
      </c>
      <c r="C19" s="34">
        <v>87.27597736862518</v>
      </c>
      <c r="D19" s="35">
        <v>33.435146081948716</v>
      </c>
      <c r="K19" s="97" t="s">
        <v>131</v>
      </c>
    </row>
    <row r="20" spans="1:11" ht="12.75">
      <c r="A20" s="33" t="s">
        <v>57</v>
      </c>
      <c r="B20" s="34">
        <v>16.04531159512517</v>
      </c>
      <c r="C20" s="34">
        <v>62.74531159512517</v>
      </c>
      <c r="D20" s="35">
        <v>23.929886478148074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-5.223194560377124</v>
      </c>
      <c r="C21" s="34">
        <v>60.106805439622896</v>
      </c>
      <c r="D21" s="35">
        <v>22.584134977312498</v>
      </c>
      <c r="F21" s="24" t="s">
        <v>134</v>
      </c>
    </row>
    <row r="22" spans="1:11" ht="16.5" thickBot="1">
      <c r="A22" s="36" t="s">
        <v>59</v>
      </c>
      <c r="B22" s="37">
        <v>-2.1005233384615707</v>
      </c>
      <c r="C22" s="37">
        <v>96.10947666153844</v>
      </c>
      <c r="D22" s="38">
        <v>34.05505012992909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17.46893882751465</v>
      </c>
      <c r="I23" s="75">
        <v>2273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-0.7022146022948463</v>
      </c>
      <c r="C27" s="44">
        <v>-0.00045606541960063426</v>
      </c>
      <c r="D27" s="44">
        <v>0.16326735917560684</v>
      </c>
      <c r="E27" s="44">
        <v>-0.0013009741367233203</v>
      </c>
      <c r="F27" s="44">
        <v>-0.028677356085424877</v>
      </c>
      <c r="G27" s="44">
        <v>-5.214168560534045E-05</v>
      </c>
      <c r="H27" s="44">
        <v>0.0032280713933068124</v>
      </c>
      <c r="I27" s="45">
        <v>-0.00010459421233758954</v>
      </c>
    </row>
    <row r="28" spans="1:9" ht="13.5" thickBot="1">
      <c r="A28" s="46" t="s">
        <v>61</v>
      </c>
      <c r="B28" s="47">
        <v>-1.1008523515261066</v>
      </c>
      <c r="C28" s="47">
        <v>-0.08411135583971083</v>
      </c>
      <c r="D28" s="47">
        <v>-0.26248516273574746</v>
      </c>
      <c r="E28" s="47">
        <v>-0.12578770847657755</v>
      </c>
      <c r="F28" s="47">
        <v>-0.04390544929454765</v>
      </c>
      <c r="G28" s="47">
        <v>-0.002412551677258312</v>
      </c>
      <c r="H28" s="47">
        <v>-0.005507090536548291</v>
      </c>
      <c r="I28" s="48">
        <v>-0.0019335179550787971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1644</v>
      </c>
      <c r="B39" s="50">
        <v>165.71</v>
      </c>
      <c r="C39" s="50">
        <v>179.27666666666667</v>
      </c>
      <c r="D39" s="50">
        <v>8.448685473473619</v>
      </c>
      <c r="E39" s="50">
        <v>9.032900167300381</v>
      </c>
      <c r="F39" s="54">
        <f>I39*D39/(23678+B39)*1000</f>
        <v>34.05505012992909</v>
      </c>
      <c r="G39" s="59" t="s">
        <v>59</v>
      </c>
      <c r="H39" s="58">
        <f>I39-B39+X39</f>
        <v>-2.1005233384615707</v>
      </c>
      <c r="I39" s="58">
        <f>(B39+C42-2*X39)*(23678+B39)*E42/((23678+C42)*D39+E42*(23678+B39))</f>
        <v>96.10947666153844</v>
      </c>
      <c r="J39" s="24" t="s">
        <v>73</v>
      </c>
      <c r="K39" s="24">
        <f>(K40*K40+L40*L40+M40*M40+N40*N40+O40*O40+P40*P40+Q40*Q40+R40*R40+S40*S40+T40*T40+U40*U40+V40*V40+W40*W40)</f>
        <v>1.826236008501356</v>
      </c>
      <c r="M39" s="24" t="s">
        <v>68</v>
      </c>
      <c r="N39" s="24">
        <f>(K44*K44+L44*L44+M44*M44+N44*N44+O44*O44+P44*P44+Q44*Q44+R44*R44+S44*S44+T44*T44+U44*U44+V44*V44+W44*W44)</f>
        <v>0.9667873592279154</v>
      </c>
      <c r="X39" s="55">
        <f>(1-$H$2)*1000</f>
        <v>67.5</v>
      </c>
    </row>
    <row r="40" spans="1:24" ht="12.75">
      <c r="A40" s="49">
        <v>1641</v>
      </c>
      <c r="B40" s="50">
        <v>131.30666666666664</v>
      </c>
      <c r="C40" s="50">
        <v>143.07333333333335</v>
      </c>
      <c r="D40" s="50">
        <v>9.12126876732169</v>
      </c>
      <c r="E40" s="50">
        <v>9.575920113072199</v>
      </c>
      <c r="F40" s="54">
        <f>I40*D40/(23678+B40)*1000</f>
        <v>33.435146081948716</v>
      </c>
      <c r="G40" s="59" t="s">
        <v>56</v>
      </c>
      <c r="H40" s="58">
        <f>I40-B40+X40</f>
        <v>23.469310701958534</v>
      </c>
      <c r="I40" s="58">
        <f>(B40+C39-2*X40)*(23678+B40)*E39/((23678+C39)*D40+E39*(23678+B40))</f>
        <v>87.27597736862518</v>
      </c>
      <c r="J40" s="24" t="s">
        <v>62</v>
      </c>
      <c r="K40" s="52">
        <f aca="true" t="shared" si="0" ref="K40:W40">SQRT(K41*K41+K42*K42)</f>
        <v>1.305749305010984</v>
      </c>
      <c r="L40" s="52">
        <f t="shared" si="0"/>
        <v>0.08411259226097727</v>
      </c>
      <c r="M40" s="52">
        <f t="shared" si="0"/>
        <v>0.3091192184717547</v>
      </c>
      <c r="N40" s="52">
        <f t="shared" si="0"/>
        <v>0.12579443603551344</v>
      </c>
      <c r="O40" s="52">
        <f t="shared" si="0"/>
        <v>0.05244119782962962</v>
      </c>
      <c r="P40" s="52">
        <f t="shared" si="0"/>
        <v>0.002413115072021983</v>
      </c>
      <c r="Q40" s="52">
        <f t="shared" si="0"/>
        <v>0.006383454479983822</v>
      </c>
      <c r="R40" s="52">
        <f t="shared" si="0"/>
        <v>0.0019363449155216676</v>
      </c>
      <c r="S40" s="52">
        <f t="shared" si="0"/>
        <v>0.000688029452004605</v>
      </c>
      <c r="T40" s="52">
        <f t="shared" si="0"/>
        <v>3.555166586021179E-05</v>
      </c>
      <c r="U40" s="52">
        <f t="shared" si="0"/>
        <v>0.0001396208895874334</v>
      </c>
      <c r="V40" s="52">
        <f t="shared" si="0"/>
        <v>7.18489015815812E-05</v>
      </c>
      <c r="W40" s="52">
        <f t="shared" si="0"/>
        <v>4.289700500784296E-05</v>
      </c>
      <c r="X40" s="55">
        <f>(1-$H$2)*1000</f>
        <v>67.5</v>
      </c>
    </row>
    <row r="41" spans="1:24" ht="12.75">
      <c r="A41" s="49">
        <v>1642</v>
      </c>
      <c r="B41" s="50">
        <v>114.2</v>
      </c>
      <c r="C41" s="50">
        <v>122.0166666666667</v>
      </c>
      <c r="D41" s="50">
        <v>9.073899397283865</v>
      </c>
      <c r="E41" s="50">
        <v>8.997389311292267</v>
      </c>
      <c r="F41" s="54">
        <f>I41*D41/(23678+B41)*1000</f>
        <v>23.929886478148074</v>
      </c>
      <c r="G41" s="59" t="s">
        <v>57</v>
      </c>
      <c r="H41" s="58">
        <f>I41-B41+X41</f>
        <v>16.04531159512517</v>
      </c>
      <c r="I41" s="58">
        <f>(B41+C40-2*X41)*(23678+B41)*E40/((23678+C40)*D41+E40*(23678+B41))</f>
        <v>62.74531159512517</v>
      </c>
      <c r="J41" s="24" t="s">
        <v>60</v>
      </c>
      <c r="K41" s="52">
        <f>'calcul config'!C43</f>
        <v>-0.7022146022948463</v>
      </c>
      <c r="L41" s="52">
        <f>'calcul config'!C44</f>
        <v>-0.00045606541960063426</v>
      </c>
      <c r="M41" s="52">
        <f>'calcul config'!C45</f>
        <v>0.16326735917560684</v>
      </c>
      <c r="N41" s="52">
        <f>'calcul config'!C46</f>
        <v>-0.0013009741367233203</v>
      </c>
      <c r="O41" s="52">
        <f>'calcul config'!C47</f>
        <v>-0.028677356085424877</v>
      </c>
      <c r="P41" s="52">
        <f>'calcul config'!C48</f>
        <v>-5.214168560534045E-05</v>
      </c>
      <c r="Q41" s="52">
        <f>'calcul config'!C49</f>
        <v>0.0032280713933068124</v>
      </c>
      <c r="R41" s="52">
        <f>'calcul config'!C50</f>
        <v>-0.00010459421233758954</v>
      </c>
      <c r="S41" s="52">
        <f>'calcul config'!C51</f>
        <v>-0.00041425453666124547</v>
      </c>
      <c r="T41" s="52">
        <f>'calcul config'!C52</f>
        <v>-3.7163027784069485E-06</v>
      </c>
      <c r="U41" s="52">
        <f>'calcul config'!C53</f>
        <v>6.081517925044638E-05</v>
      </c>
      <c r="V41" s="52">
        <f>'calcul config'!C54</f>
        <v>-8.260587573969931E-06</v>
      </c>
      <c r="W41" s="52">
        <f>'calcul config'!C55</f>
        <v>-2.69510657790578E-05</v>
      </c>
      <c r="X41" s="55">
        <f>(1-$H$2)*1000</f>
        <v>67.5</v>
      </c>
    </row>
    <row r="42" spans="1:24" ht="12.75">
      <c r="A42" s="49">
        <v>1643</v>
      </c>
      <c r="B42" s="50">
        <v>132.83</v>
      </c>
      <c r="C42" s="50">
        <v>151.49666666666667</v>
      </c>
      <c r="D42" s="50">
        <v>8.946524352920518</v>
      </c>
      <c r="E42" s="50">
        <v>9.425565497619312</v>
      </c>
      <c r="F42" s="54">
        <f>I42*D42/(23678+B42)*1000</f>
        <v>22.584134977312498</v>
      </c>
      <c r="G42" s="59" t="s">
        <v>58</v>
      </c>
      <c r="H42" s="58">
        <f>I42-B42+X42</f>
        <v>-5.223194560377124</v>
      </c>
      <c r="I42" s="58">
        <f>(B42+C41-2*X42)*(23678+B42)*E41/((23678+C41)*D42+E41*(23678+B42))</f>
        <v>60.106805439622896</v>
      </c>
      <c r="J42" s="24" t="s">
        <v>61</v>
      </c>
      <c r="K42" s="52">
        <f>'calcul config'!D43</f>
        <v>-1.1008523515261066</v>
      </c>
      <c r="L42" s="52">
        <f>'calcul config'!D44</f>
        <v>-0.08411135583971083</v>
      </c>
      <c r="M42" s="52">
        <f>'calcul config'!D45</f>
        <v>-0.26248516273574746</v>
      </c>
      <c r="N42" s="52">
        <f>'calcul config'!D46</f>
        <v>-0.12578770847657755</v>
      </c>
      <c r="O42" s="52">
        <f>'calcul config'!D47</f>
        <v>-0.04390544929454765</v>
      </c>
      <c r="P42" s="52">
        <f>'calcul config'!D48</f>
        <v>-0.002412551677258312</v>
      </c>
      <c r="Q42" s="52">
        <f>'calcul config'!D49</f>
        <v>-0.005507090536548291</v>
      </c>
      <c r="R42" s="52">
        <f>'calcul config'!D50</f>
        <v>-0.0019335179550787971</v>
      </c>
      <c r="S42" s="52">
        <f>'calcul config'!D51</f>
        <v>-0.000549342976364797</v>
      </c>
      <c r="T42" s="52">
        <f>'calcul config'!D52</f>
        <v>-3.535689521289098E-05</v>
      </c>
      <c r="U42" s="52">
        <f>'calcul config'!D53</f>
        <v>-0.00012568017656703996</v>
      </c>
      <c r="V42" s="52">
        <f>'calcul config'!D54</f>
        <v>-7.137245513090126E-05</v>
      </c>
      <c r="W42" s="52">
        <f>'calcul config'!D55</f>
        <v>-3.337353879971083E-05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0.8704995366739894</v>
      </c>
      <c r="L44" s="52">
        <f>L40/(L43*1.5)</f>
        <v>0.08010723072474027</v>
      </c>
      <c r="M44" s="52">
        <f aca="true" t="shared" si="1" ref="M44:W44">M40/(M43*1.5)</f>
        <v>0.34346579830194973</v>
      </c>
      <c r="N44" s="52">
        <f t="shared" si="1"/>
        <v>0.1677259147140179</v>
      </c>
      <c r="O44" s="52">
        <f t="shared" si="1"/>
        <v>0.23307199035390944</v>
      </c>
      <c r="P44" s="52">
        <f t="shared" si="1"/>
        <v>0.016087433813479882</v>
      </c>
      <c r="Q44" s="52">
        <f t="shared" si="1"/>
        <v>0.04255636319989214</v>
      </c>
      <c r="R44" s="52">
        <f t="shared" si="1"/>
        <v>0.0043029887011592615</v>
      </c>
      <c r="S44" s="52">
        <f t="shared" si="1"/>
        <v>0.009173726026728066</v>
      </c>
      <c r="T44" s="52">
        <f t="shared" si="1"/>
        <v>0.00047402221146949046</v>
      </c>
      <c r="U44" s="52">
        <f t="shared" si="1"/>
        <v>0.0018616118611657782</v>
      </c>
      <c r="V44" s="52">
        <f t="shared" si="1"/>
        <v>0.0009579853544210825</v>
      </c>
      <c r="W44" s="52">
        <f t="shared" si="1"/>
        <v>0.0005719600667712394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1644</v>
      </c>
      <c r="B51" s="100">
        <v>168.96</v>
      </c>
      <c r="C51" s="100">
        <v>178.76</v>
      </c>
      <c r="D51" s="100">
        <v>8.251026144196366</v>
      </c>
      <c r="E51" s="100">
        <v>8.985004005057931</v>
      </c>
      <c r="F51" s="100">
        <v>36.425094893531806</v>
      </c>
      <c r="G51" s="100" t="s">
        <v>59</v>
      </c>
      <c r="H51" s="100">
        <v>3.815121632384532</v>
      </c>
      <c r="I51" s="100">
        <v>105.27512163238454</v>
      </c>
      <c r="J51" s="100" t="s">
        <v>73</v>
      </c>
      <c r="K51" s="100">
        <v>1.343458126432782</v>
      </c>
      <c r="M51" s="100" t="s">
        <v>68</v>
      </c>
      <c r="N51" s="100">
        <v>0.7104681479803083</v>
      </c>
      <c r="X51" s="100">
        <v>67.5</v>
      </c>
    </row>
    <row r="52" spans="1:24" s="100" customFormat="1" ht="12.75">
      <c r="A52" s="100">
        <v>1641</v>
      </c>
      <c r="B52" s="100">
        <v>138.24000549316406</v>
      </c>
      <c r="C52" s="100">
        <v>144.94000244140625</v>
      </c>
      <c r="D52" s="100">
        <v>8.659869194030762</v>
      </c>
      <c r="E52" s="100">
        <v>9.249679565429688</v>
      </c>
      <c r="F52" s="100">
        <v>33.670284159562044</v>
      </c>
      <c r="G52" s="100" t="s">
        <v>56</v>
      </c>
      <c r="H52" s="100">
        <v>21.859495796073972</v>
      </c>
      <c r="I52" s="100">
        <v>92.59950128923803</v>
      </c>
      <c r="J52" s="100" t="s">
        <v>62</v>
      </c>
      <c r="K52" s="100">
        <v>1.1213063825520635</v>
      </c>
      <c r="L52" s="100">
        <v>0.03455306684599627</v>
      </c>
      <c r="M52" s="100">
        <v>0.2654543823088208</v>
      </c>
      <c r="N52" s="100">
        <v>0.11139030329942354</v>
      </c>
      <c r="O52" s="100">
        <v>0.04503374120476098</v>
      </c>
      <c r="P52" s="100">
        <v>0.0009914139143175846</v>
      </c>
      <c r="Q52" s="100">
        <v>0.005481776027572065</v>
      </c>
      <c r="R52" s="100">
        <v>0.0017146352043773102</v>
      </c>
      <c r="S52" s="100">
        <v>0.0005908541071868243</v>
      </c>
      <c r="T52" s="100">
        <v>1.461675286715998E-05</v>
      </c>
      <c r="U52" s="100">
        <v>0.00011990779407328162</v>
      </c>
      <c r="V52" s="100">
        <v>6.362591440676401E-05</v>
      </c>
      <c r="W52" s="100">
        <v>3.6839099971856223E-05</v>
      </c>
      <c r="X52" s="100">
        <v>67.5</v>
      </c>
    </row>
    <row r="53" spans="1:24" s="100" customFormat="1" ht="12.75">
      <c r="A53" s="100">
        <v>1642</v>
      </c>
      <c r="B53" s="100">
        <v>128.17999267578125</v>
      </c>
      <c r="C53" s="100">
        <v>130.67999267578125</v>
      </c>
      <c r="D53" s="100">
        <v>8.934202194213867</v>
      </c>
      <c r="E53" s="100">
        <v>8.858722686767578</v>
      </c>
      <c r="F53" s="100">
        <v>26.358003416778384</v>
      </c>
      <c r="G53" s="100" t="s">
        <v>57</v>
      </c>
      <c r="H53" s="100">
        <v>9.55385248990929</v>
      </c>
      <c r="I53" s="100">
        <v>70.23384516569054</v>
      </c>
      <c r="J53" s="100" t="s">
        <v>60</v>
      </c>
      <c r="K53" s="100">
        <v>-0.22499860524382131</v>
      </c>
      <c r="L53" s="100">
        <v>-0.00018648287405383576</v>
      </c>
      <c r="M53" s="100">
        <v>0.05030655467451965</v>
      </c>
      <c r="N53" s="100">
        <v>-0.0011518378399381244</v>
      </c>
      <c r="O53" s="100">
        <v>-0.009511649825424634</v>
      </c>
      <c r="P53" s="100">
        <v>-2.1367201243411164E-05</v>
      </c>
      <c r="Q53" s="100">
        <v>0.0008972392518396192</v>
      </c>
      <c r="R53" s="100">
        <v>-9.259698132492092E-05</v>
      </c>
      <c r="S53" s="100">
        <v>-0.00016348165097917534</v>
      </c>
      <c r="T53" s="100">
        <v>-1.528916923426201E-06</v>
      </c>
      <c r="U53" s="100">
        <v>1.0172255603120638E-05</v>
      </c>
      <c r="V53" s="100">
        <v>-7.309615206376493E-06</v>
      </c>
      <c r="W53" s="100">
        <v>-1.1362240263708711E-05</v>
      </c>
      <c r="X53" s="100">
        <v>67.5</v>
      </c>
    </row>
    <row r="54" spans="1:24" s="100" customFormat="1" ht="12.75">
      <c r="A54" s="100">
        <v>1643</v>
      </c>
      <c r="B54" s="100">
        <v>146</v>
      </c>
      <c r="C54" s="100">
        <v>164.1999969482422</v>
      </c>
      <c r="D54" s="100">
        <v>8.633124351501465</v>
      </c>
      <c r="E54" s="100">
        <v>9.349793434143066</v>
      </c>
      <c r="F54" s="100">
        <v>26.009687545310285</v>
      </c>
      <c r="G54" s="100" t="s">
        <v>58</v>
      </c>
      <c r="H54" s="100">
        <v>-6.7235757473246025</v>
      </c>
      <c r="I54" s="100">
        <v>71.7764242526754</v>
      </c>
      <c r="J54" s="100" t="s">
        <v>61</v>
      </c>
      <c r="K54" s="100">
        <v>-1.0985006286708852</v>
      </c>
      <c r="L54" s="100">
        <v>-0.034552563618370946</v>
      </c>
      <c r="M54" s="100">
        <v>-0.26064397104812753</v>
      </c>
      <c r="N54" s="100">
        <v>-0.11138434781749208</v>
      </c>
      <c r="O54" s="100">
        <v>-0.044017795997708546</v>
      </c>
      <c r="P54" s="100">
        <v>-0.0009911836319338302</v>
      </c>
      <c r="Q54" s="100">
        <v>-0.005407848938480258</v>
      </c>
      <c r="R54" s="100">
        <v>-0.0017121330798566836</v>
      </c>
      <c r="S54" s="100">
        <v>-0.0005677872187471838</v>
      </c>
      <c r="T54" s="100">
        <v>-1.453657034588594E-05</v>
      </c>
      <c r="U54" s="100">
        <v>-0.00011947553848158749</v>
      </c>
      <c r="V54" s="100">
        <v>-6.320463993752017E-05</v>
      </c>
      <c r="W54" s="100">
        <v>-3.504309893440039E-05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1644</v>
      </c>
      <c r="B56" s="24">
        <v>168.96</v>
      </c>
      <c r="C56" s="24">
        <v>178.76</v>
      </c>
      <c r="D56" s="24">
        <v>8.251026144196366</v>
      </c>
      <c r="E56" s="24">
        <v>8.985004005057931</v>
      </c>
      <c r="F56" s="24">
        <v>29.51712626243199</v>
      </c>
      <c r="G56" s="24" t="s">
        <v>59</v>
      </c>
      <c r="H56" s="24">
        <v>-16.150158897354586</v>
      </c>
      <c r="I56" s="24">
        <v>85.30984110264542</v>
      </c>
      <c r="J56" s="24" t="s">
        <v>73</v>
      </c>
      <c r="K56" s="24">
        <v>1.725886047250955</v>
      </c>
      <c r="M56" s="24" t="s">
        <v>68</v>
      </c>
      <c r="N56" s="24">
        <v>1.410504293109495</v>
      </c>
      <c r="X56" s="24">
        <v>67.5</v>
      </c>
    </row>
    <row r="57" spans="1:24" ht="12.75" hidden="1">
      <c r="A57" s="24">
        <v>1641</v>
      </c>
      <c r="B57" s="24">
        <v>138.24000549316406</v>
      </c>
      <c r="C57" s="24">
        <v>144.94000244140625</v>
      </c>
      <c r="D57" s="24">
        <v>8.659869194030762</v>
      </c>
      <c r="E57" s="24">
        <v>9.249679565429688</v>
      </c>
      <c r="F57" s="24">
        <v>33.670284159562044</v>
      </c>
      <c r="G57" s="24" t="s">
        <v>56</v>
      </c>
      <c r="H57" s="24">
        <v>21.859495796073972</v>
      </c>
      <c r="I57" s="24">
        <v>92.59950128923803</v>
      </c>
      <c r="J57" s="24" t="s">
        <v>62</v>
      </c>
      <c r="K57" s="24">
        <v>0.7089505147386449</v>
      </c>
      <c r="L57" s="24">
        <v>1.0870458853203417</v>
      </c>
      <c r="M57" s="24">
        <v>0.16783459927721103</v>
      </c>
      <c r="N57" s="24">
        <v>0.10788769730698591</v>
      </c>
      <c r="O57" s="24">
        <v>0.028472422370272966</v>
      </c>
      <c r="P57" s="24">
        <v>0.031183993128558025</v>
      </c>
      <c r="Q57" s="24">
        <v>0.0034657896914070925</v>
      </c>
      <c r="R57" s="24">
        <v>0.0016607201016145207</v>
      </c>
      <c r="S57" s="24">
        <v>0.0003735580834700448</v>
      </c>
      <c r="T57" s="24">
        <v>0.0004588894209652971</v>
      </c>
      <c r="U57" s="24">
        <v>7.580987698628762E-05</v>
      </c>
      <c r="V57" s="24">
        <v>6.163274445361069E-05</v>
      </c>
      <c r="W57" s="24">
        <v>2.329688850244166E-05</v>
      </c>
      <c r="X57" s="24">
        <v>67.5</v>
      </c>
    </row>
    <row r="58" spans="1:24" ht="12.75" hidden="1">
      <c r="A58" s="24">
        <v>1643</v>
      </c>
      <c r="B58" s="24">
        <v>146</v>
      </c>
      <c r="C58" s="24">
        <v>164.1999969482422</v>
      </c>
      <c r="D58" s="24">
        <v>8.633124351501465</v>
      </c>
      <c r="E58" s="24">
        <v>9.349793434143066</v>
      </c>
      <c r="F58" s="24">
        <v>29.228818101743173</v>
      </c>
      <c r="G58" s="24" t="s">
        <v>57</v>
      </c>
      <c r="H58" s="24">
        <v>2.159948137411135</v>
      </c>
      <c r="I58" s="24">
        <v>80.65994813741113</v>
      </c>
      <c r="J58" s="24" t="s">
        <v>60</v>
      </c>
      <c r="K58" s="24">
        <v>-0.704556361137221</v>
      </c>
      <c r="L58" s="24">
        <v>-0.00591352023809426</v>
      </c>
      <c r="M58" s="24">
        <v>0.16657142772236724</v>
      </c>
      <c r="N58" s="24">
        <v>-0.0011156227263182153</v>
      </c>
      <c r="O58" s="24">
        <v>-0.02832843350595486</v>
      </c>
      <c r="P58" s="24">
        <v>-0.0006765626684990844</v>
      </c>
      <c r="Q58" s="24">
        <v>0.003427369747287644</v>
      </c>
      <c r="R58" s="24">
        <v>-8.97257580306854E-05</v>
      </c>
      <c r="S58" s="24">
        <v>-0.0003733525091199357</v>
      </c>
      <c r="T58" s="24">
        <v>-4.81796166738918E-05</v>
      </c>
      <c r="U58" s="24">
        <v>7.384275074192765E-05</v>
      </c>
      <c r="V58" s="24">
        <v>-7.087809478208054E-06</v>
      </c>
      <c r="W58" s="24">
        <v>-2.3296888424624035E-05</v>
      </c>
      <c r="X58" s="24">
        <v>67.5</v>
      </c>
    </row>
    <row r="59" spans="1:24" ht="12.75" hidden="1">
      <c r="A59" s="24">
        <v>1642</v>
      </c>
      <c r="B59" s="24">
        <v>128.17999267578125</v>
      </c>
      <c r="C59" s="24">
        <v>130.67999267578125</v>
      </c>
      <c r="D59" s="24">
        <v>8.934202194213867</v>
      </c>
      <c r="E59" s="24">
        <v>8.858722686767578</v>
      </c>
      <c r="F59" s="24">
        <v>30.18043639286045</v>
      </c>
      <c r="G59" s="24" t="s">
        <v>58</v>
      </c>
      <c r="H59" s="24">
        <v>19.739152247002608</v>
      </c>
      <c r="I59" s="24">
        <v>80.41914492278386</v>
      </c>
      <c r="J59" s="24" t="s">
        <v>61</v>
      </c>
      <c r="K59" s="24">
        <v>-0.07881095310467565</v>
      </c>
      <c r="L59" s="24">
        <v>-1.0870298004517995</v>
      </c>
      <c r="M59" s="24">
        <v>-0.02055266846602144</v>
      </c>
      <c r="N59" s="24">
        <v>-0.10788192905272105</v>
      </c>
      <c r="O59" s="24">
        <v>-0.0028598410322803382</v>
      </c>
      <c r="P59" s="24">
        <v>-0.03117665296977127</v>
      </c>
      <c r="Q59" s="24">
        <v>-0.0005146210260386755</v>
      </c>
      <c r="R59" s="24">
        <v>-0.0016582944684983916</v>
      </c>
      <c r="S59" s="24">
        <v>-1.2391354230320563E-05</v>
      </c>
      <c r="T59" s="24">
        <v>-0.00045635318034502895</v>
      </c>
      <c r="U59" s="24">
        <v>-1.715766917566617E-05</v>
      </c>
      <c r="V59" s="24">
        <v>-6.122383641756456E-05</v>
      </c>
      <c r="W59" s="24">
        <v>1.904157837482468E-09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1644</v>
      </c>
      <c r="B61" s="24">
        <v>168.96</v>
      </c>
      <c r="C61" s="24">
        <v>178.76</v>
      </c>
      <c r="D61" s="24">
        <v>8.251026144196366</v>
      </c>
      <c r="E61" s="24">
        <v>8.985004005057931</v>
      </c>
      <c r="F61" s="24">
        <v>36.425094893531806</v>
      </c>
      <c r="G61" s="24" t="s">
        <v>59</v>
      </c>
      <c r="H61" s="24">
        <v>3.815121632384532</v>
      </c>
      <c r="I61" s="24">
        <v>105.27512163238454</v>
      </c>
      <c r="J61" s="24" t="s">
        <v>73</v>
      </c>
      <c r="K61" s="24">
        <v>1.2081860350014428</v>
      </c>
      <c r="M61" s="24" t="s">
        <v>68</v>
      </c>
      <c r="N61" s="24">
        <v>0.7570323509831751</v>
      </c>
      <c r="X61" s="24">
        <v>67.5</v>
      </c>
    </row>
    <row r="62" spans="1:24" ht="12.75" hidden="1">
      <c r="A62" s="24">
        <v>1642</v>
      </c>
      <c r="B62" s="24">
        <v>128.17999267578125</v>
      </c>
      <c r="C62" s="24">
        <v>130.67999267578125</v>
      </c>
      <c r="D62" s="24">
        <v>8.934202194213867</v>
      </c>
      <c r="E62" s="24">
        <v>8.858722686767578</v>
      </c>
      <c r="F62" s="24">
        <v>32.32084181948419</v>
      </c>
      <c r="G62" s="24" t="s">
        <v>56</v>
      </c>
      <c r="H62" s="24">
        <v>25.442501660395664</v>
      </c>
      <c r="I62" s="24">
        <v>86.12249433617691</v>
      </c>
      <c r="J62" s="24" t="s">
        <v>62</v>
      </c>
      <c r="K62" s="24">
        <v>0.9331745604031806</v>
      </c>
      <c r="L62" s="24">
        <v>0.5240122654240434</v>
      </c>
      <c r="M62" s="24">
        <v>0.2209161567072357</v>
      </c>
      <c r="N62" s="24">
        <v>0.11101281412137948</v>
      </c>
      <c r="O62" s="24">
        <v>0.037478189678239064</v>
      </c>
      <c r="P62" s="24">
        <v>0.01503245448929363</v>
      </c>
      <c r="Q62" s="24">
        <v>0.00456202566908342</v>
      </c>
      <c r="R62" s="24">
        <v>0.00170885184470752</v>
      </c>
      <c r="S62" s="24">
        <v>0.0004917464256324559</v>
      </c>
      <c r="T62" s="24">
        <v>0.00022120794716633328</v>
      </c>
      <c r="U62" s="24">
        <v>9.978574184431381E-05</v>
      </c>
      <c r="V62" s="24">
        <v>6.342182826839807E-05</v>
      </c>
      <c r="W62" s="24">
        <v>3.066109419573022E-05</v>
      </c>
      <c r="X62" s="24">
        <v>67.5</v>
      </c>
    </row>
    <row r="63" spans="1:24" ht="12.75" hidden="1">
      <c r="A63" s="24">
        <v>1641</v>
      </c>
      <c r="B63" s="24">
        <v>138.24000549316406</v>
      </c>
      <c r="C63" s="24">
        <v>144.94000244140625</v>
      </c>
      <c r="D63" s="24">
        <v>8.659869194030762</v>
      </c>
      <c r="E63" s="24">
        <v>9.249679565429688</v>
      </c>
      <c r="F63" s="24">
        <v>24.627687391662608</v>
      </c>
      <c r="G63" s="24" t="s">
        <v>57</v>
      </c>
      <c r="H63" s="24">
        <v>-3.0093157381276683</v>
      </c>
      <c r="I63" s="24">
        <v>67.7306897550364</v>
      </c>
      <c r="J63" s="24" t="s">
        <v>60</v>
      </c>
      <c r="K63" s="24">
        <v>0.25899693427692916</v>
      </c>
      <c r="L63" s="24">
        <v>-0.0028495946207490503</v>
      </c>
      <c r="M63" s="24">
        <v>-0.06372201605257247</v>
      </c>
      <c r="N63" s="24">
        <v>-0.0011476046402390402</v>
      </c>
      <c r="O63" s="24">
        <v>0.01001292514008215</v>
      </c>
      <c r="P63" s="24">
        <v>-0.00032615420239534283</v>
      </c>
      <c r="Q63" s="24">
        <v>-0.0014300183910721078</v>
      </c>
      <c r="R63" s="24">
        <v>-9.226454229070318E-05</v>
      </c>
      <c r="S63" s="24">
        <v>9.90777877745908E-05</v>
      </c>
      <c r="T63" s="24">
        <v>-2.3238403334183665E-05</v>
      </c>
      <c r="U63" s="24">
        <v>-3.868845867829446E-05</v>
      </c>
      <c r="V63" s="24">
        <v>-7.2796013185960195E-06</v>
      </c>
      <c r="W63" s="24">
        <v>5.17414348876209E-06</v>
      </c>
      <c r="X63" s="24">
        <v>67.5</v>
      </c>
    </row>
    <row r="64" spans="1:24" ht="12.75" hidden="1">
      <c r="A64" s="24">
        <v>1643</v>
      </c>
      <c r="B64" s="24">
        <v>146</v>
      </c>
      <c r="C64" s="24">
        <v>164.1999969482422</v>
      </c>
      <c r="D64" s="24">
        <v>8.633124351501465</v>
      </c>
      <c r="E64" s="24">
        <v>9.349793434143066</v>
      </c>
      <c r="F64" s="24">
        <v>29.228818101743173</v>
      </c>
      <c r="G64" s="24" t="s">
        <v>58</v>
      </c>
      <c r="H64" s="24">
        <v>2.159948137411135</v>
      </c>
      <c r="I64" s="24">
        <v>80.65994813741113</v>
      </c>
      <c r="J64" s="24" t="s">
        <v>61</v>
      </c>
      <c r="K64" s="24">
        <v>-0.8965128823496188</v>
      </c>
      <c r="L64" s="24">
        <v>-0.5240045172756964</v>
      </c>
      <c r="M64" s="24">
        <v>-0.211526482891603</v>
      </c>
      <c r="N64" s="24">
        <v>-0.11100688223140785</v>
      </c>
      <c r="O64" s="24">
        <v>-0.036115869527081526</v>
      </c>
      <c r="P64" s="24">
        <v>-0.01502891584276604</v>
      </c>
      <c r="Q64" s="24">
        <v>-0.00433210406229716</v>
      </c>
      <c r="R64" s="24">
        <v>-0.0017063592474611496</v>
      </c>
      <c r="S64" s="24">
        <v>-0.0004816618513978345</v>
      </c>
      <c r="T64" s="24">
        <v>-0.00021998393691363263</v>
      </c>
      <c r="U64" s="24">
        <v>-9.198041878855488E-05</v>
      </c>
      <c r="V64" s="24">
        <v>-6.300266427341364E-05</v>
      </c>
      <c r="W64" s="24">
        <v>-3.0221365562084422E-05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1644</v>
      </c>
      <c r="B66" s="24">
        <v>168.96</v>
      </c>
      <c r="C66" s="24">
        <v>178.76</v>
      </c>
      <c r="D66" s="24">
        <v>8.251026144196366</v>
      </c>
      <c r="E66" s="24">
        <v>8.985004005057931</v>
      </c>
      <c r="F66" s="24">
        <v>32.731258443252486</v>
      </c>
      <c r="G66" s="24" t="s">
        <v>59</v>
      </c>
      <c r="H66" s="24">
        <v>-6.860734744378007</v>
      </c>
      <c r="I66" s="24">
        <v>94.599265255622</v>
      </c>
      <c r="J66" s="24" t="s">
        <v>73</v>
      </c>
      <c r="K66" s="24">
        <v>1.3121806087493841</v>
      </c>
      <c r="M66" s="24" t="s">
        <v>68</v>
      </c>
      <c r="N66" s="24">
        <v>1.1895298660637004</v>
      </c>
      <c r="X66" s="24">
        <v>67.5</v>
      </c>
    </row>
    <row r="67" spans="1:24" ht="12.75" hidden="1">
      <c r="A67" s="24">
        <v>1642</v>
      </c>
      <c r="B67" s="24">
        <v>128.17999267578125</v>
      </c>
      <c r="C67" s="24">
        <v>130.67999267578125</v>
      </c>
      <c r="D67" s="24">
        <v>8.934202194213867</v>
      </c>
      <c r="E67" s="24">
        <v>8.858722686767578</v>
      </c>
      <c r="F67" s="24">
        <v>32.32084181948419</v>
      </c>
      <c r="G67" s="24" t="s">
        <v>56</v>
      </c>
      <c r="H67" s="24">
        <v>25.442501660395664</v>
      </c>
      <c r="I67" s="24">
        <v>86.12249433617691</v>
      </c>
      <c r="J67" s="24" t="s">
        <v>62</v>
      </c>
      <c r="K67" s="24">
        <v>0.35776947803158043</v>
      </c>
      <c r="L67" s="24">
        <v>1.078825980923827</v>
      </c>
      <c r="M67" s="24">
        <v>0.08469713602340623</v>
      </c>
      <c r="N67" s="24">
        <v>0.10941711578267814</v>
      </c>
      <c r="O67" s="24">
        <v>0.01436884143896446</v>
      </c>
      <c r="P67" s="24">
        <v>0.030948246345461623</v>
      </c>
      <c r="Q67" s="24">
        <v>0.0017490851897003323</v>
      </c>
      <c r="R67" s="24">
        <v>0.0016842890975548857</v>
      </c>
      <c r="S67" s="24">
        <v>0.00018857021766075532</v>
      </c>
      <c r="T67" s="24">
        <v>0.00045540333860057575</v>
      </c>
      <c r="U67" s="24">
        <v>3.8252100801771267E-05</v>
      </c>
      <c r="V67" s="24">
        <v>6.251418537145556E-05</v>
      </c>
      <c r="W67" s="24">
        <v>1.1758936071277242E-05</v>
      </c>
      <c r="X67" s="24">
        <v>67.5</v>
      </c>
    </row>
    <row r="68" spans="1:24" ht="12.75" hidden="1">
      <c r="A68" s="24">
        <v>1643</v>
      </c>
      <c r="B68" s="24">
        <v>146</v>
      </c>
      <c r="C68" s="24">
        <v>164.1999969482422</v>
      </c>
      <c r="D68" s="24">
        <v>8.633124351501465</v>
      </c>
      <c r="E68" s="24">
        <v>9.349793434143066</v>
      </c>
      <c r="F68" s="24">
        <v>26.009687545310285</v>
      </c>
      <c r="G68" s="24" t="s">
        <v>57</v>
      </c>
      <c r="H68" s="24">
        <v>-6.7235757473246025</v>
      </c>
      <c r="I68" s="24">
        <v>71.7764242526754</v>
      </c>
      <c r="J68" s="24" t="s">
        <v>60</v>
      </c>
      <c r="K68" s="24">
        <v>-0.00666631181168623</v>
      </c>
      <c r="L68" s="24">
        <v>-0.005868559599630667</v>
      </c>
      <c r="M68" s="24">
        <v>0.0006157151685232365</v>
      </c>
      <c r="N68" s="24">
        <v>-0.0011311118945247806</v>
      </c>
      <c r="O68" s="24">
        <v>-0.0004224149478769262</v>
      </c>
      <c r="P68" s="24">
        <v>-0.0006715336294637242</v>
      </c>
      <c r="Q68" s="24">
        <v>-3.318132562476366E-05</v>
      </c>
      <c r="R68" s="24">
        <v>-9.096001935852861E-05</v>
      </c>
      <c r="S68" s="24">
        <v>-1.826049638647666E-05</v>
      </c>
      <c r="T68" s="24">
        <v>-4.782970655354769E-05</v>
      </c>
      <c r="U68" s="24">
        <v>-3.7426692821360656E-06</v>
      </c>
      <c r="V68" s="24">
        <v>-7.179284035038996E-06</v>
      </c>
      <c r="W68" s="24">
        <v>-1.5325267784689825E-06</v>
      </c>
      <c r="X68" s="24">
        <v>67.5</v>
      </c>
    </row>
    <row r="69" spans="1:24" ht="12.75" hidden="1">
      <c r="A69" s="24">
        <v>1641</v>
      </c>
      <c r="B69" s="24">
        <v>138.24000549316406</v>
      </c>
      <c r="C69" s="24">
        <v>144.94000244140625</v>
      </c>
      <c r="D69" s="24">
        <v>8.659869194030762</v>
      </c>
      <c r="E69" s="24">
        <v>9.249679565429688</v>
      </c>
      <c r="F69" s="24">
        <v>31.59120764966561</v>
      </c>
      <c r="G69" s="24" t="s">
        <v>58</v>
      </c>
      <c r="H69" s="24">
        <v>16.14165132983102</v>
      </c>
      <c r="I69" s="24">
        <v>86.88165682299508</v>
      </c>
      <c r="J69" s="24" t="s">
        <v>61</v>
      </c>
      <c r="K69" s="24">
        <v>-0.35770736601000946</v>
      </c>
      <c r="L69" s="24">
        <v>-1.0788100190137664</v>
      </c>
      <c r="M69" s="24">
        <v>-0.08469489798918603</v>
      </c>
      <c r="N69" s="24">
        <v>-0.10941126912746263</v>
      </c>
      <c r="O69" s="24">
        <v>-0.014362631023246137</v>
      </c>
      <c r="P69" s="24">
        <v>-0.030940959817754167</v>
      </c>
      <c r="Q69" s="24">
        <v>-0.0017487704253156934</v>
      </c>
      <c r="R69" s="24">
        <v>-0.0016818311565138004</v>
      </c>
      <c r="S69" s="24">
        <v>-0.00018768399308503672</v>
      </c>
      <c r="T69" s="24">
        <v>-0.0004528846652068848</v>
      </c>
      <c r="U69" s="24">
        <v>-3.8068565016210226E-05</v>
      </c>
      <c r="V69" s="24">
        <v>-6.210057369623039E-05</v>
      </c>
      <c r="W69" s="24">
        <v>-1.165864225378155E-05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1644</v>
      </c>
      <c r="B71" s="24">
        <v>168.96</v>
      </c>
      <c r="C71" s="24">
        <v>178.76</v>
      </c>
      <c r="D71" s="24">
        <v>8.251026144196366</v>
      </c>
      <c r="E71" s="24">
        <v>8.985004005057931</v>
      </c>
      <c r="F71" s="24">
        <v>29.51712626243199</v>
      </c>
      <c r="G71" s="24" t="s">
        <v>59</v>
      </c>
      <c r="H71" s="24">
        <v>-16.150158897354586</v>
      </c>
      <c r="I71" s="24">
        <v>85.30984110264542</v>
      </c>
      <c r="J71" s="24" t="s">
        <v>73</v>
      </c>
      <c r="K71" s="24">
        <v>2.055754650573877</v>
      </c>
      <c r="M71" s="24" t="s">
        <v>68</v>
      </c>
      <c r="N71" s="24">
        <v>1.2030277348745781</v>
      </c>
      <c r="X71" s="24">
        <v>67.5</v>
      </c>
    </row>
    <row r="72" spans="1:24" ht="12.75" hidden="1">
      <c r="A72" s="24">
        <v>1643</v>
      </c>
      <c r="B72" s="24">
        <v>146</v>
      </c>
      <c r="C72" s="24">
        <v>164.1999969482422</v>
      </c>
      <c r="D72" s="24">
        <v>8.633124351501465</v>
      </c>
      <c r="E72" s="24">
        <v>9.349793434143066</v>
      </c>
      <c r="F72" s="24">
        <v>35.04483017185115</v>
      </c>
      <c r="G72" s="24" t="s">
        <v>56</v>
      </c>
      <c r="H72" s="24">
        <v>18.209835283326527</v>
      </c>
      <c r="I72" s="24">
        <v>96.70983528332653</v>
      </c>
      <c r="J72" s="24" t="s">
        <v>62</v>
      </c>
      <c r="K72" s="24">
        <v>1.285857448628284</v>
      </c>
      <c r="L72" s="24">
        <v>0.54308718860708</v>
      </c>
      <c r="M72" s="24">
        <v>0.3044098048656674</v>
      </c>
      <c r="N72" s="24">
        <v>0.10846096829367798</v>
      </c>
      <c r="O72" s="24">
        <v>0.051642102622333506</v>
      </c>
      <c r="P72" s="24">
        <v>0.015579536696946948</v>
      </c>
      <c r="Q72" s="24">
        <v>0.006286084498315218</v>
      </c>
      <c r="R72" s="24">
        <v>0.001669515112834333</v>
      </c>
      <c r="S72" s="24">
        <v>0.0006775286265409235</v>
      </c>
      <c r="T72" s="24">
        <v>0.00022929539531842472</v>
      </c>
      <c r="U72" s="24">
        <v>0.00013748022503162164</v>
      </c>
      <c r="V72" s="24">
        <v>6.19473313500717E-05</v>
      </c>
      <c r="W72" s="24">
        <v>4.2245198479909875E-05</v>
      </c>
      <c r="X72" s="24">
        <v>67.5</v>
      </c>
    </row>
    <row r="73" spans="1:24" ht="12.75" hidden="1">
      <c r="A73" s="24">
        <v>1641</v>
      </c>
      <c r="B73" s="24">
        <v>138.24000549316406</v>
      </c>
      <c r="C73" s="24">
        <v>144.94000244140625</v>
      </c>
      <c r="D73" s="24">
        <v>8.659869194030762</v>
      </c>
      <c r="E73" s="24">
        <v>9.249679565429688</v>
      </c>
      <c r="F73" s="24">
        <v>31.59120764966561</v>
      </c>
      <c r="G73" s="24" t="s">
        <v>57</v>
      </c>
      <c r="H73" s="24">
        <v>16.14165132983102</v>
      </c>
      <c r="I73" s="24">
        <v>86.88165682299508</v>
      </c>
      <c r="J73" s="24" t="s">
        <v>60</v>
      </c>
      <c r="K73" s="24">
        <v>-1.24329616029238</v>
      </c>
      <c r="L73" s="24">
        <v>-0.0029538706821616322</v>
      </c>
      <c r="M73" s="24">
        <v>0.2934318820594867</v>
      </c>
      <c r="N73" s="24">
        <v>-0.0011219132836640868</v>
      </c>
      <c r="O73" s="24">
        <v>-0.050072003067037685</v>
      </c>
      <c r="P73" s="24">
        <v>-0.00033783711854733743</v>
      </c>
      <c r="Q73" s="24">
        <v>0.006013367413219216</v>
      </c>
      <c r="R73" s="24">
        <v>-9.022266334398867E-05</v>
      </c>
      <c r="S73" s="24">
        <v>-0.0006666181419326876</v>
      </c>
      <c r="T73" s="24">
        <v>-2.4052810368018223E-05</v>
      </c>
      <c r="U73" s="24">
        <v>0.0001279249741614427</v>
      </c>
      <c r="V73" s="24">
        <v>-7.131260088201138E-06</v>
      </c>
      <c r="W73" s="24">
        <v>-4.1793160350875384E-05</v>
      </c>
      <c r="X73" s="24">
        <v>67.5</v>
      </c>
    </row>
    <row r="74" spans="1:24" ht="12.75" hidden="1">
      <c r="A74" s="24">
        <v>1642</v>
      </c>
      <c r="B74" s="24">
        <v>128.17999267578125</v>
      </c>
      <c r="C74" s="24">
        <v>130.67999267578125</v>
      </c>
      <c r="D74" s="24">
        <v>8.934202194213867</v>
      </c>
      <c r="E74" s="24">
        <v>8.858722686767578</v>
      </c>
      <c r="F74" s="24">
        <v>26.358003416778384</v>
      </c>
      <c r="G74" s="24" t="s">
        <v>58</v>
      </c>
      <c r="H74" s="24">
        <v>9.55385248990929</v>
      </c>
      <c r="I74" s="24">
        <v>70.23384516569054</v>
      </c>
      <c r="J74" s="24" t="s">
        <v>61</v>
      </c>
      <c r="K74" s="24">
        <v>-0.3280915055210435</v>
      </c>
      <c r="L74" s="24">
        <v>-0.5430791554434171</v>
      </c>
      <c r="M74" s="24">
        <v>-0.08101271436867895</v>
      </c>
      <c r="N74" s="24">
        <v>-0.1084551656390149</v>
      </c>
      <c r="O74" s="24">
        <v>-0.012637296867217847</v>
      </c>
      <c r="P74" s="24">
        <v>-0.015575873322958435</v>
      </c>
      <c r="Q74" s="24">
        <v>-0.0018314668093067136</v>
      </c>
      <c r="R74" s="24">
        <v>-0.0016670754581006083</v>
      </c>
      <c r="S74" s="24">
        <v>-0.00012110034115823675</v>
      </c>
      <c r="T74" s="24">
        <v>-0.00022803035023354418</v>
      </c>
      <c r="U74" s="24">
        <v>-5.035884490871032E-05</v>
      </c>
      <c r="V74" s="24">
        <v>-6.153549374913641E-05</v>
      </c>
      <c r="W74" s="24">
        <v>-6.163484606373047E-06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1644</v>
      </c>
      <c r="B76" s="24">
        <v>168.96</v>
      </c>
      <c r="C76" s="24">
        <v>178.76</v>
      </c>
      <c r="D76" s="24">
        <v>8.251026144196366</v>
      </c>
      <c r="E76" s="24">
        <v>8.985004005057931</v>
      </c>
      <c r="F76" s="24">
        <v>32.731258443252486</v>
      </c>
      <c r="G76" s="24" t="s">
        <v>59</v>
      </c>
      <c r="H76" s="24">
        <v>-6.860734744378007</v>
      </c>
      <c r="I76" s="24">
        <v>94.599265255622</v>
      </c>
      <c r="J76" s="24" t="s">
        <v>73</v>
      </c>
      <c r="K76" s="24">
        <v>1.8256839488699135</v>
      </c>
      <c r="M76" s="24" t="s">
        <v>68</v>
      </c>
      <c r="N76" s="24">
        <v>0.9595879249761584</v>
      </c>
      <c r="X76" s="24">
        <v>67.5</v>
      </c>
    </row>
    <row r="77" spans="1:24" ht="12.75" hidden="1">
      <c r="A77" s="24">
        <v>1643</v>
      </c>
      <c r="B77" s="24">
        <v>146</v>
      </c>
      <c r="C77" s="24">
        <v>164.1999969482422</v>
      </c>
      <c r="D77" s="24">
        <v>8.633124351501465</v>
      </c>
      <c r="E77" s="24">
        <v>9.349793434143066</v>
      </c>
      <c r="F77" s="24">
        <v>35.04483017185115</v>
      </c>
      <c r="G77" s="24" t="s">
        <v>56</v>
      </c>
      <c r="H77" s="24">
        <v>18.209835283326527</v>
      </c>
      <c r="I77" s="24">
        <v>96.70983528332653</v>
      </c>
      <c r="J77" s="24" t="s">
        <v>62</v>
      </c>
      <c r="K77" s="24">
        <v>1.3087328749669846</v>
      </c>
      <c r="L77" s="24">
        <v>0.04540808564562074</v>
      </c>
      <c r="M77" s="24">
        <v>0.30982561194834807</v>
      </c>
      <c r="N77" s="24">
        <v>0.10972588300091696</v>
      </c>
      <c r="O77" s="24">
        <v>0.05256093648602895</v>
      </c>
      <c r="P77" s="24">
        <v>0.0013027493539416578</v>
      </c>
      <c r="Q77" s="24">
        <v>0.006397989139335853</v>
      </c>
      <c r="R77" s="24">
        <v>0.001688985718955212</v>
      </c>
      <c r="S77" s="24">
        <v>0.0006895841313887459</v>
      </c>
      <c r="T77" s="24">
        <v>1.921801501934206E-05</v>
      </c>
      <c r="U77" s="24">
        <v>0.00013992870373875628</v>
      </c>
      <c r="V77" s="24">
        <v>6.266616149967304E-05</v>
      </c>
      <c r="W77" s="24">
        <v>4.29931989520784E-05</v>
      </c>
      <c r="X77" s="24">
        <v>67.5</v>
      </c>
    </row>
    <row r="78" spans="1:24" ht="12.75" hidden="1">
      <c r="A78" s="24">
        <v>1642</v>
      </c>
      <c r="B78" s="24">
        <v>128.17999267578125</v>
      </c>
      <c r="C78" s="24">
        <v>130.67999267578125</v>
      </c>
      <c r="D78" s="24">
        <v>8.934202194213867</v>
      </c>
      <c r="E78" s="24">
        <v>8.858722686767578</v>
      </c>
      <c r="F78" s="24">
        <v>30.18043639286045</v>
      </c>
      <c r="G78" s="24" t="s">
        <v>57</v>
      </c>
      <c r="H78" s="24">
        <v>19.739152247002608</v>
      </c>
      <c r="I78" s="24">
        <v>80.41914492278386</v>
      </c>
      <c r="J78" s="24" t="s">
        <v>60</v>
      </c>
      <c r="K78" s="24">
        <v>-1.0262545583370541</v>
      </c>
      <c r="L78" s="24">
        <v>-0.0002458034473956438</v>
      </c>
      <c r="M78" s="24">
        <v>0.24075122129119214</v>
      </c>
      <c r="N78" s="24">
        <v>-0.0011349946036403025</v>
      </c>
      <c r="O78" s="24">
        <v>-0.041565547977568444</v>
      </c>
      <c r="P78" s="24">
        <v>-2.8021630938873306E-05</v>
      </c>
      <c r="Q78" s="24">
        <v>0.004864116853173237</v>
      </c>
      <c r="R78" s="24">
        <v>-9.125544208199499E-05</v>
      </c>
      <c r="S78" s="24">
        <v>-0.0005725633709080487</v>
      </c>
      <c r="T78" s="24">
        <v>-1.9934568003928052E-06</v>
      </c>
      <c r="U78" s="24">
        <v>9.882657804862095E-05</v>
      </c>
      <c r="V78" s="24">
        <v>-7.2105963310777496E-06</v>
      </c>
      <c r="W78" s="24">
        <v>-3.647406858006116E-05</v>
      </c>
      <c r="X78" s="24">
        <v>67.5</v>
      </c>
    </row>
    <row r="79" spans="1:24" ht="12.75" hidden="1">
      <c r="A79" s="24">
        <v>1641</v>
      </c>
      <c r="B79" s="24">
        <v>138.24000549316406</v>
      </c>
      <c r="C79" s="24">
        <v>144.94000244140625</v>
      </c>
      <c r="D79" s="24">
        <v>8.659869194030762</v>
      </c>
      <c r="E79" s="24">
        <v>9.249679565429688</v>
      </c>
      <c r="F79" s="24">
        <v>24.627687391662608</v>
      </c>
      <c r="G79" s="24" t="s">
        <v>58</v>
      </c>
      <c r="H79" s="24">
        <v>-3.0093157381276683</v>
      </c>
      <c r="I79" s="24">
        <v>67.7306897550364</v>
      </c>
      <c r="J79" s="24" t="s">
        <v>61</v>
      </c>
      <c r="K79" s="24">
        <v>-0.8121473508617554</v>
      </c>
      <c r="L79" s="24">
        <v>-0.045407420348058496</v>
      </c>
      <c r="M79" s="24">
        <v>-0.19501476678951207</v>
      </c>
      <c r="N79" s="24">
        <v>-0.1097200127031556</v>
      </c>
      <c r="O79" s="24">
        <v>-0.03217075171040964</v>
      </c>
      <c r="P79" s="24">
        <v>-0.0013024479518947898</v>
      </c>
      <c r="Q79" s="24">
        <v>-0.004156276249930414</v>
      </c>
      <c r="R79" s="24">
        <v>-0.0016865186637345802</v>
      </c>
      <c r="S79" s="24">
        <v>-0.0003843142731640127</v>
      </c>
      <c r="T79" s="24">
        <v>-1.9114346216091847E-05</v>
      </c>
      <c r="U79" s="24">
        <v>-9.906235208800797E-05</v>
      </c>
      <c r="V79" s="24">
        <v>-6.224994054337202E-05</v>
      </c>
      <c r="W79" s="24">
        <v>-2.2760876023342997E-05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1644</v>
      </c>
      <c r="B81" s="100">
        <v>161.24</v>
      </c>
      <c r="C81" s="100">
        <v>174.84</v>
      </c>
      <c r="D81" s="100">
        <v>8.222462323413934</v>
      </c>
      <c r="E81" s="100">
        <v>8.855381079147357</v>
      </c>
      <c r="F81" s="100">
        <v>34.145660457647196</v>
      </c>
      <c r="G81" s="100" t="s">
        <v>59</v>
      </c>
      <c r="H81" s="100">
        <v>5.257911159827501</v>
      </c>
      <c r="I81" s="100">
        <v>98.99791115982751</v>
      </c>
      <c r="J81" s="100" t="s">
        <v>73</v>
      </c>
      <c r="K81" s="100">
        <v>1.421150849650518</v>
      </c>
      <c r="M81" s="100" t="s">
        <v>68</v>
      </c>
      <c r="N81" s="100">
        <v>0.7550163301282815</v>
      </c>
      <c r="X81" s="100">
        <v>67.5</v>
      </c>
    </row>
    <row r="82" spans="1:24" s="100" customFormat="1" ht="12.75">
      <c r="A82" s="100">
        <v>1641</v>
      </c>
      <c r="B82" s="100">
        <v>131.55999755859375</v>
      </c>
      <c r="C82" s="100">
        <v>145.4600067138672</v>
      </c>
      <c r="D82" s="100">
        <v>8.830886840820312</v>
      </c>
      <c r="E82" s="100">
        <v>9.299667358398438</v>
      </c>
      <c r="F82" s="100">
        <v>31.80100326861282</v>
      </c>
      <c r="G82" s="100" t="s">
        <v>56</v>
      </c>
      <c r="H82" s="100">
        <v>21.680869576813862</v>
      </c>
      <c r="I82" s="100">
        <v>85.74086713540761</v>
      </c>
      <c r="J82" s="100" t="s">
        <v>62</v>
      </c>
      <c r="K82" s="100">
        <v>1.151520400376682</v>
      </c>
      <c r="L82" s="100">
        <v>0.05976060508434507</v>
      </c>
      <c r="M82" s="100">
        <v>0.27260718732327466</v>
      </c>
      <c r="N82" s="100">
        <v>0.12283409186083788</v>
      </c>
      <c r="O82" s="100">
        <v>0.04624715883819415</v>
      </c>
      <c r="P82" s="100">
        <v>0.0017141396360792634</v>
      </c>
      <c r="Q82" s="100">
        <v>0.005629493450126122</v>
      </c>
      <c r="R82" s="100">
        <v>0.001890780434101006</v>
      </c>
      <c r="S82" s="100">
        <v>0.0006067692613041135</v>
      </c>
      <c r="T82" s="100">
        <v>2.5191815043748722E-05</v>
      </c>
      <c r="U82" s="100">
        <v>0.0001231399006356589</v>
      </c>
      <c r="V82" s="100">
        <v>7.016147450529718E-05</v>
      </c>
      <c r="W82" s="100">
        <v>3.783027301612045E-05</v>
      </c>
      <c r="X82" s="100">
        <v>67.5</v>
      </c>
    </row>
    <row r="83" spans="1:24" s="100" customFormat="1" ht="12.75">
      <c r="A83" s="100">
        <v>1642</v>
      </c>
      <c r="B83" s="100">
        <v>122.68000030517578</v>
      </c>
      <c r="C83" s="100">
        <v>131.0800018310547</v>
      </c>
      <c r="D83" s="100">
        <v>9.1256742477417</v>
      </c>
      <c r="E83" s="100">
        <v>9.001380920410156</v>
      </c>
      <c r="F83" s="100">
        <v>25.753141532893686</v>
      </c>
      <c r="G83" s="100" t="s">
        <v>57</v>
      </c>
      <c r="H83" s="100">
        <v>11.986793510487118</v>
      </c>
      <c r="I83" s="100">
        <v>67.1667938156629</v>
      </c>
      <c r="J83" s="100" t="s">
        <v>60</v>
      </c>
      <c r="K83" s="100">
        <v>-0.26316992135475686</v>
      </c>
      <c r="L83" s="100">
        <v>0.0003267955888991796</v>
      </c>
      <c r="M83" s="100">
        <v>0.05928190397836628</v>
      </c>
      <c r="N83" s="100">
        <v>-0.0012702288470503064</v>
      </c>
      <c r="O83" s="100">
        <v>-0.011054376611550187</v>
      </c>
      <c r="P83" s="100">
        <v>3.735750662101987E-05</v>
      </c>
      <c r="Q83" s="100">
        <v>0.0010795708191877564</v>
      </c>
      <c r="R83" s="100">
        <v>-0.00010211208237911723</v>
      </c>
      <c r="S83" s="100">
        <v>-0.0001844584564291922</v>
      </c>
      <c r="T83" s="100">
        <v>2.6527338754436058E-06</v>
      </c>
      <c r="U83" s="100">
        <v>1.394088737780838E-05</v>
      </c>
      <c r="V83" s="100">
        <v>-8.060600210922378E-06</v>
      </c>
      <c r="W83" s="100">
        <v>-1.2689656134396352E-05</v>
      </c>
      <c r="X83" s="100">
        <v>67.5</v>
      </c>
    </row>
    <row r="84" spans="1:24" s="100" customFormat="1" ht="12.75">
      <c r="A84" s="100">
        <v>1643</v>
      </c>
      <c r="B84" s="100">
        <v>148.1999969482422</v>
      </c>
      <c r="C84" s="100">
        <v>161.3000030517578</v>
      </c>
      <c r="D84" s="100">
        <v>8.745076179504395</v>
      </c>
      <c r="E84" s="100">
        <v>9.193465232849121</v>
      </c>
      <c r="F84" s="100">
        <v>26.86991069929252</v>
      </c>
      <c r="G84" s="100" t="s">
        <v>58</v>
      </c>
      <c r="H84" s="100">
        <v>-7.492187996054753</v>
      </c>
      <c r="I84" s="100">
        <v>73.20780895218743</v>
      </c>
      <c r="J84" s="100" t="s">
        <v>61</v>
      </c>
      <c r="K84" s="100">
        <v>-1.121044524083591</v>
      </c>
      <c r="L84" s="100">
        <v>0.05975971155126274</v>
      </c>
      <c r="M84" s="100">
        <v>-0.266083322365395</v>
      </c>
      <c r="N84" s="100">
        <v>-0.12282752395922047</v>
      </c>
      <c r="O84" s="100">
        <v>-0.0449065747784795</v>
      </c>
      <c r="P84" s="100">
        <v>0.0017137325079127751</v>
      </c>
      <c r="Q84" s="100">
        <v>-0.0055250089005694095</v>
      </c>
      <c r="R84" s="100">
        <v>-0.0018880211261030392</v>
      </c>
      <c r="S84" s="100">
        <v>-0.000578051913166369</v>
      </c>
      <c r="T84" s="100">
        <v>2.505175738714788E-05</v>
      </c>
      <c r="U84" s="100">
        <v>-0.00012234821938908311</v>
      </c>
      <c r="V84" s="100">
        <v>-6.969690975213424E-05</v>
      </c>
      <c r="W84" s="100">
        <v>-3.563849300496569E-05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1644</v>
      </c>
      <c r="B86" s="24">
        <v>161.24</v>
      </c>
      <c r="C86" s="24">
        <v>174.84</v>
      </c>
      <c r="D86" s="24">
        <v>8.222462323413934</v>
      </c>
      <c r="E86" s="24">
        <v>8.855381079147357</v>
      </c>
      <c r="F86" s="24">
        <v>28.37493547639773</v>
      </c>
      <c r="G86" s="24" t="s">
        <v>59</v>
      </c>
      <c r="H86" s="24">
        <v>-11.473050003748043</v>
      </c>
      <c r="I86" s="24">
        <v>82.26694999625197</v>
      </c>
      <c r="J86" s="24" t="s">
        <v>73</v>
      </c>
      <c r="K86" s="24">
        <v>1.287299846132839</v>
      </c>
      <c r="M86" s="24" t="s">
        <v>68</v>
      </c>
      <c r="N86" s="24">
        <v>1.117833834848402</v>
      </c>
      <c r="X86" s="24">
        <v>67.5</v>
      </c>
    </row>
    <row r="87" spans="1:24" ht="12.75" hidden="1">
      <c r="A87" s="24">
        <v>1641</v>
      </c>
      <c r="B87" s="24">
        <v>131.55999755859375</v>
      </c>
      <c r="C87" s="24">
        <v>145.4600067138672</v>
      </c>
      <c r="D87" s="24">
        <v>8.830886840820312</v>
      </c>
      <c r="E87" s="24">
        <v>9.299667358398438</v>
      </c>
      <c r="F87" s="24">
        <v>31.80100326861282</v>
      </c>
      <c r="G87" s="24" t="s">
        <v>56</v>
      </c>
      <c r="H87" s="24">
        <v>21.680869576813862</v>
      </c>
      <c r="I87" s="24">
        <v>85.74086713540761</v>
      </c>
      <c r="J87" s="24" t="s">
        <v>62</v>
      </c>
      <c r="K87" s="24">
        <v>0.48960615978732164</v>
      </c>
      <c r="L87" s="24">
        <v>1.0091704542257462</v>
      </c>
      <c r="M87" s="24">
        <v>0.11590785615301503</v>
      </c>
      <c r="N87" s="24">
        <v>0.12038211943144582</v>
      </c>
      <c r="O87" s="24">
        <v>0.019663201676825687</v>
      </c>
      <c r="P87" s="24">
        <v>0.02895000856063037</v>
      </c>
      <c r="Q87" s="24">
        <v>0.002393515643812875</v>
      </c>
      <c r="R87" s="24">
        <v>0.0018530429903535746</v>
      </c>
      <c r="S87" s="24">
        <v>0.00025798237835281373</v>
      </c>
      <c r="T87" s="24">
        <v>0.000426012101963851</v>
      </c>
      <c r="U87" s="24">
        <v>5.235642480272598E-05</v>
      </c>
      <c r="V87" s="24">
        <v>6.877178901685303E-05</v>
      </c>
      <c r="W87" s="24">
        <v>1.6089706523951355E-05</v>
      </c>
      <c r="X87" s="24">
        <v>67.5</v>
      </c>
    </row>
    <row r="88" spans="1:24" ht="12.75" hidden="1">
      <c r="A88" s="24">
        <v>1643</v>
      </c>
      <c r="B88" s="24">
        <v>148.1999969482422</v>
      </c>
      <c r="C88" s="24">
        <v>161.3000030517578</v>
      </c>
      <c r="D88" s="24">
        <v>8.745076179504395</v>
      </c>
      <c r="E88" s="24">
        <v>9.193465232849121</v>
      </c>
      <c r="F88" s="24">
        <v>30.013537054524537</v>
      </c>
      <c r="G88" s="24" t="s">
        <v>57</v>
      </c>
      <c r="H88" s="24">
        <v>1.0727082630514104</v>
      </c>
      <c r="I88" s="24">
        <v>81.7727052112936</v>
      </c>
      <c r="J88" s="24" t="s">
        <v>60</v>
      </c>
      <c r="K88" s="24">
        <v>-0.4828543566546471</v>
      </c>
      <c r="L88" s="24">
        <v>-0.005489631066613752</v>
      </c>
      <c r="M88" s="24">
        <v>0.11408396431598272</v>
      </c>
      <c r="N88" s="24">
        <v>-0.0012447720534790809</v>
      </c>
      <c r="O88" s="24">
        <v>-0.01942600157490388</v>
      </c>
      <c r="P88" s="24">
        <v>-0.0006281110304343518</v>
      </c>
      <c r="Q88" s="24">
        <v>0.0023439226751895245</v>
      </c>
      <c r="R88" s="24">
        <v>-0.00010010252188911015</v>
      </c>
      <c r="S88" s="24">
        <v>-0.00025698193245755413</v>
      </c>
      <c r="T88" s="24">
        <v>-4.4732298397265276E-05</v>
      </c>
      <c r="U88" s="24">
        <v>5.0270995724118655E-05</v>
      </c>
      <c r="V88" s="24">
        <v>-7.904457659139367E-06</v>
      </c>
      <c r="W88" s="24">
        <v>-1.606558546286017E-05</v>
      </c>
      <c r="X88" s="24">
        <v>67.5</v>
      </c>
    </row>
    <row r="89" spans="1:24" ht="12.75" hidden="1">
      <c r="A89" s="24">
        <v>1642</v>
      </c>
      <c r="B89" s="24">
        <v>122.68000030517578</v>
      </c>
      <c r="C89" s="24">
        <v>131.0800018310547</v>
      </c>
      <c r="D89" s="24">
        <v>9.1256742477417</v>
      </c>
      <c r="E89" s="24">
        <v>9.001380920410156</v>
      </c>
      <c r="F89" s="24">
        <v>28.6435497514176</v>
      </c>
      <c r="G89" s="24" t="s">
        <v>58</v>
      </c>
      <c r="H89" s="24">
        <v>19.525270034165786</v>
      </c>
      <c r="I89" s="24">
        <v>74.70527033934157</v>
      </c>
      <c r="J89" s="24" t="s">
        <v>61</v>
      </c>
      <c r="K89" s="24">
        <v>-0.08103000654890263</v>
      </c>
      <c r="L89" s="24">
        <v>-1.0091555230156308</v>
      </c>
      <c r="M89" s="24">
        <v>-0.020481215880352607</v>
      </c>
      <c r="N89" s="24">
        <v>-0.12037568367964421</v>
      </c>
      <c r="O89" s="24">
        <v>-0.0030449898185958796</v>
      </c>
      <c r="P89" s="24">
        <v>-0.028943193883778938</v>
      </c>
      <c r="Q89" s="24">
        <v>-0.0004847098409454309</v>
      </c>
      <c r="R89" s="24">
        <v>-0.0018503372149989198</v>
      </c>
      <c r="S89" s="24">
        <v>-2.2697883843112782E-05</v>
      </c>
      <c r="T89" s="24">
        <v>-0.0004236570930596543</v>
      </c>
      <c r="U89" s="24">
        <v>-1.4629497839267908E-05</v>
      </c>
      <c r="V89" s="24">
        <v>-6.831601945146847E-05</v>
      </c>
      <c r="W89" s="24">
        <v>-8.806927741379242E-07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1644</v>
      </c>
      <c r="B91" s="24">
        <v>161.24</v>
      </c>
      <c r="C91" s="24">
        <v>174.84</v>
      </c>
      <c r="D91" s="24">
        <v>8.222462323413934</v>
      </c>
      <c r="E91" s="24">
        <v>8.855381079147357</v>
      </c>
      <c r="F91" s="24">
        <v>34.145660457647196</v>
      </c>
      <c r="G91" s="24" t="s">
        <v>59</v>
      </c>
      <c r="H91" s="24">
        <v>5.257911159827501</v>
      </c>
      <c r="I91" s="24">
        <v>98.99791115982751</v>
      </c>
      <c r="J91" s="24" t="s">
        <v>73</v>
      </c>
      <c r="K91" s="24">
        <v>1.0874996876226315</v>
      </c>
      <c r="M91" s="24" t="s">
        <v>68</v>
      </c>
      <c r="N91" s="24">
        <v>0.6477331342857184</v>
      </c>
      <c r="X91" s="24">
        <v>67.5</v>
      </c>
    </row>
    <row r="92" spans="1:24" ht="12.75" hidden="1">
      <c r="A92" s="24">
        <v>1642</v>
      </c>
      <c r="B92" s="24">
        <v>122.68000030517578</v>
      </c>
      <c r="C92" s="24">
        <v>131.0800018310547</v>
      </c>
      <c r="D92" s="24">
        <v>9.1256742477417</v>
      </c>
      <c r="E92" s="24">
        <v>9.001380920410156</v>
      </c>
      <c r="F92" s="24">
        <v>30.654322235771545</v>
      </c>
      <c r="G92" s="24" t="s">
        <v>56</v>
      </c>
      <c r="H92" s="24">
        <v>24.769567732538064</v>
      </c>
      <c r="I92" s="24">
        <v>79.94956803771385</v>
      </c>
      <c r="J92" s="24" t="s">
        <v>62</v>
      </c>
      <c r="K92" s="24">
        <v>0.9306144678125213</v>
      </c>
      <c r="L92" s="24">
        <v>0.39527886189730654</v>
      </c>
      <c r="M92" s="24">
        <v>0.22031015295833473</v>
      </c>
      <c r="N92" s="24">
        <v>0.12298127269423852</v>
      </c>
      <c r="O92" s="24">
        <v>0.03737531160857487</v>
      </c>
      <c r="P92" s="24">
        <v>0.011339505336521088</v>
      </c>
      <c r="Q92" s="24">
        <v>0.004549528262651055</v>
      </c>
      <c r="R92" s="24">
        <v>0.0018930702248596222</v>
      </c>
      <c r="S92" s="24">
        <v>0.000490393691295753</v>
      </c>
      <c r="T92" s="24">
        <v>0.00016687134280265952</v>
      </c>
      <c r="U92" s="24">
        <v>9.95165148141082E-05</v>
      </c>
      <c r="V92" s="24">
        <v>7.025629391926711E-05</v>
      </c>
      <c r="W92" s="24">
        <v>3.0576048625534094E-05</v>
      </c>
      <c r="X92" s="24">
        <v>67.5</v>
      </c>
    </row>
    <row r="93" spans="1:24" ht="12.75" hidden="1">
      <c r="A93" s="24">
        <v>1641</v>
      </c>
      <c r="B93" s="24">
        <v>131.55999755859375</v>
      </c>
      <c r="C93" s="24">
        <v>145.4600067138672</v>
      </c>
      <c r="D93" s="24">
        <v>8.830886840820312</v>
      </c>
      <c r="E93" s="24">
        <v>9.299667358398438</v>
      </c>
      <c r="F93" s="24">
        <v>23.897179360321708</v>
      </c>
      <c r="G93" s="24" t="s">
        <v>57</v>
      </c>
      <c r="H93" s="24">
        <v>0.3708275678150983</v>
      </c>
      <c r="I93" s="24">
        <v>64.43082512640885</v>
      </c>
      <c r="J93" s="24" t="s">
        <v>60</v>
      </c>
      <c r="K93" s="24">
        <v>0.18442077602806997</v>
      </c>
      <c r="L93" s="24">
        <v>-0.002149043324715971</v>
      </c>
      <c r="M93" s="24">
        <v>-0.046110302249872476</v>
      </c>
      <c r="N93" s="24">
        <v>-0.0012714493859348572</v>
      </c>
      <c r="O93" s="24">
        <v>0.0070111823018497495</v>
      </c>
      <c r="P93" s="24">
        <v>-0.00024599693556319837</v>
      </c>
      <c r="Q93" s="24">
        <v>-0.001068575675551328</v>
      </c>
      <c r="R93" s="24">
        <v>-0.0001022175969966138</v>
      </c>
      <c r="S93" s="24">
        <v>5.9263251045898233E-05</v>
      </c>
      <c r="T93" s="24">
        <v>-1.753009278123034E-05</v>
      </c>
      <c r="U93" s="24">
        <v>-3.09689496155708E-05</v>
      </c>
      <c r="V93" s="24">
        <v>-8.065403102143512E-06</v>
      </c>
      <c r="W93" s="24">
        <v>2.6837576049678194E-06</v>
      </c>
      <c r="X93" s="24">
        <v>67.5</v>
      </c>
    </row>
    <row r="94" spans="1:24" ht="12.75" hidden="1">
      <c r="A94" s="24">
        <v>1643</v>
      </c>
      <c r="B94" s="24">
        <v>148.1999969482422</v>
      </c>
      <c r="C94" s="24">
        <v>161.3000030517578</v>
      </c>
      <c r="D94" s="24">
        <v>8.745076179504395</v>
      </c>
      <c r="E94" s="24">
        <v>9.193465232849121</v>
      </c>
      <c r="F94" s="24">
        <v>30.013537054524537</v>
      </c>
      <c r="G94" s="24" t="s">
        <v>58</v>
      </c>
      <c r="H94" s="24">
        <v>1.0727082630514104</v>
      </c>
      <c r="I94" s="24">
        <v>81.7727052112936</v>
      </c>
      <c r="J94" s="24" t="s">
        <v>61</v>
      </c>
      <c r="K94" s="24">
        <v>-0.9121580263699852</v>
      </c>
      <c r="L94" s="24">
        <v>-0.3952730199186613</v>
      </c>
      <c r="M94" s="24">
        <v>-0.2154307395033268</v>
      </c>
      <c r="N94" s="24">
        <v>-0.12297470004010444</v>
      </c>
      <c r="O94" s="24">
        <v>-0.03671181336529565</v>
      </c>
      <c r="P94" s="24">
        <v>-0.011336836718621459</v>
      </c>
      <c r="Q94" s="24">
        <v>-0.004422256600230334</v>
      </c>
      <c r="R94" s="24">
        <v>-0.0018903085565891878</v>
      </c>
      <c r="S94" s="24">
        <v>-0.00048679958867910427</v>
      </c>
      <c r="T94" s="24">
        <v>-0.00016594800660400883</v>
      </c>
      <c r="U94" s="24">
        <v>-9.457515995468818E-05</v>
      </c>
      <c r="V94" s="24">
        <v>-6.97918054507145E-05</v>
      </c>
      <c r="W94" s="24">
        <v>-3.0458039901950398E-05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1644</v>
      </c>
      <c r="B96" s="24">
        <v>161.24</v>
      </c>
      <c r="C96" s="24">
        <v>174.84</v>
      </c>
      <c r="D96" s="24">
        <v>8.222462323413934</v>
      </c>
      <c r="E96" s="24">
        <v>8.855381079147357</v>
      </c>
      <c r="F96" s="24">
        <v>31.440919898824312</v>
      </c>
      <c r="G96" s="24" t="s">
        <v>59</v>
      </c>
      <c r="H96" s="24">
        <v>-2.5838954405999033</v>
      </c>
      <c r="I96" s="24">
        <v>91.1561045594001</v>
      </c>
      <c r="J96" s="24" t="s">
        <v>73</v>
      </c>
      <c r="K96" s="24">
        <v>1.1672479293177953</v>
      </c>
      <c r="M96" s="24" t="s">
        <v>68</v>
      </c>
      <c r="N96" s="24">
        <v>1.0502364162193893</v>
      </c>
      <c r="X96" s="24">
        <v>67.5</v>
      </c>
    </row>
    <row r="97" spans="1:24" ht="12.75" hidden="1">
      <c r="A97" s="24">
        <v>1642</v>
      </c>
      <c r="B97" s="24">
        <v>122.68000030517578</v>
      </c>
      <c r="C97" s="24">
        <v>131.0800018310547</v>
      </c>
      <c r="D97" s="24">
        <v>9.1256742477417</v>
      </c>
      <c r="E97" s="24">
        <v>9.001380920410156</v>
      </c>
      <c r="F97" s="24">
        <v>30.654322235771545</v>
      </c>
      <c r="G97" s="24" t="s">
        <v>56</v>
      </c>
      <c r="H97" s="24">
        <v>24.769567732538064</v>
      </c>
      <c r="I97" s="24">
        <v>79.94956803771385</v>
      </c>
      <c r="J97" s="24" t="s">
        <v>62</v>
      </c>
      <c r="K97" s="24">
        <v>0.3729019819259401</v>
      </c>
      <c r="L97" s="24">
        <v>1.0022818498036477</v>
      </c>
      <c r="M97" s="24">
        <v>0.08827927498746686</v>
      </c>
      <c r="N97" s="24">
        <v>0.12153951096090257</v>
      </c>
      <c r="O97" s="24">
        <v>0.01497666649382771</v>
      </c>
      <c r="P97" s="24">
        <v>0.028752447166417054</v>
      </c>
      <c r="Q97" s="24">
        <v>0.0018230410257323363</v>
      </c>
      <c r="R97" s="24">
        <v>0.0018708833125115998</v>
      </c>
      <c r="S97" s="24">
        <v>0.00019653343925740986</v>
      </c>
      <c r="T97" s="24">
        <v>0.00042308826489188497</v>
      </c>
      <c r="U97" s="24">
        <v>3.986624062934126E-05</v>
      </c>
      <c r="V97" s="24">
        <v>6.944046522655013E-05</v>
      </c>
      <c r="W97" s="24">
        <v>1.2251864774234208E-05</v>
      </c>
      <c r="X97" s="24">
        <v>67.5</v>
      </c>
    </row>
    <row r="98" spans="1:24" ht="12.75" hidden="1">
      <c r="A98" s="24">
        <v>1643</v>
      </c>
      <c r="B98" s="24">
        <v>148.1999969482422</v>
      </c>
      <c r="C98" s="24">
        <v>161.3000030517578</v>
      </c>
      <c r="D98" s="24">
        <v>8.745076179504395</v>
      </c>
      <c r="E98" s="24">
        <v>9.193465232849121</v>
      </c>
      <c r="F98" s="24">
        <v>26.86991069929252</v>
      </c>
      <c r="G98" s="24" t="s">
        <v>57</v>
      </c>
      <c r="H98" s="24">
        <v>-7.492187996054753</v>
      </c>
      <c r="I98" s="24">
        <v>73.20780895218743</v>
      </c>
      <c r="J98" s="24" t="s">
        <v>60</v>
      </c>
      <c r="K98" s="24">
        <v>0.18753150253077666</v>
      </c>
      <c r="L98" s="24">
        <v>-0.005451935762898994</v>
      </c>
      <c r="M98" s="24">
        <v>-0.04525973151514882</v>
      </c>
      <c r="N98" s="24">
        <v>-0.001256431102015122</v>
      </c>
      <c r="O98" s="24">
        <v>0.007391757711376933</v>
      </c>
      <c r="P98" s="24">
        <v>-0.0006239089610177553</v>
      </c>
      <c r="Q98" s="24">
        <v>-0.0009753532851913536</v>
      </c>
      <c r="R98" s="24">
        <v>-0.00010102940585455211</v>
      </c>
      <c r="S98" s="24">
        <v>8.521362390717987E-05</v>
      </c>
      <c r="T98" s="24">
        <v>-4.4440863937971166E-05</v>
      </c>
      <c r="U98" s="24">
        <v>-2.3924497813658422E-05</v>
      </c>
      <c r="V98" s="24">
        <v>-7.971880688696293E-06</v>
      </c>
      <c r="W98" s="24">
        <v>4.9384335957049805E-06</v>
      </c>
      <c r="X98" s="24">
        <v>67.5</v>
      </c>
    </row>
    <row r="99" spans="1:24" ht="12.75" hidden="1">
      <c r="A99" s="24">
        <v>1641</v>
      </c>
      <c r="B99" s="24">
        <v>131.55999755859375</v>
      </c>
      <c r="C99" s="24">
        <v>145.4600067138672</v>
      </c>
      <c r="D99" s="24">
        <v>8.830886840820312</v>
      </c>
      <c r="E99" s="24">
        <v>9.299667358398438</v>
      </c>
      <c r="F99" s="24">
        <v>29.84550486504748</v>
      </c>
      <c r="G99" s="24" t="s">
        <v>58</v>
      </c>
      <c r="H99" s="24">
        <v>16.40851614232075</v>
      </c>
      <c r="I99" s="24">
        <v>80.4685137009145</v>
      </c>
      <c r="J99" s="24" t="s">
        <v>61</v>
      </c>
      <c r="K99" s="24">
        <v>-0.32231634101119266</v>
      </c>
      <c r="L99" s="24">
        <v>-1.0022670217273733</v>
      </c>
      <c r="M99" s="24">
        <v>-0.07579437377199866</v>
      </c>
      <c r="N99" s="24">
        <v>-0.1215330165243225</v>
      </c>
      <c r="O99" s="24">
        <v>-0.013025454203352804</v>
      </c>
      <c r="P99" s="24">
        <v>-0.028745677164853253</v>
      </c>
      <c r="Q99" s="24">
        <v>-0.0015401832847325811</v>
      </c>
      <c r="R99" s="24">
        <v>-0.0018681534808968594</v>
      </c>
      <c r="S99" s="24">
        <v>-0.0001770989301123858</v>
      </c>
      <c r="T99" s="24">
        <v>-0.0004207477742088157</v>
      </c>
      <c r="U99" s="24">
        <v>-3.188942687288051E-05</v>
      </c>
      <c r="V99" s="24">
        <v>-6.89813549385985E-05</v>
      </c>
      <c r="W99" s="24">
        <v>-1.1212495889271639E-05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1644</v>
      </c>
      <c r="B101" s="24">
        <v>161.24</v>
      </c>
      <c r="C101" s="24">
        <v>174.84</v>
      </c>
      <c r="D101" s="24">
        <v>8.222462323413934</v>
      </c>
      <c r="E101" s="24">
        <v>8.855381079147357</v>
      </c>
      <c r="F101" s="24">
        <v>28.37493547639773</v>
      </c>
      <c r="G101" s="24" t="s">
        <v>59</v>
      </c>
      <c r="H101" s="24">
        <v>-11.473050003748043</v>
      </c>
      <c r="I101" s="24">
        <v>82.26694999625197</v>
      </c>
      <c r="J101" s="24" t="s">
        <v>73</v>
      </c>
      <c r="K101" s="24">
        <v>1.4035829211453423</v>
      </c>
      <c r="M101" s="24" t="s">
        <v>68</v>
      </c>
      <c r="N101" s="24">
        <v>0.8149104005513284</v>
      </c>
      <c r="X101" s="24">
        <v>67.5</v>
      </c>
    </row>
    <row r="102" spans="1:24" ht="12.75" hidden="1">
      <c r="A102" s="24">
        <v>1643</v>
      </c>
      <c r="B102" s="24">
        <v>148.1999969482422</v>
      </c>
      <c r="C102" s="24">
        <v>161.3000030517578</v>
      </c>
      <c r="D102" s="24">
        <v>8.745076179504395</v>
      </c>
      <c r="E102" s="24">
        <v>9.193465232849121</v>
      </c>
      <c r="F102" s="24">
        <v>34.70572736339955</v>
      </c>
      <c r="G102" s="24" t="s">
        <v>56</v>
      </c>
      <c r="H102" s="24">
        <v>13.856709503087956</v>
      </c>
      <c r="I102" s="24">
        <v>94.55670645133014</v>
      </c>
      <c r="J102" s="24" t="s">
        <v>62</v>
      </c>
      <c r="K102" s="24">
        <v>1.074792074223325</v>
      </c>
      <c r="L102" s="24">
        <v>0.40885817021772397</v>
      </c>
      <c r="M102" s="24">
        <v>0.2544427603131317</v>
      </c>
      <c r="N102" s="24">
        <v>0.12027706788712521</v>
      </c>
      <c r="O102" s="24">
        <v>0.04316540081967612</v>
      </c>
      <c r="P102" s="24">
        <v>0.011728913139803036</v>
      </c>
      <c r="Q102" s="24">
        <v>0.00525424863986237</v>
      </c>
      <c r="R102" s="24">
        <v>0.0018513811256188448</v>
      </c>
      <c r="S102" s="24">
        <v>0.0005663036412365113</v>
      </c>
      <c r="T102" s="24">
        <v>0.00017262860372059153</v>
      </c>
      <c r="U102" s="24">
        <v>0.00011490940715653966</v>
      </c>
      <c r="V102" s="24">
        <v>6.869810702028528E-05</v>
      </c>
      <c r="W102" s="24">
        <v>3.530910696525527E-05</v>
      </c>
      <c r="X102" s="24">
        <v>67.5</v>
      </c>
    </row>
    <row r="103" spans="1:24" ht="12.75" hidden="1">
      <c r="A103" s="24">
        <v>1641</v>
      </c>
      <c r="B103" s="24">
        <v>131.55999755859375</v>
      </c>
      <c r="C103" s="24">
        <v>145.4600067138672</v>
      </c>
      <c r="D103" s="24">
        <v>8.830886840820312</v>
      </c>
      <c r="E103" s="24">
        <v>9.299667358398438</v>
      </c>
      <c r="F103" s="24">
        <v>29.84550486504748</v>
      </c>
      <c r="G103" s="24" t="s">
        <v>57</v>
      </c>
      <c r="H103" s="24">
        <v>16.40851614232075</v>
      </c>
      <c r="I103" s="24">
        <v>80.4685137009145</v>
      </c>
      <c r="J103" s="24" t="s">
        <v>60</v>
      </c>
      <c r="K103" s="24">
        <v>-1.0726548211179803</v>
      </c>
      <c r="L103" s="24">
        <v>-0.0022234710333400806</v>
      </c>
      <c r="M103" s="24">
        <v>0.2537380324447862</v>
      </c>
      <c r="N103" s="24">
        <v>-0.0012441338920447238</v>
      </c>
      <c r="O103" s="24">
        <v>-0.04310641520473642</v>
      </c>
      <c r="P103" s="24">
        <v>-0.0002543115557529048</v>
      </c>
      <c r="Q103" s="24">
        <v>0.005227624795408824</v>
      </c>
      <c r="R103" s="24">
        <v>-0.00010004214813044824</v>
      </c>
      <c r="S103" s="24">
        <v>-0.0005662378650113833</v>
      </c>
      <c r="T103" s="24">
        <v>-1.8106455355826558E-05</v>
      </c>
      <c r="U103" s="24">
        <v>0.00011305057368400816</v>
      </c>
      <c r="V103" s="24">
        <v>-7.903974657038705E-06</v>
      </c>
      <c r="W103" s="24">
        <v>-3.5267435846262055E-05</v>
      </c>
      <c r="X103" s="24">
        <v>67.5</v>
      </c>
    </row>
    <row r="104" spans="1:24" ht="12.75" hidden="1">
      <c r="A104" s="24">
        <v>1642</v>
      </c>
      <c r="B104" s="24">
        <v>122.68000030517578</v>
      </c>
      <c r="C104" s="24">
        <v>131.0800018310547</v>
      </c>
      <c r="D104" s="24">
        <v>9.1256742477417</v>
      </c>
      <c r="E104" s="24">
        <v>9.001380920410156</v>
      </c>
      <c r="F104" s="24">
        <v>25.753141532893686</v>
      </c>
      <c r="G104" s="24" t="s">
        <v>58</v>
      </c>
      <c r="H104" s="24">
        <v>11.986793510487118</v>
      </c>
      <c r="I104" s="24">
        <v>67.1667938156629</v>
      </c>
      <c r="J104" s="24" t="s">
        <v>61</v>
      </c>
      <c r="K104" s="24">
        <v>-0.06774686373280175</v>
      </c>
      <c r="L104" s="24">
        <v>-0.4088521242825445</v>
      </c>
      <c r="M104" s="24">
        <v>-0.018924300959729037</v>
      </c>
      <c r="N104" s="24">
        <v>-0.12027063311707804</v>
      </c>
      <c r="O104" s="24">
        <v>-0.0022558360135800774</v>
      </c>
      <c r="P104" s="24">
        <v>-0.011726155767072808</v>
      </c>
      <c r="Q104" s="24">
        <v>-0.0005282686512773781</v>
      </c>
      <c r="R104" s="24">
        <v>-0.0018486761860572408</v>
      </c>
      <c r="S104" s="24">
        <v>8.631008346754771E-06</v>
      </c>
      <c r="T104" s="24">
        <v>-0.0001716764139215649</v>
      </c>
      <c r="U104" s="24">
        <v>-2.0584937279089538E-05</v>
      </c>
      <c r="V104" s="24">
        <v>-6.824190129818673E-05</v>
      </c>
      <c r="W104" s="24">
        <v>1.714935425498107E-06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1644</v>
      </c>
      <c r="B106" s="24">
        <v>161.24</v>
      </c>
      <c r="C106" s="24">
        <v>174.84</v>
      </c>
      <c r="D106" s="24">
        <v>8.222462323413934</v>
      </c>
      <c r="E106" s="24">
        <v>8.855381079147357</v>
      </c>
      <c r="F106" s="24">
        <v>31.440919898824312</v>
      </c>
      <c r="G106" s="24" t="s">
        <v>59</v>
      </c>
      <c r="H106" s="24">
        <v>-2.5838954405999033</v>
      </c>
      <c r="I106" s="24">
        <v>91.1561045594001</v>
      </c>
      <c r="J106" s="24" t="s">
        <v>73</v>
      </c>
      <c r="K106" s="24">
        <v>1.0670526619195235</v>
      </c>
      <c r="M106" s="24" t="s">
        <v>68</v>
      </c>
      <c r="N106" s="24">
        <v>0.5713772553756766</v>
      </c>
      <c r="X106" s="24">
        <v>67.5</v>
      </c>
    </row>
    <row r="107" spans="1:24" ht="12.75" hidden="1">
      <c r="A107" s="24">
        <v>1643</v>
      </c>
      <c r="B107" s="24">
        <v>148.1999969482422</v>
      </c>
      <c r="C107" s="24">
        <v>161.3000030517578</v>
      </c>
      <c r="D107" s="24">
        <v>8.745076179504395</v>
      </c>
      <c r="E107" s="24">
        <v>9.193465232849121</v>
      </c>
      <c r="F107" s="24">
        <v>34.70572736339955</v>
      </c>
      <c r="G107" s="24" t="s">
        <v>56</v>
      </c>
      <c r="H107" s="24">
        <v>13.856709503087956</v>
      </c>
      <c r="I107" s="24">
        <v>94.55670645133014</v>
      </c>
      <c r="J107" s="24" t="s">
        <v>62</v>
      </c>
      <c r="K107" s="24">
        <v>0.9960749482354055</v>
      </c>
      <c r="L107" s="24">
        <v>0.0530699012005752</v>
      </c>
      <c r="M107" s="24">
        <v>0.23580795150080802</v>
      </c>
      <c r="N107" s="24">
        <v>0.12180063431198655</v>
      </c>
      <c r="O107" s="24">
        <v>0.040004034445309505</v>
      </c>
      <c r="P107" s="24">
        <v>0.0015222932386241117</v>
      </c>
      <c r="Q107" s="24">
        <v>0.004869512300539698</v>
      </c>
      <c r="R107" s="24">
        <v>0.0018748333833830079</v>
      </c>
      <c r="S107" s="24">
        <v>0.0005248278509475565</v>
      </c>
      <c r="T107" s="24">
        <v>2.235830685151776E-05</v>
      </c>
      <c r="U107" s="24">
        <v>0.0001064953558388456</v>
      </c>
      <c r="V107" s="24">
        <v>6.95651846764082E-05</v>
      </c>
      <c r="W107" s="24">
        <v>3.271849767037591E-05</v>
      </c>
      <c r="X107" s="24">
        <v>67.5</v>
      </c>
    </row>
    <row r="108" spans="1:24" ht="12.75" hidden="1">
      <c r="A108" s="24">
        <v>1642</v>
      </c>
      <c r="B108" s="24">
        <v>122.68000030517578</v>
      </c>
      <c r="C108" s="24">
        <v>131.0800018310547</v>
      </c>
      <c r="D108" s="24">
        <v>9.1256742477417</v>
      </c>
      <c r="E108" s="24">
        <v>9.001380920410156</v>
      </c>
      <c r="F108" s="24">
        <v>28.6435497514176</v>
      </c>
      <c r="G108" s="24" t="s">
        <v>57</v>
      </c>
      <c r="H108" s="24">
        <v>19.525270034165786</v>
      </c>
      <c r="I108" s="24">
        <v>74.70527033934157</v>
      </c>
      <c r="J108" s="24" t="s">
        <v>60</v>
      </c>
      <c r="K108" s="24">
        <v>-0.8523761632649959</v>
      </c>
      <c r="L108" s="24">
        <v>0.0002900673023896867</v>
      </c>
      <c r="M108" s="24">
        <v>0.20038907791293475</v>
      </c>
      <c r="N108" s="24">
        <v>-0.0012598827715692765</v>
      </c>
      <c r="O108" s="24">
        <v>-0.03445417756273296</v>
      </c>
      <c r="P108" s="24">
        <v>3.3245397705578943E-05</v>
      </c>
      <c r="Q108" s="24">
        <v>0.0040692551025549245</v>
      </c>
      <c r="R108" s="24">
        <v>-0.00010129045631953497</v>
      </c>
      <c r="S108" s="24">
        <v>-0.0004689812079586666</v>
      </c>
      <c r="T108" s="24">
        <v>2.367840114952947E-06</v>
      </c>
      <c r="U108" s="24">
        <v>8.406373053543378E-05</v>
      </c>
      <c r="V108" s="24">
        <v>-8.000300888833585E-06</v>
      </c>
      <c r="W108" s="24">
        <v>-2.9709687761833378E-05</v>
      </c>
      <c r="X108" s="24">
        <v>67.5</v>
      </c>
    </row>
    <row r="109" spans="1:24" ht="12.75" hidden="1">
      <c r="A109" s="24">
        <v>1641</v>
      </c>
      <c r="B109" s="24">
        <v>131.55999755859375</v>
      </c>
      <c r="C109" s="24">
        <v>145.4600067138672</v>
      </c>
      <c r="D109" s="24">
        <v>8.830886840820312</v>
      </c>
      <c r="E109" s="24">
        <v>9.299667358398438</v>
      </c>
      <c r="F109" s="24">
        <v>23.897179360321708</v>
      </c>
      <c r="G109" s="24" t="s">
        <v>58</v>
      </c>
      <c r="H109" s="24">
        <v>0.3708275678150983</v>
      </c>
      <c r="I109" s="24">
        <v>64.43082512640885</v>
      </c>
      <c r="J109" s="24" t="s">
        <v>61</v>
      </c>
      <c r="K109" s="24">
        <v>-0.5153835259297787</v>
      </c>
      <c r="L109" s="24">
        <v>0.05306910847563672</v>
      </c>
      <c r="M109" s="24">
        <v>-0.12429644984556555</v>
      </c>
      <c r="N109" s="24">
        <v>-0.12179411814288972</v>
      </c>
      <c r="O109" s="24">
        <v>-0.020328118958161823</v>
      </c>
      <c r="P109" s="24">
        <v>0.0015219301718186957</v>
      </c>
      <c r="Q109" s="24">
        <v>-0.002674567807223838</v>
      </c>
      <c r="R109" s="24">
        <v>-0.0018720952056201514</v>
      </c>
      <c r="S109" s="24">
        <v>-0.00023558628931213396</v>
      </c>
      <c r="T109" s="24">
        <v>2.2232571116644282E-05</v>
      </c>
      <c r="U109" s="24">
        <v>-6.538004300785008E-05</v>
      </c>
      <c r="V109" s="24">
        <v>-6.910361860822418E-05</v>
      </c>
      <c r="W109" s="24">
        <v>-1.3705274273095082E-05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1644</v>
      </c>
      <c r="B111" s="100">
        <v>159.24</v>
      </c>
      <c r="C111" s="100">
        <v>170.14</v>
      </c>
      <c r="D111" s="100">
        <v>8.511559399118998</v>
      </c>
      <c r="E111" s="100">
        <v>9.283928461653776</v>
      </c>
      <c r="F111" s="100">
        <v>34.58008848191465</v>
      </c>
      <c r="G111" s="100" t="s">
        <v>59</v>
      </c>
      <c r="H111" s="100">
        <v>5.10404815995939</v>
      </c>
      <c r="I111" s="100">
        <v>96.8440481599594</v>
      </c>
      <c r="J111" s="100" t="s">
        <v>73</v>
      </c>
      <c r="K111" s="100">
        <v>1.89637838725131</v>
      </c>
      <c r="M111" s="100" t="s">
        <v>68</v>
      </c>
      <c r="N111" s="100">
        <v>0.9955856022938312</v>
      </c>
      <c r="X111" s="100">
        <v>67.5</v>
      </c>
    </row>
    <row r="112" spans="1:24" s="100" customFormat="1" ht="12.75">
      <c r="A112" s="100">
        <v>1641</v>
      </c>
      <c r="B112" s="100">
        <v>122.18000030517578</v>
      </c>
      <c r="C112" s="100">
        <v>131.77999877929688</v>
      </c>
      <c r="D112" s="100">
        <v>9.124560356140137</v>
      </c>
      <c r="E112" s="100">
        <v>9.675141334533691</v>
      </c>
      <c r="F112" s="100">
        <v>30.38755244803149</v>
      </c>
      <c r="G112" s="100" t="s">
        <v>56</v>
      </c>
      <c r="H112" s="100">
        <v>24.5818150375421</v>
      </c>
      <c r="I112" s="100">
        <v>79.26181534271788</v>
      </c>
      <c r="J112" s="100" t="s">
        <v>62</v>
      </c>
      <c r="K112" s="100">
        <v>1.3345644251559226</v>
      </c>
      <c r="L112" s="100">
        <v>0.02012901416888603</v>
      </c>
      <c r="M112" s="100">
        <v>0.3159402297108025</v>
      </c>
      <c r="N112" s="100">
        <v>0.11033429871892325</v>
      </c>
      <c r="O112" s="100">
        <v>0.05359862977528313</v>
      </c>
      <c r="P112" s="100">
        <v>0.0005776611222029171</v>
      </c>
      <c r="Q112" s="100">
        <v>0.006524317430990088</v>
      </c>
      <c r="R112" s="100">
        <v>0.001698391885631625</v>
      </c>
      <c r="S112" s="100">
        <v>0.0007032292908344022</v>
      </c>
      <c r="T112" s="100">
        <v>8.528317416811475E-06</v>
      </c>
      <c r="U112" s="100">
        <v>0.00014271261748427673</v>
      </c>
      <c r="V112" s="100">
        <v>6.302320493584771E-05</v>
      </c>
      <c r="W112" s="100">
        <v>4.38468779656642E-05</v>
      </c>
      <c r="X112" s="100">
        <v>67.5</v>
      </c>
    </row>
    <row r="113" spans="1:24" s="100" customFormat="1" ht="12.75">
      <c r="A113" s="100">
        <v>1642</v>
      </c>
      <c r="B113" s="100">
        <v>118.4000015258789</v>
      </c>
      <c r="C113" s="100">
        <v>122</v>
      </c>
      <c r="D113" s="100">
        <v>9.080842018127441</v>
      </c>
      <c r="E113" s="100">
        <v>9.197905540466309</v>
      </c>
      <c r="F113" s="100">
        <v>22.666851730111222</v>
      </c>
      <c r="G113" s="100" t="s">
        <v>57</v>
      </c>
      <c r="H113" s="100">
        <v>8.498616957766174</v>
      </c>
      <c r="I113" s="100">
        <v>59.39861848364508</v>
      </c>
      <c r="J113" s="100" t="s">
        <v>60</v>
      </c>
      <c r="K113" s="100">
        <v>-0.13572798694986454</v>
      </c>
      <c r="L113" s="100">
        <v>-0.00010791864947835672</v>
      </c>
      <c r="M113" s="100">
        <v>0.028557767368979664</v>
      </c>
      <c r="N113" s="100">
        <v>-0.0011408458762301099</v>
      </c>
      <c r="O113" s="100">
        <v>-0.006025858618083313</v>
      </c>
      <c r="P113" s="100">
        <v>-1.2388395638694292E-05</v>
      </c>
      <c r="Q113" s="100">
        <v>0.0004190182563242799</v>
      </c>
      <c r="R113" s="100">
        <v>-9.171109457310113E-05</v>
      </c>
      <c r="S113" s="100">
        <v>-0.00012604024444599278</v>
      </c>
      <c r="T113" s="100">
        <v>-8.910125139220548E-07</v>
      </c>
      <c r="U113" s="100">
        <v>-2.1667124647748554E-06</v>
      </c>
      <c r="V113" s="100">
        <v>-7.23917930712591E-06</v>
      </c>
      <c r="W113" s="100">
        <v>-9.286266161498456E-06</v>
      </c>
      <c r="X113" s="100">
        <v>67.5</v>
      </c>
    </row>
    <row r="114" spans="1:24" s="100" customFormat="1" ht="12.75">
      <c r="A114" s="100">
        <v>1643</v>
      </c>
      <c r="B114" s="100">
        <v>144.97999572753906</v>
      </c>
      <c r="C114" s="100">
        <v>160.77999877929688</v>
      </c>
      <c r="D114" s="100">
        <v>8.786823272705078</v>
      </c>
      <c r="E114" s="100">
        <v>9.348888397216797</v>
      </c>
      <c r="F114" s="100">
        <v>24.907703715735362</v>
      </c>
      <c r="G114" s="100" t="s">
        <v>58</v>
      </c>
      <c r="H114" s="100">
        <v>-9.949819127458468</v>
      </c>
      <c r="I114" s="100">
        <v>67.5301766000806</v>
      </c>
      <c r="J114" s="100" t="s">
        <v>61</v>
      </c>
      <c r="K114" s="100">
        <v>-1.3276445753477455</v>
      </c>
      <c r="L114" s="100">
        <v>-0.020128724872090366</v>
      </c>
      <c r="M114" s="100">
        <v>-0.31464691746879375</v>
      </c>
      <c r="N114" s="100">
        <v>-0.11032840044378092</v>
      </c>
      <c r="O114" s="100">
        <v>-0.05325882219597743</v>
      </c>
      <c r="P114" s="100">
        <v>-0.0005775282674971267</v>
      </c>
      <c r="Q114" s="100">
        <v>-0.006510847997088249</v>
      </c>
      <c r="R114" s="100">
        <v>-0.0016959139342288424</v>
      </c>
      <c r="S114" s="100">
        <v>-0.0006918419561340948</v>
      </c>
      <c r="T114" s="100">
        <v>-8.481644572954248E-06</v>
      </c>
      <c r="U114" s="100">
        <v>-0.00014269616864621306</v>
      </c>
      <c r="V114" s="100">
        <v>-6.260605915840047E-05</v>
      </c>
      <c r="W114" s="100">
        <v>-4.285223410877964E-05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1644</v>
      </c>
      <c r="B116" s="24">
        <v>159.24</v>
      </c>
      <c r="C116" s="24">
        <v>170.14</v>
      </c>
      <c r="D116" s="24">
        <v>8.511559399118998</v>
      </c>
      <c r="E116" s="24">
        <v>9.283928461653776</v>
      </c>
      <c r="F116" s="24">
        <v>27.141201198416145</v>
      </c>
      <c r="G116" s="24" t="s">
        <v>59</v>
      </c>
      <c r="H116" s="24">
        <v>-15.729095708842848</v>
      </c>
      <c r="I116" s="24">
        <v>76.01090429115716</v>
      </c>
      <c r="J116" s="24" t="s">
        <v>73</v>
      </c>
      <c r="K116" s="24">
        <v>1.9174617274196182</v>
      </c>
      <c r="M116" s="24" t="s">
        <v>68</v>
      </c>
      <c r="N116" s="24">
        <v>1.708789851452617</v>
      </c>
      <c r="X116" s="24">
        <v>67.5</v>
      </c>
    </row>
    <row r="117" spans="1:24" ht="12.75" hidden="1">
      <c r="A117" s="24">
        <v>1641</v>
      </c>
      <c r="B117" s="24">
        <v>122.18000030517578</v>
      </c>
      <c r="C117" s="24">
        <v>131.77999877929688</v>
      </c>
      <c r="D117" s="24">
        <v>9.124560356140137</v>
      </c>
      <c r="E117" s="24">
        <v>9.675141334533691</v>
      </c>
      <c r="F117" s="24">
        <v>30.38755244803149</v>
      </c>
      <c r="G117" s="24" t="s">
        <v>56</v>
      </c>
      <c r="H117" s="24">
        <v>24.5818150375421</v>
      </c>
      <c r="I117" s="24">
        <v>79.26181534271788</v>
      </c>
      <c r="J117" s="24" t="s">
        <v>62</v>
      </c>
      <c r="K117" s="24">
        <v>0.49184543080915516</v>
      </c>
      <c r="L117" s="24">
        <v>1.2838948237041323</v>
      </c>
      <c r="M117" s="24">
        <v>0.11643790414845863</v>
      </c>
      <c r="N117" s="24">
        <v>0.10885969519069667</v>
      </c>
      <c r="O117" s="24">
        <v>0.01975308145179964</v>
      </c>
      <c r="P117" s="24">
        <v>0.03683098042035288</v>
      </c>
      <c r="Q117" s="24">
        <v>0.002404455488699325</v>
      </c>
      <c r="R117" s="24">
        <v>0.0016756973519112504</v>
      </c>
      <c r="S117" s="24">
        <v>0.00025917257073640486</v>
      </c>
      <c r="T117" s="24">
        <v>0.0005419760280692318</v>
      </c>
      <c r="U117" s="24">
        <v>5.2601336726229995E-05</v>
      </c>
      <c r="V117" s="24">
        <v>6.219278673596063E-05</v>
      </c>
      <c r="W117" s="24">
        <v>1.616647897044825E-05</v>
      </c>
      <c r="X117" s="24">
        <v>67.5</v>
      </c>
    </row>
    <row r="118" spans="1:24" ht="12.75" hidden="1">
      <c r="A118" s="24">
        <v>1643</v>
      </c>
      <c r="B118" s="24">
        <v>144.97999572753906</v>
      </c>
      <c r="C118" s="24">
        <v>160.77999877929688</v>
      </c>
      <c r="D118" s="24">
        <v>8.786823272705078</v>
      </c>
      <c r="E118" s="24">
        <v>9.348888397216797</v>
      </c>
      <c r="F118" s="24">
        <v>27.408384701786073</v>
      </c>
      <c r="G118" s="24" t="s">
        <v>57</v>
      </c>
      <c r="H118" s="24">
        <v>-3.169931646229756</v>
      </c>
      <c r="I118" s="24">
        <v>74.3100640813093</v>
      </c>
      <c r="J118" s="24" t="s">
        <v>60</v>
      </c>
      <c r="K118" s="24">
        <v>-0.48340754976769235</v>
      </c>
      <c r="L118" s="24">
        <v>-0.006984512223232462</v>
      </c>
      <c r="M118" s="24">
        <v>0.11418877578393567</v>
      </c>
      <c r="N118" s="24">
        <v>-0.001125515229752728</v>
      </c>
      <c r="O118" s="24">
        <v>-0.019452342662814773</v>
      </c>
      <c r="P118" s="24">
        <v>-0.0007991389364243237</v>
      </c>
      <c r="Q118" s="24">
        <v>0.0023448383975602323</v>
      </c>
      <c r="R118" s="24">
        <v>-9.052356868152002E-05</v>
      </c>
      <c r="S118" s="24">
        <v>-0.0002576801151305272</v>
      </c>
      <c r="T118" s="24">
        <v>-5.6911128737145555E-05</v>
      </c>
      <c r="U118" s="24">
        <v>5.021610309627813E-05</v>
      </c>
      <c r="V118" s="24">
        <v>-7.149116467537689E-06</v>
      </c>
      <c r="W118" s="24">
        <v>-1.612209100520155E-05</v>
      </c>
      <c r="X118" s="24">
        <v>67.5</v>
      </c>
    </row>
    <row r="119" spans="1:24" ht="12.75" hidden="1">
      <c r="A119" s="24">
        <v>1642</v>
      </c>
      <c r="B119" s="24">
        <v>118.4000015258789</v>
      </c>
      <c r="C119" s="24">
        <v>122</v>
      </c>
      <c r="D119" s="24">
        <v>9.080842018127441</v>
      </c>
      <c r="E119" s="24">
        <v>9.197905540466309</v>
      </c>
      <c r="F119" s="24">
        <v>27.885596562387665</v>
      </c>
      <c r="G119" s="24" t="s">
        <v>58</v>
      </c>
      <c r="H119" s="24">
        <v>22.17436853309806</v>
      </c>
      <c r="I119" s="24">
        <v>73.07437005897697</v>
      </c>
      <c r="J119" s="24" t="s">
        <v>61</v>
      </c>
      <c r="K119" s="24">
        <v>-0.09071421407607233</v>
      </c>
      <c r="L119" s="24">
        <v>-1.2838758253519957</v>
      </c>
      <c r="M119" s="24">
        <v>-0.022775184026736343</v>
      </c>
      <c r="N119" s="24">
        <v>-0.10885387660749149</v>
      </c>
      <c r="O119" s="24">
        <v>-0.003433743113552216</v>
      </c>
      <c r="P119" s="24">
        <v>-0.03682230975488512</v>
      </c>
      <c r="Q119" s="24">
        <v>-0.0005321081529759467</v>
      </c>
      <c r="R119" s="24">
        <v>-0.0016732504590513458</v>
      </c>
      <c r="S119" s="24">
        <v>-2.7773722984775204E-05</v>
      </c>
      <c r="T119" s="24">
        <v>-0.00053897971986668</v>
      </c>
      <c r="U119" s="24">
        <v>-1.5660255911389135E-05</v>
      </c>
      <c r="V119" s="24">
        <v>-6.178052165301181E-05</v>
      </c>
      <c r="W119" s="24">
        <v>-1.1971733048914851E-06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1644</v>
      </c>
      <c r="B121" s="24">
        <v>159.24</v>
      </c>
      <c r="C121" s="24">
        <v>170.14</v>
      </c>
      <c r="D121" s="24">
        <v>8.511559399118998</v>
      </c>
      <c r="E121" s="24">
        <v>9.283928461653776</v>
      </c>
      <c r="F121" s="24">
        <v>34.58008848191465</v>
      </c>
      <c r="G121" s="24" t="s">
        <v>59</v>
      </c>
      <c r="H121" s="24">
        <v>5.10404815995939</v>
      </c>
      <c r="I121" s="24">
        <v>96.8440481599594</v>
      </c>
      <c r="J121" s="24" t="s">
        <v>73</v>
      </c>
      <c r="K121" s="24">
        <v>1.5685486420692805</v>
      </c>
      <c r="M121" s="24" t="s">
        <v>68</v>
      </c>
      <c r="N121" s="24">
        <v>0.8807072707569927</v>
      </c>
      <c r="X121" s="24">
        <v>67.5</v>
      </c>
    </row>
    <row r="122" spans="1:24" ht="12.75" hidden="1">
      <c r="A122" s="24">
        <v>1642</v>
      </c>
      <c r="B122" s="24">
        <v>118.4000015258789</v>
      </c>
      <c r="C122" s="24">
        <v>122</v>
      </c>
      <c r="D122" s="24">
        <v>9.080842018127441</v>
      </c>
      <c r="E122" s="24">
        <v>9.197905540466309</v>
      </c>
      <c r="F122" s="24">
        <v>29.58802752189365</v>
      </c>
      <c r="G122" s="24" t="s">
        <v>56</v>
      </c>
      <c r="H122" s="24">
        <v>26.635598891088563</v>
      </c>
      <c r="I122" s="24">
        <v>77.53560041696747</v>
      </c>
      <c r="J122" s="24" t="s">
        <v>62</v>
      </c>
      <c r="K122" s="24">
        <v>1.1622483958537042</v>
      </c>
      <c r="L122" s="24">
        <v>0.35654695355214566</v>
      </c>
      <c r="M122" s="24">
        <v>0.2751463698512201</v>
      </c>
      <c r="N122" s="24">
        <v>0.11214675941475465</v>
      </c>
      <c r="O122" s="24">
        <v>0.04667819852063099</v>
      </c>
      <c r="P122" s="24">
        <v>0.010228427154860406</v>
      </c>
      <c r="Q122" s="24">
        <v>0.005681900568953327</v>
      </c>
      <c r="R122" s="24">
        <v>0.00172630704017592</v>
      </c>
      <c r="S122" s="24">
        <v>0.0006124475106683785</v>
      </c>
      <c r="T122" s="24">
        <v>0.00015052376459669293</v>
      </c>
      <c r="U122" s="24">
        <v>0.0001242839742058699</v>
      </c>
      <c r="V122" s="24">
        <v>6.406643586105029E-05</v>
      </c>
      <c r="W122" s="24">
        <v>3.818746941579688E-05</v>
      </c>
      <c r="X122" s="24">
        <v>67.5</v>
      </c>
    </row>
    <row r="123" spans="1:24" ht="12.75" hidden="1">
      <c r="A123" s="24">
        <v>1641</v>
      </c>
      <c r="B123" s="24">
        <v>122.18000030517578</v>
      </c>
      <c r="C123" s="24">
        <v>131.77999877929688</v>
      </c>
      <c r="D123" s="24">
        <v>9.124560356140137</v>
      </c>
      <c r="E123" s="24">
        <v>9.675141334533691</v>
      </c>
      <c r="F123" s="24">
        <v>21.01268048148337</v>
      </c>
      <c r="G123" s="24" t="s">
        <v>57</v>
      </c>
      <c r="H123" s="24">
        <v>0.12873109980313302</v>
      </c>
      <c r="I123" s="24">
        <v>54.80873140497891</v>
      </c>
      <c r="J123" s="24" t="s">
        <v>60</v>
      </c>
      <c r="K123" s="24">
        <v>0.18690030584704245</v>
      </c>
      <c r="L123" s="24">
        <v>-0.001938338276063973</v>
      </c>
      <c r="M123" s="24">
        <v>-0.04732949200631676</v>
      </c>
      <c r="N123" s="24">
        <v>-0.001159374568826219</v>
      </c>
      <c r="O123" s="24">
        <v>0.0070089719071199375</v>
      </c>
      <c r="P123" s="24">
        <v>-0.00022187642348946496</v>
      </c>
      <c r="Q123" s="24">
        <v>-0.001123882681247281</v>
      </c>
      <c r="R123" s="24">
        <v>-9.320625211538279E-05</v>
      </c>
      <c r="S123" s="24">
        <v>5.087273934380635E-05</v>
      </c>
      <c r="T123" s="24">
        <v>-1.581241019234795E-05</v>
      </c>
      <c r="U123" s="24">
        <v>-3.416436536335407E-05</v>
      </c>
      <c r="V123" s="24">
        <v>-7.3545889784571465E-06</v>
      </c>
      <c r="W123" s="24">
        <v>1.9046812718703186E-06</v>
      </c>
      <c r="X123" s="24">
        <v>67.5</v>
      </c>
    </row>
    <row r="124" spans="1:24" ht="12.75" hidden="1">
      <c r="A124" s="24">
        <v>1643</v>
      </c>
      <c r="B124" s="24">
        <v>144.97999572753906</v>
      </c>
      <c r="C124" s="24">
        <v>160.77999877929688</v>
      </c>
      <c r="D124" s="24">
        <v>8.786823272705078</v>
      </c>
      <c r="E124" s="24">
        <v>9.348888397216797</v>
      </c>
      <c r="F124" s="24">
        <v>27.408384701786073</v>
      </c>
      <c r="G124" s="24" t="s">
        <v>58</v>
      </c>
      <c r="H124" s="24">
        <v>-3.169931646229756</v>
      </c>
      <c r="I124" s="24">
        <v>74.3100640813093</v>
      </c>
      <c r="J124" s="24" t="s">
        <v>61</v>
      </c>
      <c r="K124" s="24">
        <v>-1.147122316642297</v>
      </c>
      <c r="L124" s="24">
        <v>-0.3565416847046688</v>
      </c>
      <c r="M124" s="24">
        <v>-0.27104509593189174</v>
      </c>
      <c r="N124" s="24">
        <v>-0.11214076644039855</v>
      </c>
      <c r="O124" s="24">
        <v>-0.04614898189490902</v>
      </c>
      <c r="P124" s="24">
        <v>-0.010226020385026877</v>
      </c>
      <c r="Q124" s="24">
        <v>-0.005569639287625776</v>
      </c>
      <c r="R124" s="24">
        <v>-0.0017237890217563021</v>
      </c>
      <c r="S124" s="24">
        <v>-0.000610330990295881</v>
      </c>
      <c r="T124" s="24">
        <v>-0.00014969091953845952</v>
      </c>
      <c r="U124" s="24">
        <v>-0.0001194960350125668</v>
      </c>
      <c r="V124" s="24">
        <v>-6.364289610707567E-05</v>
      </c>
      <c r="W124" s="24">
        <v>-3.813993982212097E-05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1644</v>
      </c>
      <c r="B126" s="24">
        <v>159.24</v>
      </c>
      <c r="C126" s="24">
        <v>170.14</v>
      </c>
      <c r="D126" s="24">
        <v>8.511559399118998</v>
      </c>
      <c r="E126" s="24">
        <v>9.283928461653776</v>
      </c>
      <c r="F126" s="24">
        <v>29.65316407087258</v>
      </c>
      <c r="G126" s="24" t="s">
        <v>59</v>
      </c>
      <c r="H126" s="24">
        <v>-8.694161326779877</v>
      </c>
      <c r="I126" s="24">
        <v>83.04583867322013</v>
      </c>
      <c r="J126" s="24" t="s">
        <v>73</v>
      </c>
      <c r="K126" s="24">
        <v>1.7184485743723497</v>
      </c>
      <c r="M126" s="24" t="s">
        <v>68</v>
      </c>
      <c r="N126" s="24">
        <v>1.6011657317313512</v>
      </c>
      <c r="X126" s="24">
        <v>67.5</v>
      </c>
    </row>
    <row r="127" spans="1:24" ht="12.75" hidden="1">
      <c r="A127" s="24">
        <v>1642</v>
      </c>
      <c r="B127" s="24">
        <v>118.4000015258789</v>
      </c>
      <c r="C127" s="24">
        <v>122</v>
      </c>
      <c r="D127" s="24">
        <v>9.080842018127441</v>
      </c>
      <c r="E127" s="24">
        <v>9.197905540466309</v>
      </c>
      <c r="F127" s="24">
        <v>29.58802752189365</v>
      </c>
      <c r="G127" s="24" t="s">
        <v>56</v>
      </c>
      <c r="H127" s="24">
        <v>26.635598891088563</v>
      </c>
      <c r="I127" s="24">
        <v>77.53560041696747</v>
      </c>
      <c r="J127" s="24" t="s">
        <v>62</v>
      </c>
      <c r="K127" s="24">
        <v>0.2545192361149338</v>
      </c>
      <c r="L127" s="24">
        <v>1.2792569358480417</v>
      </c>
      <c r="M127" s="24">
        <v>0.06025397633755409</v>
      </c>
      <c r="N127" s="24">
        <v>0.10992598665778058</v>
      </c>
      <c r="O127" s="24">
        <v>0.01022221227240904</v>
      </c>
      <c r="P127" s="24">
        <v>0.0366979709519164</v>
      </c>
      <c r="Q127" s="24">
        <v>0.001244322793148671</v>
      </c>
      <c r="R127" s="24">
        <v>0.0016921288297737952</v>
      </c>
      <c r="S127" s="24">
        <v>0.00013417078783177315</v>
      </c>
      <c r="T127" s="24">
        <v>0.0005400052220258294</v>
      </c>
      <c r="U127" s="24">
        <v>2.720549893917601E-05</v>
      </c>
      <c r="V127" s="24">
        <v>6.280791689124203E-05</v>
      </c>
      <c r="W127" s="24">
        <v>8.366158483730148E-06</v>
      </c>
      <c r="X127" s="24">
        <v>67.5</v>
      </c>
    </row>
    <row r="128" spans="1:24" ht="12.75" hidden="1">
      <c r="A128" s="24">
        <v>1643</v>
      </c>
      <c r="B128" s="24">
        <v>144.97999572753906</v>
      </c>
      <c r="C128" s="24">
        <v>160.77999877929688</v>
      </c>
      <c r="D128" s="24">
        <v>8.786823272705078</v>
      </c>
      <c r="E128" s="24">
        <v>9.348888397216797</v>
      </c>
      <c r="F128" s="24">
        <v>24.907703715735362</v>
      </c>
      <c r="G128" s="24" t="s">
        <v>57</v>
      </c>
      <c r="H128" s="24">
        <v>-9.949819127458468</v>
      </c>
      <c r="I128" s="24">
        <v>67.5301766000806</v>
      </c>
      <c r="J128" s="24" t="s">
        <v>60</v>
      </c>
      <c r="K128" s="24">
        <v>0.04732355482068831</v>
      </c>
      <c r="L128" s="24">
        <v>-0.006959117009554182</v>
      </c>
      <c r="M128" s="24">
        <v>-0.01187527556568789</v>
      </c>
      <c r="N128" s="24">
        <v>-0.001136302055945295</v>
      </c>
      <c r="O128" s="24">
        <v>0.0017924541221328322</v>
      </c>
      <c r="P128" s="24">
        <v>-0.0007963217987382997</v>
      </c>
      <c r="Q128" s="24">
        <v>-0.0002771471681821648</v>
      </c>
      <c r="R128" s="24">
        <v>-9.138259736755747E-05</v>
      </c>
      <c r="S128" s="24">
        <v>1.4534990956810382E-05</v>
      </c>
      <c r="T128" s="24">
        <v>-5.6716615392044754E-05</v>
      </c>
      <c r="U128" s="24">
        <v>-8.127940059585795E-06</v>
      </c>
      <c r="V128" s="24">
        <v>-7.212337048834728E-06</v>
      </c>
      <c r="W128" s="24">
        <v>6.222252897185556E-07</v>
      </c>
      <c r="X128" s="24">
        <v>67.5</v>
      </c>
    </row>
    <row r="129" spans="1:24" ht="12.75" hidden="1">
      <c r="A129" s="24">
        <v>1641</v>
      </c>
      <c r="B129" s="24">
        <v>122.18000030517578</v>
      </c>
      <c r="C129" s="24">
        <v>131.77999877929688</v>
      </c>
      <c r="D129" s="24">
        <v>9.124560356140137</v>
      </c>
      <c r="E129" s="24">
        <v>9.675141334533691</v>
      </c>
      <c r="F129" s="24">
        <v>28.68403609792095</v>
      </c>
      <c r="G129" s="24" t="s">
        <v>58</v>
      </c>
      <c r="H129" s="24">
        <v>20.138423336065685</v>
      </c>
      <c r="I129" s="24">
        <v>74.81842364124147</v>
      </c>
      <c r="J129" s="24" t="s">
        <v>61</v>
      </c>
      <c r="K129" s="24">
        <v>-0.25008103229086115</v>
      </c>
      <c r="L129" s="24">
        <v>-1.279238007020495</v>
      </c>
      <c r="M129" s="24">
        <v>-0.059072154986300474</v>
      </c>
      <c r="N129" s="24">
        <v>-0.10992011353853401</v>
      </c>
      <c r="O129" s="24">
        <v>-0.010063832866370496</v>
      </c>
      <c r="P129" s="24">
        <v>-0.03668933010536653</v>
      </c>
      <c r="Q129" s="24">
        <v>-0.0012130658105469453</v>
      </c>
      <c r="R129" s="24">
        <v>-0.001689659491569231</v>
      </c>
      <c r="S129" s="24">
        <v>-0.000133381161883094</v>
      </c>
      <c r="T129" s="24">
        <v>-0.0005370184962863348</v>
      </c>
      <c r="U129" s="24">
        <v>-2.596296906975948E-05</v>
      </c>
      <c r="V129" s="24">
        <v>-6.239244039554129E-05</v>
      </c>
      <c r="W129" s="24">
        <v>-8.342987682103131E-06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1644</v>
      </c>
      <c r="B131" s="24">
        <v>159.24</v>
      </c>
      <c r="C131" s="24">
        <v>170.14</v>
      </c>
      <c r="D131" s="24">
        <v>8.511559399118998</v>
      </c>
      <c r="E131" s="24">
        <v>9.283928461653776</v>
      </c>
      <c r="F131" s="24">
        <v>27.141201198416145</v>
      </c>
      <c r="G131" s="24" t="s">
        <v>59</v>
      </c>
      <c r="H131" s="24">
        <v>-15.729095708842848</v>
      </c>
      <c r="I131" s="24">
        <v>76.01090429115716</v>
      </c>
      <c r="J131" s="24" t="s">
        <v>73</v>
      </c>
      <c r="K131" s="24">
        <v>2.230753785694231</v>
      </c>
      <c r="M131" s="24" t="s">
        <v>68</v>
      </c>
      <c r="N131" s="24">
        <v>1.2273555590527254</v>
      </c>
      <c r="X131" s="24">
        <v>67.5</v>
      </c>
    </row>
    <row r="132" spans="1:24" ht="12.75" hidden="1">
      <c r="A132" s="24">
        <v>1643</v>
      </c>
      <c r="B132" s="24">
        <v>144.97999572753906</v>
      </c>
      <c r="C132" s="24">
        <v>160.77999877929688</v>
      </c>
      <c r="D132" s="24">
        <v>8.786823272705078</v>
      </c>
      <c r="E132" s="24">
        <v>9.348888397216797</v>
      </c>
      <c r="F132" s="24">
        <v>34.11381823922837</v>
      </c>
      <c r="G132" s="24" t="s">
        <v>56</v>
      </c>
      <c r="H132" s="24">
        <v>15.009950214076568</v>
      </c>
      <c r="I132" s="24">
        <v>92.48994594161563</v>
      </c>
      <c r="J132" s="24" t="s">
        <v>62</v>
      </c>
      <c r="K132" s="24">
        <v>1.402087355683728</v>
      </c>
      <c r="L132" s="24">
        <v>0.3734864070784664</v>
      </c>
      <c r="M132" s="24">
        <v>0.3319256118975668</v>
      </c>
      <c r="N132" s="24">
        <v>0.10909674410688924</v>
      </c>
      <c r="O132" s="24">
        <v>0.056310128230695394</v>
      </c>
      <c r="P132" s="24">
        <v>0.01071420952921235</v>
      </c>
      <c r="Q132" s="24">
        <v>0.00685427603523861</v>
      </c>
      <c r="R132" s="24">
        <v>0.0016792858317293874</v>
      </c>
      <c r="S132" s="24">
        <v>0.0007387630461789335</v>
      </c>
      <c r="T132" s="24">
        <v>0.00015770751007915148</v>
      </c>
      <c r="U132" s="24">
        <v>0.00014990306518411243</v>
      </c>
      <c r="V132" s="24">
        <v>6.23071335663492E-05</v>
      </c>
      <c r="W132" s="24">
        <v>4.606181993197567E-05</v>
      </c>
      <c r="X132" s="24">
        <v>67.5</v>
      </c>
    </row>
    <row r="133" spans="1:24" ht="12.75" hidden="1">
      <c r="A133" s="24">
        <v>1641</v>
      </c>
      <c r="B133" s="24">
        <v>122.18000030517578</v>
      </c>
      <c r="C133" s="24">
        <v>131.77999877929688</v>
      </c>
      <c r="D133" s="24">
        <v>9.124560356140137</v>
      </c>
      <c r="E133" s="24">
        <v>9.675141334533691</v>
      </c>
      <c r="F133" s="24">
        <v>28.68403609792095</v>
      </c>
      <c r="G133" s="24" t="s">
        <v>57</v>
      </c>
      <c r="H133" s="24">
        <v>20.138423336065685</v>
      </c>
      <c r="I133" s="24">
        <v>74.81842364124147</v>
      </c>
      <c r="J133" s="24" t="s">
        <v>60</v>
      </c>
      <c r="K133" s="24">
        <v>-1.380503566123226</v>
      </c>
      <c r="L133" s="24">
        <v>-0.0020311271455974943</v>
      </c>
      <c r="M133" s="24">
        <v>0.3261351884994656</v>
      </c>
      <c r="N133" s="24">
        <v>-0.0011286169001584257</v>
      </c>
      <c r="O133" s="24">
        <v>-0.05554624631950724</v>
      </c>
      <c r="P133" s="24">
        <v>-0.00023223968186619743</v>
      </c>
      <c r="Q133" s="24">
        <v>0.006698907571773055</v>
      </c>
      <c r="R133" s="24">
        <v>-9.07587685371742E-05</v>
      </c>
      <c r="S133" s="24">
        <v>-0.0007352636123989161</v>
      </c>
      <c r="T133" s="24">
        <v>-1.6531207835815162E-05</v>
      </c>
      <c r="U133" s="24">
        <v>0.00014352642052521298</v>
      </c>
      <c r="V133" s="24">
        <v>-7.174407501512122E-06</v>
      </c>
      <c r="W133" s="24">
        <v>-4.596730292790242E-05</v>
      </c>
      <c r="X133" s="24">
        <v>67.5</v>
      </c>
    </row>
    <row r="134" spans="1:24" ht="12.75" hidden="1">
      <c r="A134" s="24">
        <v>1642</v>
      </c>
      <c r="B134" s="24">
        <v>118.4000015258789</v>
      </c>
      <c r="C134" s="24">
        <v>122</v>
      </c>
      <c r="D134" s="24">
        <v>9.080842018127441</v>
      </c>
      <c r="E134" s="24">
        <v>9.197905540466309</v>
      </c>
      <c r="F134" s="24">
        <v>22.666851730111222</v>
      </c>
      <c r="G134" s="24" t="s">
        <v>58</v>
      </c>
      <c r="H134" s="24">
        <v>8.498616957766174</v>
      </c>
      <c r="I134" s="24">
        <v>59.39861848364508</v>
      </c>
      <c r="J134" s="24" t="s">
        <v>61</v>
      </c>
      <c r="K134" s="24">
        <v>-0.24506908595178828</v>
      </c>
      <c r="L134" s="24">
        <v>-0.3734808841090804</v>
      </c>
      <c r="M134" s="24">
        <v>-0.06172884784274025</v>
      </c>
      <c r="N134" s="24">
        <v>-0.10909090612244794</v>
      </c>
      <c r="O134" s="24">
        <v>-0.009243649775385637</v>
      </c>
      <c r="P134" s="24">
        <v>-0.010711692236338357</v>
      </c>
      <c r="Q134" s="24">
        <v>-0.0014511158851339037</v>
      </c>
      <c r="R134" s="24">
        <v>-0.0016768314615907814</v>
      </c>
      <c r="S134" s="24">
        <v>-7.18210183837132E-05</v>
      </c>
      <c r="T134" s="24">
        <v>-0.00015683870027150427</v>
      </c>
      <c r="U134" s="24">
        <v>-4.32561621368792E-05</v>
      </c>
      <c r="V134" s="24">
        <v>-6.18927036916075E-05</v>
      </c>
      <c r="W134" s="24">
        <v>-2.9492909283767535E-06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1644</v>
      </c>
      <c r="B136" s="24">
        <v>159.24</v>
      </c>
      <c r="C136" s="24">
        <v>170.14</v>
      </c>
      <c r="D136" s="24">
        <v>8.511559399118998</v>
      </c>
      <c r="E136" s="24">
        <v>9.283928461653776</v>
      </c>
      <c r="F136" s="24">
        <v>29.65316407087258</v>
      </c>
      <c r="G136" s="24" t="s">
        <v>59</v>
      </c>
      <c r="H136" s="24">
        <v>-8.694161326779877</v>
      </c>
      <c r="I136" s="24">
        <v>83.04583867322013</v>
      </c>
      <c r="J136" s="24" t="s">
        <v>73</v>
      </c>
      <c r="K136" s="24">
        <v>1.8509724296542518</v>
      </c>
      <c r="M136" s="24" t="s">
        <v>68</v>
      </c>
      <c r="N136" s="24">
        <v>0.9728161515765604</v>
      </c>
      <c r="X136" s="24">
        <v>67.5</v>
      </c>
    </row>
    <row r="137" spans="1:24" ht="12.75" hidden="1">
      <c r="A137" s="24">
        <v>1643</v>
      </c>
      <c r="B137" s="24">
        <v>144.97999572753906</v>
      </c>
      <c r="C137" s="24">
        <v>160.77999877929688</v>
      </c>
      <c r="D137" s="24">
        <v>8.786823272705078</v>
      </c>
      <c r="E137" s="24">
        <v>9.348888397216797</v>
      </c>
      <c r="F137" s="24">
        <v>34.11381823922837</v>
      </c>
      <c r="G137" s="24" t="s">
        <v>56</v>
      </c>
      <c r="H137" s="24">
        <v>15.009950214076568</v>
      </c>
      <c r="I137" s="24">
        <v>92.48994594161563</v>
      </c>
      <c r="J137" s="24" t="s">
        <v>62</v>
      </c>
      <c r="K137" s="24">
        <v>1.3180306886130335</v>
      </c>
      <c r="L137" s="24">
        <v>0.0324305796464605</v>
      </c>
      <c r="M137" s="24">
        <v>0.31202664984127587</v>
      </c>
      <c r="N137" s="24">
        <v>0.1118358776785208</v>
      </c>
      <c r="O137" s="24">
        <v>0.05293432142472041</v>
      </c>
      <c r="P137" s="24">
        <v>0.0009304340222711691</v>
      </c>
      <c r="Q137" s="24">
        <v>0.006443408611578454</v>
      </c>
      <c r="R137" s="24">
        <v>0.00172144898910305</v>
      </c>
      <c r="S137" s="24">
        <v>0.0006944720980912267</v>
      </c>
      <c r="T137" s="24">
        <v>1.3741917462075666E-05</v>
      </c>
      <c r="U137" s="24">
        <v>0.00014091607888917708</v>
      </c>
      <c r="V137" s="24">
        <v>6.386978603331848E-05</v>
      </c>
      <c r="W137" s="24">
        <v>4.329728017840035E-05</v>
      </c>
      <c r="X137" s="24">
        <v>67.5</v>
      </c>
    </row>
    <row r="138" spans="1:24" ht="12.75" hidden="1">
      <c r="A138" s="24">
        <v>1642</v>
      </c>
      <c r="B138" s="24">
        <v>118.4000015258789</v>
      </c>
      <c r="C138" s="24">
        <v>122</v>
      </c>
      <c r="D138" s="24">
        <v>9.080842018127441</v>
      </c>
      <c r="E138" s="24">
        <v>9.197905540466309</v>
      </c>
      <c r="F138" s="24">
        <v>27.885596562387665</v>
      </c>
      <c r="G138" s="24" t="s">
        <v>57</v>
      </c>
      <c r="H138" s="24">
        <v>22.17436853309806</v>
      </c>
      <c r="I138" s="24">
        <v>73.07437005897697</v>
      </c>
      <c r="J138" s="24" t="s">
        <v>60</v>
      </c>
      <c r="K138" s="24">
        <v>-1.1894859406192595</v>
      </c>
      <c r="L138" s="24">
        <v>-0.0001752843444679659</v>
      </c>
      <c r="M138" s="24">
        <v>0.2800491605929165</v>
      </c>
      <c r="N138" s="24">
        <v>-0.001156928487416583</v>
      </c>
      <c r="O138" s="24">
        <v>-0.048014952500992934</v>
      </c>
      <c r="P138" s="24">
        <v>-1.9931516445142656E-05</v>
      </c>
      <c r="Q138" s="24">
        <v>0.005706452291074926</v>
      </c>
      <c r="R138" s="24">
        <v>-9.30212362181594E-05</v>
      </c>
      <c r="S138" s="24">
        <v>-0.0006482253155107236</v>
      </c>
      <c r="T138" s="24">
        <v>-1.41506356872306E-06</v>
      </c>
      <c r="U138" s="24">
        <v>0.00011920875052232478</v>
      </c>
      <c r="V138" s="24">
        <v>-7.351057665181956E-06</v>
      </c>
      <c r="W138" s="24">
        <v>-4.090858039053793E-05</v>
      </c>
      <c r="X138" s="24">
        <v>67.5</v>
      </c>
    </row>
    <row r="139" spans="1:24" ht="12.75" hidden="1">
      <c r="A139" s="24">
        <v>1641</v>
      </c>
      <c r="B139" s="24">
        <v>122.18000030517578</v>
      </c>
      <c r="C139" s="24">
        <v>131.77999877929688</v>
      </c>
      <c r="D139" s="24">
        <v>9.124560356140137</v>
      </c>
      <c r="E139" s="24">
        <v>9.675141334533691</v>
      </c>
      <c r="F139" s="24">
        <v>21.01268048148337</v>
      </c>
      <c r="G139" s="24" t="s">
        <v>58</v>
      </c>
      <c r="H139" s="24">
        <v>0.12873109980313302</v>
      </c>
      <c r="I139" s="24">
        <v>54.80873140497891</v>
      </c>
      <c r="J139" s="24" t="s">
        <v>61</v>
      </c>
      <c r="K139" s="24">
        <v>-0.5677394589024644</v>
      </c>
      <c r="L139" s="24">
        <v>-0.0324301059450012</v>
      </c>
      <c r="M139" s="24">
        <v>-0.13759759395561047</v>
      </c>
      <c r="N139" s="24">
        <v>-0.11182989337650318</v>
      </c>
      <c r="O139" s="24">
        <v>-0.022284674577453596</v>
      </c>
      <c r="P139" s="24">
        <v>-0.0009302205138846936</v>
      </c>
      <c r="Q139" s="24">
        <v>-0.0029923096072179954</v>
      </c>
      <c r="R139" s="24">
        <v>-0.001718933876475869</v>
      </c>
      <c r="S139" s="24">
        <v>-0.00024918955708105655</v>
      </c>
      <c r="T139" s="24">
        <v>-1.366886574046921E-05</v>
      </c>
      <c r="U139" s="24">
        <v>-7.514396242152065E-05</v>
      </c>
      <c r="V139" s="24">
        <v>-6.344534276954498E-05</v>
      </c>
      <c r="W139" s="24">
        <v>-1.4182472326001389E-05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1644</v>
      </c>
      <c r="B141" s="100">
        <v>163.18</v>
      </c>
      <c r="C141" s="100">
        <v>176.58</v>
      </c>
      <c r="D141" s="100">
        <v>8.628197544159008</v>
      </c>
      <c r="E141" s="100">
        <v>8.997670956969584</v>
      </c>
      <c r="F141" s="100">
        <v>32.28087984884934</v>
      </c>
      <c r="G141" s="100" t="s">
        <v>59</v>
      </c>
      <c r="H141" s="100">
        <v>-6.482428537836142</v>
      </c>
      <c r="I141" s="100">
        <v>89.19757146216386</v>
      </c>
      <c r="J141" s="100" t="s">
        <v>73</v>
      </c>
      <c r="K141" s="100">
        <v>2.084185247659043</v>
      </c>
      <c r="M141" s="100" t="s">
        <v>68</v>
      </c>
      <c r="N141" s="100">
        <v>1.099447708218288</v>
      </c>
      <c r="X141" s="100">
        <v>67.5</v>
      </c>
    </row>
    <row r="142" spans="1:24" s="100" customFormat="1" ht="12.75">
      <c r="A142" s="100">
        <v>1641</v>
      </c>
      <c r="B142" s="100">
        <v>128.17999267578125</v>
      </c>
      <c r="C142" s="100">
        <v>133.67999267578125</v>
      </c>
      <c r="D142" s="100">
        <v>9.24431037902832</v>
      </c>
      <c r="E142" s="100">
        <v>9.908854484558105</v>
      </c>
      <c r="F142" s="100">
        <v>32.48112298445768</v>
      </c>
      <c r="G142" s="100" t="s">
        <v>56</v>
      </c>
      <c r="H142" s="100">
        <v>22.966210061681906</v>
      </c>
      <c r="I142" s="100">
        <v>83.64620273746316</v>
      </c>
      <c r="J142" s="100" t="s">
        <v>62</v>
      </c>
      <c r="K142" s="100">
        <v>1.3908188055708188</v>
      </c>
      <c r="L142" s="100">
        <v>0.1759641169305528</v>
      </c>
      <c r="M142" s="100">
        <v>0.32925825392679714</v>
      </c>
      <c r="N142" s="100">
        <v>0.08508724317223712</v>
      </c>
      <c r="O142" s="100">
        <v>0.055857792098383895</v>
      </c>
      <c r="P142" s="100">
        <v>0.005048023867568429</v>
      </c>
      <c r="Q142" s="100">
        <v>0.006799295422380596</v>
      </c>
      <c r="R142" s="100">
        <v>0.0013097611344903197</v>
      </c>
      <c r="S142" s="100">
        <v>0.0007328628836559983</v>
      </c>
      <c r="T142" s="100">
        <v>7.432147882541905E-05</v>
      </c>
      <c r="U142" s="100">
        <v>0.00014871453046968577</v>
      </c>
      <c r="V142" s="100">
        <v>4.859584398161763E-05</v>
      </c>
      <c r="W142" s="100">
        <v>4.569551210113861E-05</v>
      </c>
      <c r="X142" s="100">
        <v>67.5</v>
      </c>
    </row>
    <row r="143" spans="1:24" s="100" customFormat="1" ht="12.75">
      <c r="A143" s="100">
        <v>1642</v>
      </c>
      <c r="B143" s="100">
        <v>111.9800033569336</v>
      </c>
      <c r="C143" s="100">
        <v>111.18000030517578</v>
      </c>
      <c r="D143" s="100">
        <v>9.202381134033203</v>
      </c>
      <c r="E143" s="100">
        <v>9.24414348602295</v>
      </c>
      <c r="F143" s="100">
        <v>22.184046500615352</v>
      </c>
      <c r="G143" s="100" t="s">
        <v>57</v>
      </c>
      <c r="H143" s="100">
        <v>12.870155798219201</v>
      </c>
      <c r="I143" s="100">
        <v>57.350159155152795</v>
      </c>
      <c r="J143" s="100" t="s">
        <v>60</v>
      </c>
      <c r="K143" s="100">
        <v>-0.7489058041168984</v>
      </c>
      <c r="L143" s="100">
        <v>-0.000956240399717984</v>
      </c>
      <c r="M143" s="100">
        <v>0.17412865839622868</v>
      </c>
      <c r="N143" s="100">
        <v>-0.0008799718644150649</v>
      </c>
      <c r="O143" s="100">
        <v>-0.030583222652108968</v>
      </c>
      <c r="P143" s="100">
        <v>-0.00010932746531444274</v>
      </c>
      <c r="Q143" s="100">
        <v>0.0034430802084977684</v>
      </c>
      <c r="R143" s="100">
        <v>-7.075333241563348E-05</v>
      </c>
      <c r="S143" s="100">
        <v>-0.00044172396000713524</v>
      </c>
      <c r="T143" s="100">
        <v>-7.785975267503916E-06</v>
      </c>
      <c r="U143" s="100">
        <v>6.489140955775778E-05</v>
      </c>
      <c r="V143" s="100">
        <v>-5.591099367627228E-06</v>
      </c>
      <c r="W143" s="100">
        <v>-2.873820721789378E-05</v>
      </c>
      <c r="X143" s="100">
        <v>67.5</v>
      </c>
    </row>
    <row r="144" spans="1:24" s="100" customFormat="1" ht="12.75">
      <c r="A144" s="100">
        <v>1643</v>
      </c>
      <c r="B144" s="100">
        <v>127.5</v>
      </c>
      <c r="C144" s="100">
        <v>142.10000610351562</v>
      </c>
      <c r="D144" s="100">
        <v>9.045808792114258</v>
      </c>
      <c r="E144" s="100">
        <v>9.483358383178711</v>
      </c>
      <c r="F144" s="100">
        <v>19.918951240093644</v>
      </c>
      <c r="G144" s="100" t="s">
        <v>58</v>
      </c>
      <c r="H144" s="100">
        <v>-7.580077730648128</v>
      </c>
      <c r="I144" s="100">
        <v>52.41992226935188</v>
      </c>
      <c r="J144" s="100" t="s">
        <v>61</v>
      </c>
      <c r="K144" s="100">
        <v>-1.171971435867556</v>
      </c>
      <c r="L144" s="100">
        <v>-0.1759615186665744</v>
      </c>
      <c r="M144" s="100">
        <v>-0.27944625262123796</v>
      </c>
      <c r="N144" s="100">
        <v>-0.08508269271813892</v>
      </c>
      <c r="O144" s="100">
        <v>-0.04674141023030656</v>
      </c>
      <c r="P144" s="100">
        <v>-0.0050468398501308165</v>
      </c>
      <c r="Q144" s="100">
        <v>-0.005863072310543057</v>
      </c>
      <c r="R144" s="100">
        <v>-0.0013078486897854249</v>
      </c>
      <c r="S144" s="100">
        <v>-0.0005847802573584373</v>
      </c>
      <c r="T144" s="100">
        <v>-7.391252129328987E-05</v>
      </c>
      <c r="U144" s="100">
        <v>-0.0001338100016382424</v>
      </c>
      <c r="V144" s="100">
        <v>-4.827313600903758E-05</v>
      </c>
      <c r="W144" s="100">
        <v>-3.552738763386218E-05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1644</v>
      </c>
      <c r="B146" s="24">
        <v>163.18</v>
      </c>
      <c r="C146" s="24">
        <v>176.58</v>
      </c>
      <c r="D146" s="24">
        <v>8.628197544159008</v>
      </c>
      <c r="E146" s="24">
        <v>8.997670956969584</v>
      </c>
      <c r="F146" s="24">
        <v>26.113990691451217</v>
      </c>
      <c r="G146" s="24" t="s">
        <v>59</v>
      </c>
      <c r="H146" s="24">
        <v>-23.522594075203614</v>
      </c>
      <c r="I146" s="24">
        <v>72.1574059247964</v>
      </c>
      <c r="J146" s="24" t="s">
        <v>73</v>
      </c>
      <c r="K146" s="24">
        <v>2.66385390461308</v>
      </c>
      <c r="M146" s="24" t="s">
        <v>68</v>
      </c>
      <c r="N146" s="24">
        <v>1.9050807498451416</v>
      </c>
      <c r="X146" s="24">
        <v>67.5</v>
      </c>
    </row>
    <row r="147" spans="1:24" ht="12.75" hidden="1">
      <c r="A147" s="24">
        <v>1641</v>
      </c>
      <c r="B147" s="24">
        <v>128.17999267578125</v>
      </c>
      <c r="C147" s="24">
        <v>133.67999267578125</v>
      </c>
      <c r="D147" s="24">
        <v>9.24431037902832</v>
      </c>
      <c r="E147" s="24">
        <v>9.908854484558105</v>
      </c>
      <c r="F147" s="24">
        <v>32.48112298445768</v>
      </c>
      <c r="G147" s="24" t="s">
        <v>56</v>
      </c>
      <c r="H147" s="24">
        <v>22.966210061681906</v>
      </c>
      <c r="I147" s="24">
        <v>83.64620273746316</v>
      </c>
      <c r="J147" s="24" t="s">
        <v>62</v>
      </c>
      <c r="K147" s="24">
        <v>1.1657102822299614</v>
      </c>
      <c r="L147" s="24">
        <v>1.1039239758922739</v>
      </c>
      <c r="M147" s="24">
        <v>0.27596637869815716</v>
      </c>
      <c r="N147" s="24">
        <v>0.08329734918813259</v>
      </c>
      <c r="O147" s="24">
        <v>0.04681668414126976</v>
      </c>
      <c r="P147" s="24">
        <v>0.03166816098743283</v>
      </c>
      <c r="Q147" s="24">
        <v>0.005698708376966166</v>
      </c>
      <c r="R147" s="24">
        <v>0.0012822097973378907</v>
      </c>
      <c r="S147" s="24">
        <v>0.0006142408689051437</v>
      </c>
      <c r="T147" s="24">
        <v>0.0004660259583303124</v>
      </c>
      <c r="U147" s="24">
        <v>0.00012464525665049857</v>
      </c>
      <c r="V147" s="24">
        <v>4.758058506410888E-05</v>
      </c>
      <c r="W147" s="24">
        <v>3.830460902514683E-05</v>
      </c>
      <c r="X147" s="24">
        <v>67.5</v>
      </c>
    </row>
    <row r="148" spans="1:24" ht="12.75" hidden="1">
      <c r="A148" s="24">
        <v>1643</v>
      </c>
      <c r="B148" s="24">
        <v>127.5</v>
      </c>
      <c r="C148" s="24">
        <v>142.10000610351562</v>
      </c>
      <c r="D148" s="24">
        <v>9.045808792114258</v>
      </c>
      <c r="E148" s="24">
        <v>9.483358383178711</v>
      </c>
      <c r="F148" s="24">
        <v>25.061910144274282</v>
      </c>
      <c r="G148" s="24" t="s">
        <v>57</v>
      </c>
      <c r="H148" s="24">
        <v>5.954445384653852</v>
      </c>
      <c r="I148" s="24">
        <v>65.95444538465385</v>
      </c>
      <c r="J148" s="24" t="s">
        <v>60</v>
      </c>
      <c r="K148" s="24">
        <v>-1.1347942581003438</v>
      </c>
      <c r="L148" s="24">
        <v>-0.006005625589110609</v>
      </c>
      <c r="M148" s="24">
        <v>0.26791223092692457</v>
      </c>
      <c r="N148" s="24">
        <v>-0.000861454239822379</v>
      </c>
      <c r="O148" s="24">
        <v>-0.04568789359500552</v>
      </c>
      <c r="P148" s="24">
        <v>-0.0006870043315016366</v>
      </c>
      <c r="Q148" s="24">
        <v>0.005494595459684917</v>
      </c>
      <c r="R148" s="24">
        <v>-6.929954093997097E-05</v>
      </c>
      <c r="S148" s="24">
        <v>-0.0006071071576027855</v>
      </c>
      <c r="T148" s="24">
        <v>-4.891770841141184E-05</v>
      </c>
      <c r="U148" s="24">
        <v>0.00011718505172588727</v>
      </c>
      <c r="V148" s="24">
        <v>-5.480233752682879E-06</v>
      </c>
      <c r="W148" s="24">
        <v>-3.803220547656927E-05</v>
      </c>
      <c r="X148" s="24">
        <v>67.5</v>
      </c>
    </row>
    <row r="149" spans="1:24" ht="12.75" hidden="1">
      <c r="A149" s="24">
        <v>1642</v>
      </c>
      <c r="B149" s="24">
        <v>111.9800033569336</v>
      </c>
      <c r="C149" s="24">
        <v>111.18000030517578</v>
      </c>
      <c r="D149" s="24">
        <v>9.202381134033203</v>
      </c>
      <c r="E149" s="24">
        <v>9.24414348602295</v>
      </c>
      <c r="F149" s="24">
        <v>23.36286855220119</v>
      </c>
      <c r="G149" s="24" t="s">
        <v>58</v>
      </c>
      <c r="H149" s="24">
        <v>15.917644554257286</v>
      </c>
      <c r="I149" s="24">
        <v>60.39764791119088</v>
      </c>
      <c r="J149" s="24" t="s">
        <v>61</v>
      </c>
      <c r="K149" s="24">
        <v>-0.26668793350871056</v>
      </c>
      <c r="L149" s="24">
        <v>-1.1039076397104466</v>
      </c>
      <c r="M149" s="24">
        <v>-0.06618518483416752</v>
      </c>
      <c r="N149" s="24">
        <v>-0.08329289452505768</v>
      </c>
      <c r="O149" s="24">
        <v>-0.010218526940556227</v>
      </c>
      <c r="P149" s="24">
        <v>-0.03166070822604038</v>
      </c>
      <c r="Q149" s="24">
        <v>-0.0015115217167193636</v>
      </c>
      <c r="R149" s="24">
        <v>-0.001280335713012327</v>
      </c>
      <c r="S149" s="24">
        <v>-9.334208172529994E-05</v>
      </c>
      <c r="T149" s="24">
        <v>-0.0004634514555392638</v>
      </c>
      <c r="U149" s="24">
        <v>-4.24747414055669E-05</v>
      </c>
      <c r="V149" s="24">
        <v>-4.7263930359829966E-05</v>
      </c>
      <c r="W149" s="24">
        <v>-4.560089819002989E-06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1644</v>
      </c>
      <c r="B151" s="24">
        <v>163.18</v>
      </c>
      <c r="C151" s="24">
        <v>176.58</v>
      </c>
      <c r="D151" s="24">
        <v>8.628197544159008</v>
      </c>
      <c r="E151" s="24">
        <v>8.997670956969584</v>
      </c>
      <c r="F151" s="24">
        <v>32.28087984884934</v>
      </c>
      <c r="G151" s="24" t="s">
        <v>59</v>
      </c>
      <c r="H151" s="24">
        <v>-6.482428537836142</v>
      </c>
      <c r="I151" s="24">
        <v>89.19757146216386</v>
      </c>
      <c r="J151" s="24" t="s">
        <v>73</v>
      </c>
      <c r="K151" s="24">
        <v>2.0664519650564284</v>
      </c>
      <c r="M151" s="24" t="s">
        <v>68</v>
      </c>
      <c r="N151" s="24">
        <v>1.5227297672443576</v>
      </c>
      <c r="X151" s="24">
        <v>67.5</v>
      </c>
    </row>
    <row r="152" spans="1:24" ht="12.75" hidden="1">
      <c r="A152" s="24">
        <v>1642</v>
      </c>
      <c r="B152" s="24">
        <v>111.9800033569336</v>
      </c>
      <c r="C152" s="24">
        <v>111.18000030517578</v>
      </c>
      <c r="D152" s="24">
        <v>9.202381134033203</v>
      </c>
      <c r="E152" s="24">
        <v>9.24414348602295</v>
      </c>
      <c r="F152" s="24">
        <v>29.325529152460835</v>
      </c>
      <c r="G152" s="24" t="s">
        <v>56</v>
      </c>
      <c r="H152" s="24">
        <v>31.332304562455704</v>
      </c>
      <c r="I152" s="24">
        <v>75.8123079193893</v>
      </c>
      <c r="J152" s="24" t="s">
        <v>62</v>
      </c>
      <c r="K152" s="24">
        <v>0.9791123774461277</v>
      </c>
      <c r="L152" s="24">
        <v>1.0217747182203705</v>
      </c>
      <c r="M152" s="24">
        <v>0.23179159357158902</v>
      </c>
      <c r="N152" s="24">
        <v>0.08723144076300515</v>
      </c>
      <c r="O152" s="24">
        <v>0.03932326856799718</v>
      </c>
      <c r="P152" s="24">
        <v>0.029311680878491467</v>
      </c>
      <c r="Q152" s="24">
        <v>0.004786594411738233</v>
      </c>
      <c r="R152" s="24">
        <v>0.001342819453102414</v>
      </c>
      <c r="S152" s="24">
        <v>0.0005159742679284274</v>
      </c>
      <c r="T152" s="24">
        <v>0.00043132424372943677</v>
      </c>
      <c r="U152" s="24">
        <v>0.00010468789066039545</v>
      </c>
      <c r="V152" s="24">
        <v>4.984020858758455E-05</v>
      </c>
      <c r="W152" s="24">
        <v>3.217556606728424E-05</v>
      </c>
      <c r="X152" s="24">
        <v>67.5</v>
      </c>
    </row>
    <row r="153" spans="1:24" ht="12.75" hidden="1">
      <c r="A153" s="24">
        <v>1641</v>
      </c>
      <c r="B153" s="24">
        <v>128.17999267578125</v>
      </c>
      <c r="C153" s="24">
        <v>133.67999267578125</v>
      </c>
      <c r="D153" s="24">
        <v>9.24431037902832</v>
      </c>
      <c r="E153" s="24">
        <v>9.908854484558105</v>
      </c>
      <c r="F153" s="24">
        <v>20.269359470479525</v>
      </c>
      <c r="G153" s="24" t="s">
        <v>57</v>
      </c>
      <c r="H153" s="24">
        <v>-8.48182968623405</v>
      </c>
      <c r="I153" s="24">
        <v>52.19816298954719</v>
      </c>
      <c r="J153" s="24" t="s">
        <v>60</v>
      </c>
      <c r="K153" s="24">
        <v>0.07310396378859933</v>
      </c>
      <c r="L153" s="24">
        <v>-0.005558154160548101</v>
      </c>
      <c r="M153" s="24">
        <v>-0.019932280890408393</v>
      </c>
      <c r="N153" s="24">
        <v>-0.0009015559543199556</v>
      </c>
      <c r="O153" s="24">
        <v>0.002513110280930803</v>
      </c>
      <c r="P153" s="24">
        <v>-0.000636002849863683</v>
      </c>
      <c r="Q153" s="24">
        <v>-0.0005366010372554029</v>
      </c>
      <c r="R153" s="24">
        <v>-7.25018884791978E-05</v>
      </c>
      <c r="S153" s="24">
        <v>-1.8798000178711579E-06</v>
      </c>
      <c r="T153" s="24">
        <v>-4.530064941865069E-05</v>
      </c>
      <c r="U153" s="24">
        <v>-1.9933012012665457E-05</v>
      </c>
      <c r="V153" s="24">
        <v>-5.722847499632205E-06</v>
      </c>
      <c r="W153" s="24">
        <v>-1.1928203143994822E-06</v>
      </c>
      <c r="X153" s="24">
        <v>67.5</v>
      </c>
    </row>
    <row r="154" spans="1:24" ht="12.75" hidden="1">
      <c r="A154" s="24">
        <v>1643</v>
      </c>
      <c r="B154" s="24">
        <v>127.5</v>
      </c>
      <c r="C154" s="24">
        <v>142.10000610351562</v>
      </c>
      <c r="D154" s="24">
        <v>9.045808792114258</v>
      </c>
      <c r="E154" s="24">
        <v>9.483358383178711</v>
      </c>
      <c r="F154" s="24">
        <v>25.061910144274282</v>
      </c>
      <c r="G154" s="24" t="s">
        <v>58</v>
      </c>
      <c r="H154" s="24">
        <v>5.954445384653852</v>
      </c>
      <c r="I154" s="24">
        <v>65.95444538465385</v>
      </c>
      <c r="J154" s="24" t="s">
        <v>61</v>
      </c>
      <c r="K154" s="24">
        <v>-0.976379464217987</v>
      </c>
      <c r="L154" s="24">
        <v>-1.0217596007460097</v>
      </c>
      <c r="M154" s="24">
        <v>-0.23093299250856852</v>
      </c>
      <c r="N154" s="24">
        <v>-0.08722678174993564</v>
      </c>
      <c r="O154" s="24">
        <v>-0.03924288123452093</v>
      </c>
      <c r="P154" s="24">
        <v>-0.029304780092972674</v>
      </c>
      <c r="Q154" s="24">
        <v>-0.00475642148987031</v>
      </c>
      <c r="R154" s="24">
        <v>-0.0013408607533212447</v>
      </c>
      <c r="S154" s="24">
        <v>-0.00051597084366868</v>
      </c>
      <c r="T154" s="24">
        <v>-0.00042893875365956273</v>
      </c>
      <c r="U154" s="24">
        <v>-0.00010277270787045482</v>
      </c>
      <c r="V154" s="24">
        <v>-4.951055855623011E-05</v>
      </c>
      <c r="W154" s="24">
        <v>-3.2153448204628524E-05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1644</v>
      </c>
      <c r="B156" s="24">
        <v>163.18</v>
      </c>
      <c r="C156" s="24">
        <v>176.58</v>
      </c>
      <c r="D156" s="24">
        <v>8.628197544159008</v>
      </c>
      <c r="E156" s="24">
        <v>8.997670956969584</v>
      </c>
      <c r="F156" s="24">
        <v>31.330319875898244</v>
      </c>
      <c r="G156" s="24" t="s">
        <v>59</v>
      </c>
      <c r="H156" s="24">
        <v>-9.108987711978344</v>
      </c>
      <c r="I156" s="24">
        <v>86.57101228802166</v>
      </c>
      <c r="J156" s="24" t="s">
        <v>73</v>
      </c>
      <c r="K156" s="24">
        <v>2.070263678806948</v>
      </c>
      <c r="M156" s="24" t="s">
        <v>68</v>
      </c>
      <c r="N156" s="24">
        <v>1.5877908893572028</v>
      </c>
      <c r="X156" s="24">
        <v>67.5</v>
      </c>
    </row>
    <row r="157" spans="1:24" ht="12.75" hidden="1">
      <c r="A157" s="24">
        <v>1642</v>
      </c>
      <c r="B157" s="24">
        <v>111.9800033569336</v>
      </c>
      <c r="C157" s="24">
        <v>111.18000030517578</v>
      </c>
      <c r="D157" s="24">
        <v>9.202381134033203</v>
      </c>
      <c r="E157" s="24">
        <v>9.24414348602295</v>
      </c>
      <c r="F157" s="24">
        <v>29.325529152460835</v>
      </c>
      <c r="G157" s="24" t="s">
        <v>56</v>
      </c>
      <c r="H157" s="24">
        <v>31.332304562455704</v>
      </c>
      <c r="I157" s="24">
        <v>75.8123079193893</v>
      </c>
      <c r="J157" s="24" t="s">
        <v>62</v>
      </c>
      <c r="K157" s="24">
        <v>0.9068723612854662</v>
      </c>
      <c r="L157" s="24">
        <v>1.0916642661264113</v>
      </c>
      <c r="M157" s="24">
        <v>0.2146898917729285</v>
      </c>
      <c r="N157" s="24">
        <v>0.08771751532454988</v>
      </c>
      <c r="O157" s="24">
        <v>0.03642192467122023</v>
      </c>
      <c r="P157" s="24">
        <v>0.03131658008441692</v>
      </c>
      <c r="Q157" s="24">
        <v>0.004433443860964323</v>
      </c>
      <c r="R157" s="24">
        <v>0.0013502989230022699</v>
      </c>
      <c r="S157" s="24">
        <v>0.00047791244594454246</v>
      </c>
      <c r="T157" s="24">
        <v>0.00046082863198550303</v>
      </c>
      <c r="U157" s="24">
        <v>9.696434391430452E-05</v>
      </c>
      <c r="V157" s="24">
        <v>5.011714649403626E-05</v>
      </c>
      <c r="W157" s="24">
        <v>2.9803260955442956E-05</v>
      </c>
      <c r="X157" s="24">
        <v>67.5</v>
      </c>
    </row>
    <row r="158" spans="1:24" ht="12.75" hidden="1">
      <c r="A158" s="24">
        <v>1643</v>
      </c>
      <c r="B158" s="24">
        <v>127.5</v>
      </c>
      <c r="C158" s="24">
        <v>142.10000610351562</v>
      </c>
      <c r="D158" s="24">
        <v>9.045808792114258</v>
      </c>
      <c r="E158" s="24">
        <v>9.483358383178711</v>
      </c>
      <c r="F158" s="24">
        <v>19.918951240093644</v>
      </c>
      <c r="G158" s="24" t="s">
        <v>57</v>
      </c>
      <c r="H158" s="24">
        <v>-7.580077730648128</v>
      </c>
      <c r="I158" s="24">
        <v>52.41992226935188</v>
      </c>
      <c r="J158" s="24" t="s">
        <v>60</v>
      </c>
      <c r="K158" s="24">
        <v>-0.06232454005758095</v>
      </c>
      <c r="L158" s="24">
        <v>-0.005938463525128238</v>
      </c>
      <c r="M158" s="24">
        <v>0.012319281838282849</v>
      </c>
      <c r="N158" s="24">
        <v>-0.0009066256723382824</v>
      </c>
      <c r="O158" s="24">
        <v>-0.002894559925551918</v>
      </c>
      <c r="P158" s="24">
        <v>-0.0006794947040331261</v>
      </c>
      <c r="Q158" s="24">
        <v>0.00013815516111085187</v>
      </c>
      <c r="R158" s="24">
        <v>-7.29135932858438E-05</v>
      </c>
      <c r="S158" s="24">
        <v>-7.00651706695008E-05</v>
      </c>
      <c r="T158" s="24">
        <v>-4.83962594545777E-05</v>
      </c>
      <c r="U158" s="24">
        <v>-4.6570137527151605E-06</v>
      </c>
      <c r="V158" s="24">
        <v>-5.756569378396142E-06</v>
      </c>
      <c r="W158" s="24">
        <v>-5.352728548106278E-06</v>
      </c>
      <c r="X158" s="24">
        <v>67.5</v>
      </c>
    </row>
    <row r="159" spans="1:24" ht="12.75" hidden="1">
      <c r="A159" s="24">
        <v>1641</v>
      </c>
      <c r="B159" s="24">
        <v>128.17999267578125</v>
      </c>
      <c r="C159" s="24">
        <v>133.67999267578125</v>
      </c>
      <c r="D159" s="24">
        <v>9.24431037902832</v>
      </c>
      <c r="E159" s="24">
        <v>9.908854484558105</v>
      </c>
      <c r="F159" s="24">
        <v>26.59325561636742</v>
      </c>
      <c r="G159" s="24" t="s">
        <v>58</v>
      </c>
      <c r="H159" s="24">
        <v>7.80362631116833</v>
      </c>
      <c r="I159" s="24">
        <v>68.48361898694958</v>
      </c>
      <c r="J159" s="24" t="s">
        <v>61</v>
      </c>
      <c r="K159" s="24">
        <v>-0.9047282085632614</v>
      </c>
      <c r="L159" s="24">
        <v>-1.0916481139031373</v>
      </c>
      <c r="M159" s="24">
        <v>-0.21433614936463868</v>
      </c>
      <c r="N159" s="24">
        <v>-0.08771282987455656</v>
      </c>
      <c r="O159" s="24">
        <v>-0.03630672278784508</v>
      </c>
      <c r="P159" s="24">
        <v>-0.03130920751361953</v>
      </c>
      <c r="Q159" s="24">
        <v>-0.004431290739703352</v>
      </c>
      <c r="R159" s="24">
        <v>-0.0013483288876884735</v>
      </c>
      <c r="S159" s="24">
        <v>-0.00047274853553210395</v>
      </c>
      <c r="T159" s="24">
        <v>-0.00045828029646542234</v>
      </c>
      <c r="U159" s="24">
        <v>-9.685244557386533E-05</v>
      </c>
      <c r="V159" s="24">
        <v>-4.9785442467617E-05</v>
      </c>
      <c r="W159" s="24">
        <v>-2.9318640157219412E-05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1644</v>
      </c>
      <c r="B161" s="24">
        <v>163.18</v>
      </c>
      <c r="C161" s="24">
        <v>176.58</v>
      </c>
      <c r="D161" s="24">
        <v>8.628197544159008</v>
      </c>
      <c r="E161" s="24">
        <v>8.997670956969584</v>
      </c>
      <c r="F161" s="24">
        <v>26.113990691451217</v>
      </c>
      <c r="G161" s="24" t="s">
        <v>59</v>
      </c>
      <c r="H161" s="24">
        <v>-23.522594075203614</v>
      </c>
      <c r="I161" s="24">
        <v>72.1574059247964</v>
      </c>
      <c r="J161" s="24" t="s">
        <v>73</v>
      </c>
      <c r="K161" s="24">
        <v>2.8118725965259324</v>
      </c>
      <c r="M161" s="24" t="s">
        <v>68</v>
      </c>
      <c r="N161" s="24">
        <v>1.9168539041211439</v>
      </c>
      <c r="X161" s="24">
        <v>67.5</v>
      </c>
    </row>
    <row r="162" spans="1:24" ht="12.75" hidden="1">
      <c r="A162" s="24">
        <v>1643</v>
      </c>
      <c r="B162" s="24">
        <v>127.5</v>
      </c>
      <c r="C162" s="24">
        <v>142.10000610351562</v>
      </c>
      <c r="D162" s="24">
        <v>9.045808792114258</v>
      </c>
      <c r="E162" s="24">
        <v>9.483358383178711</v>
      </c>
      <c r="F162" s="24">
        <v>32.00541690409403</v>
      </c>
      <c r="G162" s="24" t="s">
        <v>56</v>
      </c>
      <c r="H162" s="24">
        <v>24.227399630048097</v>
      </c>
      <c r="I162" s="24">
        <v>84.2273996300481</v>
      </c>
      <c r="J162" s="24" t="s">
        <v>62</v>
      </c>
      <c r="K162" s="24">
        <v>1.2816118008665947</v>
      </c>
      <c r="L162" s="24">
        <v>1.0328316423995019</v>
      </c>
      <c r="M162" s="24">
        <v>0.3034046541062303</v>
      </c>
      <c r="N162" s="24">
        <v>0.08354306784399079</v>
      </c>
      <c r="O162" s="24">
        <v>0.05147152619267327</v>
      </c>
      <c r="P162" s="24">
        <v>0.02962876148025703</v>
      </c>
      <c r="Q162" s="24">
        <v>0.0062653215627524045</v>
      </c>
      <c r="R162" s="24">
        <v>0.0012859941102444153</v>
      </c>
      <c r="S162" s="24">
        <v>0.0006753158524173788</v>
      </c>
      <c r="T162" s="24">
        <v>0.00043602100366931114</v>
      </c>
      <c r="U162" s="24">
        <v>0.00013703536165416826</v>
      </c>
      <c r="V162" s="24">
        <v>4.771902155682802E-05</v>
      </c>
      <c r="W162" s="24">
        <v>4.2112378595173616E-05</v>
      </c>
      <c r="X162" s="24">
        <v>67.5</v>
      </c>
    </row>
    <row r="163" spans="1:24" ht="12.75" hidden="1">
      <c r="A163" s="24">
        <v>1641</v>
      </c>
      <c r="B163" s="24">
        <v>128.17999267578125</v>
      </c>
      <c r="C163" s="24">
        <v>133.67999267578125</v>
      </c>
      <c r="D163" s="24">
        <v>9.24431037902832</v>
      </c>
      <c r="E163" s="24">
        <v>9.908854484558105</v>
      </c>
      <c r="F163" s="24">
        <v>26.59325561636742</v>
      </c>
      <c r="G163" s="24" t="s">
        <v>57</v>
      </c>
      <c r="H163" s="24">
        <v>7.80362631116833</v>
      </c>
      <c r="I163" s="24">
        <v>68.48361898694958</v>
      </c>
      <c r="J163" s="24" t="s">
        <v>60</v>
      </c>
      <c r="K163" s="24">
        <v>-1.206561847404096</v>
      </c>
      <c r="L163" s="24">
        <v>-0.005618768750004904</v>
      </c>
      <c r="M163" s="24">
        <v>0.2844559971989799</v>
      </c>
      <c r="N163" s="24">
        <v>-0.0008640199009456787</v>
      </c>
      <c r="O163" s="24">
        <v>-0.048641717604359244</v>
      </c>
      <c r="P163" s="24">
        <v>-0.0006427268479127508</v>
      </c>
      <c r="Q163" s="24">
        <v>0.005814777885262439</v>
      </c>
      <c r="R163" s="24">
        <v>-6.950434372097561E-05</v>
      </c>
      <c r="S163" s="24">
        <v>-0.0006516286859672411</v>
      </c>
      <c r="T163" s="24">
        <v>-4.576426381737591E-05</v>
      </c>
      <c r="U163" s="24">
        <v>0.0001227392950295393</v>
      </c>
      <c r="V163" s="24">
        <v>-5.497125748258386E-06</v>
      </c>
      <c r="W163" s="24">
        <v>-4.0980148104448726E-05</v>
      </c>
      <c r="X163" s="24">
        <v>67.5</v>
      </c>
    </row>
    <row r="164" spans="1:24" ht="12.75" hidden="1">
      <c r="A164" s="24">
        <v>1642</v>
      </c>
      <c r="B164" s="24">
        <v>111.9800033569336</v>
      </c>
      <c r="C164" s="24">
        <v>111.18000030517578</v>
      </c>
      <c r="D164" s="24">
        <v>9.202381134033203</v>
      </c>
      <c r="E164" s="24">
        <v>9.24414348602295</v>
      </c>
      <c r="F164" s="24">
        <v>22.184046500615352</v>
      </c>
      <c r="G164" s="24" t="s">
        <v>58</v>
      </c>
      <c r="H164" s="24">
        <v>12.870155798219201</v>
      </c>
      <c r="I164" s="24">
        <v>57.350159155152795</v>
      </c>
      <c r="J164" s="24" t="s">
        <v>61</v>
      </c>
      <c r="K164" s="24">
        <v>-0.4321311334645199</v>
      </c>
      <c r="L164" s="24">
        <v>-1.0328163587876533</v>
      </c>
      <c r="M164" s="24">
        <v>-0.10554226542411901</v>
      </c>
      <c r="N164" s="24">
        <v>-0.08353859978714281</v>
      </c>
      <c r="O164" s="24">
        <v>-0.01683155717991708</v>
      </c>
      <c r="P164" s="24">
        <v>-0.029621789430298345</v>
      </c>
      <c r="Q164" s="24">
        <v>-0.0023329407257264615</v>
      </c>
      <c r="R164" s="24">
        <v>-0.0012841144800161868</v>
      </c>
      <c r="S164" s="24">
        <v>-0.00017728946993777586</v>
      </c>
      <c r="T164" s="24">
        <v>-0.0004336126702462084</v>
      </c>
      <c r="U164" s="24">
        <v>-6.09405923776623E-05</v>
      </c>
      <c r="V164" s="24">
        <v>-4.740133570743394E-05</v>
      </c>
      <c r="W164" s="24">
        <v>-9.699478969547006E-06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1644</v>
      </c>
      <c r="B166" s="24">
        <v>163.18</v>
      </c>
      <c r="C166" s="24">
        <v>176.58</v>
      </c>
      <c r="D166" s="24">
        <v>8.628197544159008</v>
      </c>
      <c r="E166" s="24">
        <v>8.997670956969584</v>
      </c>
      <c r="F166" s="24">
        <v>31.330319875898244</v>
      </c>
      <c r="G166" s="24" t="s">
        <v>59</v>
      </c>
      <c r="H166" s="24">
        <v>-9.108987711978344</v>
      </c>
      <c r="I166" s="24">
        <v>86.57101228802166</v>
      </c>
      <c r="J166" s="24" t="s">
        <v>73</v>
      </c>
      <c r="K166" s="24">
        <v>2.6923628367990373</v>
      </c>
      <c r="M166" s="24" t="s">
        <v>68</v>
      </c>
      <c r="N166" s="24">
        <v>1.414240716030315</v>
      </c>
      <c r="X166" s="24">
        <v>67.5</v>
      </c>
    </row>
    <row r="167" spans="1:24" ht="12.75" hidden="1">
      <c r="A167" s="24">
        <v>1643</v>
      </c>
      <c r="B167" s="24">
        <v>127.5</v>
      </c>
      <c r="C167" s="24">
        <v>142.10000610351562</v>
      </c>
      <c r="D167" s="24">
        <v>9.045808792114258</v>
      </c>
      <c r="E167" s="24">
        <v>9.483358383178711</v>
      </c>
      <c r="F167" s="24">
        <v>32.00541690409403</v>
      </c>
      <c r="G167" s="24" t="s">
        <v>56</v>
      </c>
      <c r="H167" s="24">
        <v>24.227399630048097</v>
      </c>
      <c r="I167" s="24">
        <v>84.2273996300481</v>
      </c>
      <c r="J167" s="24" t="s">
        <v>62</v>
      </c>
      <c r="K167" s="24">
        <v>1.5840728018357706</v>
      </c>
      <c r="L167" s="24">
        <v>0.17476133124287313</v>
      </c>
      <c r="M167" s="24">
        <v>0.37500866497483176</v>
      </c>
      <c r="N167" s="24">
        <v>0.08813677243148405</v>
      </c>
      <c r="O167" s="24">
        <v>0.06361918434834633</v>
      </c>
      <c r="P167" s="24">
        <v>0.005013523554303581</v>
      </c>
      <c r="Q167" s="24">
        <v>0.007744040829418552</v>
      </c>
      <c r="R167" s="24">
        <v>0.001356700211286995</v>
      </c>
      <c r="S167" s="24">
        <v>0.0008346887401181155</v>
      </c>
      <c r="T167" s="24">
        <v>7.382133675334767E-05</v>
      </c>
      <c r="U167" s="24">
        <v>0.0001693754821720735</v>
      </c>
      <c r="V167" s="24">
        <v>5.033507544375143E-05</v>
      </c>
      <c r="W167" s="24">
        <v>5.2044373755959306E-05</v>
      </c>
      <c r="X167" s="24">
        <v>67.5</v>
      </c>
    </row>
    <row r="168" spans="1:24" ht="12.75" hidden="1">
      <c r="A168" s="24">
        <v>1642</v>
      </c>
      <c r="B168" s="24">
        <v>111.9800033569336</v>
      </c>
      <c r="C168" s="24">
        <v>111.18000030517578</v>
      </c>
      <c r="D168" s="24">
        <v>9.202381134033203</v>
      </c>
      <c r="E168" s="24">
        <v>9.24414348602295</v>
      </c>
      <c r="F168" s="24">
        <v>23.36286855220119</v>
      </c>
      <c r="G168" s="24" t="s">
        <v>57</v>
      </c>
      <c r="H168" s="24">
        <v>15.917644554257286</v>
      </c>
      <c r="I168" s="24">
        <v>60.39764791119088</v>
      </c>
      <c r="J168" s="24" t="s">
        <v>60</v>
      </c>
      <c r="K168" s="24">
        <v>-0.967463593595316</v>
      </c>
      <c r="L168" s="24">
        <v>-0.0009496743311391202</v>
      </c>
      <c r="M168" s="24">
        <v>0.2256443568625138</v>
      </c>
      <c r="N168" s="24">
        <v>-0.000911582890365814</v>
      </c>
      <c r="O168" s="24">
        <v>-0.039396035926105515</v>
      </c>
      <c r="P168" s="24">
        <v>-0.00010853984096363598</v>
      </c>
      <c r="Q168" s="24">
        <v>0.004495627589089368</v>
      </c>
      <c r="R168" s="24">
        <v>-7.329741475023783E-05</v>
      </c>
      <c r="S168" s="24">
        <v>-0.0005599263258699154</v>
      </c>
      <c r="T168" s="24">
        <v>-7.727985601776241E-06</v>
      </c>
      <c r="U168" s="24">
        <v>8.707075572449547E-05</v>
      </c>
      <c r="V168" s="24">
        <v>-5.793891981189633E-06</v>
      </c>
      <c r="W168" s="24">
        <v>-3.617499925874722E-05</v>
      </c>
      <c r="X168" s="24">
        <v>67.5</v>
      </c>
    </row>
    <row r="169" spans="1:24" ht="12.75" hidden="1">
      <c r="A169" s="24">
        <v>1641</v>
      </c>
      <c r="B169" s="24">
        <v>128.17999267578125</v>
      </c>
      <c r="C169" s="24">
        <v>133.67999267578125</v>
      </c>
      <c r="D169" s="24">
        <v>9.24431037902832</v>
      </c>
      <c r="E169" s="24">
        <v>9.908854484558105</v>
      </c>
      <c r="F169" s="24">
        <v>20.269359470479525</v>
      </c>
      <c r="G169" s="24" t="s">
        <v>58</v>
      </c>
      <c r="H169" s="24">
        <v>-8.48182968623405</v>
      </c>
      <c r="I169" s="24">
        <v>52.19816298954719</v>
      </c>
      <c r="J169" s="24" t="s">
        <v>61</v>
      </c>
      <c r="K169" s="24">
        <v>-1.254312894210797</v>
      </c>
      <c r="L169" s="24">
        <v>-0.17475875090090912</v>
      </c>
      <c r="M169" s="24">
        <v>-0.2995264980303214</v>
      </c>
      <c r="N169" s="24">
        <v>-0.0881320581359201</v>
      </c>
      <c r="O169" s="24">
        <v>-0.04995350808960147</v>
      </c>
      <c r="P169" s="24">
        <v>-0.00501234850469123</v>
      </c>
      <c r="Q169" s="24">
        <v>-0.006305513535622621</v>
      </c>
      <c r="R169" s="24">
        <v>-0.00135471877240153</v>
      </c>
      <c r="S169" s="24">
        <v>-0.0006190216494419111</v>
      </c>
      <c r="T169" s="24">
        <v>-7.341572037779034E-05</v>
      </c>
      <c r="U169" s="24">
        <v>-0.0001452815799011961</v>
      </c>
      <c r="V169" s="24">
        <v>-5.0000506353820604E-05</v>
      </c>
      <c r="W169" s="24">
        <v>-3.741639036945739E-05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1644</v>
      </c>
      <c r="B171" s="100">
        <v>173.7</v>
      </c>
      <c r="C171" s="100">
        <v>187.8</v>
      </c>
      <c r="D171" s="100">
        <v>8.438543267652964</v>
      </c>
      <c r="E171" s="100">
        <v>8.932340800860112</v>
      </c>
      <c r="F171" s="100">
        <v>33.4115426466962</v>
      </c>
      <c r="G171" s="100" t="s">
        <v>59</v>
      </c>
      <c r="H171" s="100">
        <v>-11.76165128630619</v>
      </c>
      <c r="I171" s="100">
        <v>94.4383487136938</v>
      </c>
      <c r="J171" s="100" t="s">
        <v>73</v>
      </c>
      <c r="K171" s="100">
        <v>3.1027416503023098</v>
      </c>
      <c r="M171" s="100" t="s">
        <v>68</v>
      </c>
      <c r="N171" s="100">
        <v>1.7008730985026865</v>
      </c>
      <c r="X171" s="100">
        <v>67.5</v>
      </c>
    </row>
    <row r="172" spans="1:24" s="100" customFormat="1" ht="12.75">
      <c r="A172" s="100">
        <v>1641</v>
      </c>
      <c r="B172" s="100">
        <v>123.9000015258789</v>
      </c>
      <c r="C172" s="100">
        <v>140.89999389648438</v>
      </c>
      <c r="D172" s="100">
        <v>9.563982009887695</v>
      </c>
      <c r="E172" s="100">
        <v>9.666264533996582</v>
      </c>
      <c r="F172" s="100">
        <v>34.2405797426565</v>
      </c>
      <c r="G172" s="100" t="s">
        <v>56</v>
      </c>
      <c r="H172" s="100">
        <v>28.814593627730403</v>
      </c>
      <c r="I172" s="100">
        <v>85.21459515360931</v>
      </c>
      <c r="J172" s="100" t="s">
        <v>62</v>
      </c>
      <c r="K172" s="100">
        <v>1.6618853327625964</v>
      </c>
      <c r="L172" s="100">
        <v>0.39684972791689305</v>
      </c>
      <c r="M172" s="100">
        <v>0.3934298999892931</v>
      </c>
      <c r="N172" s="100">
        <v>0.15474202762042133</v>
      </c>
      <c r="O172" s="100">
        <v>0.06674411972982583</v>
      </c>
      <c r="P172" s="100">
        <v>0.011384557133496363</v>
      </c>
      <c r="Q172" s="100">
        <v>0.00812445028481499</v>
      </c>
      <c r="R172" s="100">
        <v>0.0023819262990877194</v>
      </c>
      <c r="S172" s="100">
        <v>0.0008756773656846577</v>
      </c>
      <c r="T172" s="100">
        <v>0.0001675813495059612</v>
      </c>
      <c r="U172" s="100">
        <v>0.00017769069108117464</v>
      </c>
      <c r="V172" s="100">
        <v>8.8381409627238E-05</v>
      </c>
      <c r="W172" s="100">
        <v>5.459775753947872E-05</v>
      </c>
      <c r="X172" s="100">
        <v>67.5</v>
      </c>
    </row>
    <row r="173" spans="1:24" s="100" customFormat="1" ht="12.75">
      <c r="A173" s="100">
        <v>1642</v>
      </c>
      <c r="B173" s="100">
        <v>101.77999877929688</v>
      </c>
      <c r="C173" s="100">
        <v>115.27999877929688</v>
      </c>
      <c r="D173" s="100">
        <v>9.007899284362793</v>
      </c>
      <c r="E173" s="100">
        <v>8.910144805908203</v>
      </c>
      <c r="F173" s="100">
        <v>21.097146645598922</v>
      </c>
      <c r="G173" s="100" t="s">
        <v>57</v>
      </c>
      <c r="H173" s="100">
        <v>21.41395271783241</v>
      </c>
      <c r="I173" s="100">
        <v>55.693951497129284</v>
      </c>
      <c r="J173" s="100" t="s">
        <v>60</v>
      </c>
      <c r="K173" s="100">
        <v>-1.2801354443910875</v>
      </c>
      <c r="L173" s="100">
        <v>-0.002157463663193019</v>
      </c>
      <c r="M173" s="100">
        <v>0.30018398229050375</v>
      </c>
      <c r="N173" s="100">
        <v>-0.0016004697716404653</v>
      </c>
      <c r="O173" s="100">
        <v>-0.05186843029021695</v>
      </c>
      <c r="P173" s="100">
        <v>-0.00024673322251044243</v>
      </c>
      <c r="Q173" s="100">
        <v>0.006058843117979041</v>
      </c>
      <c r="R173" s="100">
        <v>-0.0001286879583713737</v>
      </c>
      <c r="S173" s="100">
        <v>-0.0007161384476501652</v>
      </c>
      <c r="T173" s="100">
        <v>-1.7569361258046746E-05</v>
      </c>
      <c r="U173" s="100">
        <v>0.00012269781430888108</v>
      </c>
      <c r="V173" s="100">
        <v>-1.0167288335132972E-05</v>
      </c>
      <c r="W173" s="100">
        <v>-4.5670646148109113E-05</v>
      </c>
      <c r="X173" s="100">
        <v>67.5</v>
      </c>
    </row>
    <row r="174" spans="1:24" s="100" customFormat="1" ht="12.75">
      <c r="A174" s="100">
        <v>1643</v>
      </c>
      <c r="B174" s="100">
        <v>111.5999984741211</v>
      </c>
      <c r="C174" s="100">
        <v>139.1999969482422</v>
      </c>
      <c r="D174" s="100">
        <v>9.187788963317871</v>
      </c>
      <c r="E174" s="100">
        <v>9.534551620483398</v>
      </c>
      <c r="F174" s="100">
        <v>17.46893819072822</v>
      </c>
      <c r="G174" s="100" t="s">
        <v>58</v>
      </c>
      <c r="H174" s="100">
        <v>1.1316729992536807</v>
      </c>
      <c r="I174" s="100">
        <v>45.23167147337478</v>
      </c>
      <c r="J174" s="100" t="s">
        <v>61</v>
      </c>
      <c r="K174" s="100">
        <v>-1.059771722242615</v>
      </c>
      <c r="L174" s="100">
        <v>-0.3968438633748215</v>
      </c>
      <c r="M174" s="100">
        <v>-0.25431606905934934</v>
      </c>
      <c r="N174" s="100">
        <v>-0.15473375070936948</v>
      </c>
      <c r="O174" s="100">
        <v>-0.04200527892703762</v>
      </c>
      <c r="P174" s="100">
        <v>-0.011381883141323872</v>
      </c>
      <c r="Q174" s="100">
        <v>-0.005412680713116965</v>
      </c>
      <c r="R174" s="100">
        <v>-0.0023784474565682395</v>
      </c>
      <c r="S174" s="100">
        <v>-0.000503941040767304</v>
      </c>
      <c r="T174" s="100">
        <v>-0.00016665781183977955</v>
      </c>
      <c r="U174" s="100">
        <v>-0.00012852714911927663</v>
      </c>
      <c r="V174" s="100">
        <v>-8.779464571150058E-05</v>
      </c>
      <c r="W174" s="100">
        <v>-2.991834234635855E-05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1644</v>
      </c>
      <c r="B176" s="24">
        <v>173.7</v>
      </c>
      <c r="C176" s="24">
        <v>187.8</v>
      </c>
      <c r="D176" s="24">
        <v>8.438543267652964</v>
      </c>
      <c r="E176" s="24">
        <v>8.932340800860112</v>
      </c>
      <c r="F176" s="24">
        <v>28.012269006577245</v>
      </c>
      <c r="G176" s="24" t="s">
        <v>59</v>
      </c>
      <c r="H176" s="24">
        <v>-27.02279897463744</v>
      </c>
      <c r="I176" s="24">
        <v>79.17720102536255</v>
      </c>
      <c r="J176" s="24" t="s">
        <v>73</v>
      </c>
      <c r="K176" s="24">
        <v>4.422689622112033</v>
      </c>
      <c r="M176" s="24" t="s">
        <v>68</v>
      </c>
      <c r="N176" s="24">
        <v>2.898756278358862</v>
      </c>
      <c r="X176" s="24">
        <v>67.5</v>
      </c>
    </row>
    <row r="177" spans="1:24" ht="12.75" hidden="1">
      <c r="A177" s="24">
        <v>1641</v>
      </c>
      <c r="B177" s="24">
        <v>123.9000015258789</v>
      </c>
      <c r="C177" s="24">
        <v>140.89999389648438</v>
      </c>
      <c r="D177" s="24">
        <v>9.563982009887695</v>
      </c>
      <c r="E177" s="24">
        <v>9.666264533996582</v>
      </c>
      <c r="F177" s="24">
        <v>34.2405797426565</v>
      </c>
      <c r="G177" s="24" t="s">
        <v>56</v>
      </c>
      <c r="H177" s="24">
        <v>28.814593627730403</v>
      </c>
      <c r="I177" s="24">
        <v>85.21459515360931</v>
      </c>
      <c r="J177" s="24" t="s">
        <v>62</v>
      </c>
      <c r="K177" s="24">
        <v>1.6917456333241445</v>
      </c>
      <c r="L177" s="24">
        <v>1.171466937192585</v>
      </c>
      <c r="M177" s="24">
        <v>0.400498329719823</v>
      </c>
      <c r="N177" s="24">
        <v>0.14876926604636886</v>
      </c>
      <c r="O177" s="24">
        <v>0.06794313239017723</v>
      </c>
      <c r="P177" s="24">
        <v>0.03360579176107008</v>
      </c>
      <c r="Q177" s="24">
        <v>0.008270304213533738</v>
      </c>
      <c r="R177" s="24">
        <v>0.0022899893631225642</v>
      </c>
      <c r="S177" s="24">
        <v>0.0008914017304771001</v>
      </c>
      <c r="T177" s="24">
        <v>0.0004945592677080855</v>
      </c>
      <c r="U177" s="24">
        <v>0.00018088346749123952</v>
      </c>
      <c r="V177" s="24">
        <v>8.49748310381864E-05</v>
      </c>
      <c r="W177" s="24">
        <v>5.5584108146256614E-05</v>
      </c>
      <c r="X177" s="24">
        <v>67.5</v>
      </c>
    </row>
    <row r="178" spans="1:24" ht="12.75" hidden="1">
      <c r="A178" s="24">
        <v>1643</v>
      </c>
      <c r="B178" s="24">
        <v>111.5999984741211</v>
      </c>
      <c r="C178" s="24">
        <v>139.1999969482422</v>
      </c>
      <c r="D178" s="24">
        <v>9.187788963317871</v>
      </c>
      <c r="E178" s="24">
        <v>9.534551620483398</v>
      </c>
      <c r="F178" s="24">
        <v>23.251719287786088</v>
      </c>
      <c r="G178" s="24" t="s">
        <v>57</v>
      </c>
      <c r="H178" s="24">
        <v>16.104812862064065</v>
      </c>
      <c r="I178" s="24">
        <v>60.20481133618516</v>
      </c>
      <c r="J178" s="24" t="s">
        <v>60</v>
      </c>
      <c r="K178" s="24">
        <v>-1.6600580963595426</v>
      </c>
      <c r="L178" s="24">
        <v>-0.00637250296946797</v>
      </c>
      <c r="M178" s="24">
        <v>0.3920941309544713</v>
      </c>
      <c r="N178" s="24">
        <v>-0.0015387153561270436</v>
      </c>
      <c r="O178" s="24">
        <v>-0.06680780529965452</v>
      </c>
      <c r="P178" s="24">
        <v>-0.0007289425672636609</v>
      </c>
      <c r="Q178" s="24">
        <v>0.008049706254867983</v>
      </c>
      <c r="R178" s="24">
        <v>-0.0001237534130795015</v>
      </c>
      <c r="S178" s="24">
        <v>-0.0008854556608401677</v>
      </c>
      <c r="T178" s="24">
        <v>-5.1902800490536804E-05</v>
      </c>
      <c r="U178" s="24">
        <v>0.00017221579454541864</v>
      </c>
      <c r="V178" s="24">
        <v>-9.781690561190777E-06</v>
      </c>
      <c r="W178" s="24">
        <v>-5.539597281818785E-05</v>
      </c>
      <c r="X178" s="24">
        <v>67.5</v>
      </c>
    </row>
    <row r="179" spans="1:24" ht="12.75" hidden="1">
      <c r="A179" s="24">
        <v>1642</v>
      </c>
      <c r="B179" s="24">
        <v>101.77999877929688</v>
      </c>
      <c r="C179" s="24">
        <v>115.27999877929688</v>
      </c>
      <c r="D179" s="24">
        <v>9.007899284362793</v>
      </c>
      <c r="E179" s="24">
        <v>8.910144805908203</v>
      </c>
      <c r="F179" s="24">
        <v>20.627227172277124</v>
      </c>
      <c r="G179" s="24" t="s">
        <v>58</v>
      </c>
      <c r="H179" s="24">
        <v>20.17342134198399</v>
      </c>
      <c r="I179" s="24">
        <v>54.453420121280864</v>
      </c>
      <c r="J179" s="24" t="s">
        <v>61</v>
      </c>
      <c r="K179" s="24">
        <v>-0.32589937800253993</v>
      </c>
      <c r="L179" s="24">
        <v>-1.1714496046101515</v>
      </c>
      <c r="M179" s="24">
        <v>-0.08161559029637627</v>
      </c>
      <c r="N179" s="24">
        <v>-0.14876130839377588</v>
      </c>
      <c r="O179" s="24">
        <v>-0.012368766714293059</v>
      </c>
      <c r="P179" s="24">
        <v>-0.033597885091505936</v>
      </c>
      <c r="Q179" s="24">
        <v>-0.0018974090214640572</v>
      </c>
      <c r="R179" s="24">
        <v>-0.0022866430364107252</v>
      </c>
      <c r="S179" s="24">
        <v>-0.00010278773167878865</v>
      </c>
      <c r="T179" s="24">
        <v>-0.0004918281901001582</v>
      </c>
      <c r="U179" s="24">
        <v>-5.532222808911851E-05</v>
      </c>
      <c r="V179" s="24">
        <v>-8.440995462463795E-05</v>
      </c>
      <c r="W179" s="24">
        <v>-4.569384416017509E-06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1644</v>
      </c>
      <c r="B181" s="24">
        <v>173.7</v>
      </c>
      <c r="C181" s="24">
        <v>187.8</v>
      </c>
      <c r="D181" s="24">
        <v>8.438543267652964</v>
      </c>
      <c r="E181" s="24">
        <v>8.932340800860112</v>
      </c>
      <c r="F181" s="24">
        <v>33.4115426466962</v>
      </c>
      <c r="G181" s="24" t="s">
        <v>59</v>
      </c>
      <c r="H181" s="24">
        <v>-11.76165128630619</v>
      </c>
      <c r="I181" s="24">
        <v>94.4383487136938</v>
      </c>
      <c r="J181" s="24" t="s">
        <v>73</v>
      </c>
      <c r="K181" s="24">
        <v>3.411571659493258</v>
      </c>
      <c r="M181" s="24" t="s">
        <v>68</v>
      </c>
      <c r="N181" s="24">
        <v>2.7507537099437607</v>
      </c>
      <c r="X181" s="24">
        <v>67.5</v>
      </c>
    </row>
    <row r="182" spans="1:24" ht="12.75" hidden="1">
      <c r="A182" s="24">
        <v>1642</v>
      </c>
      <c r="B182" s="24">
        <v>101.77999877929688</v>
      </c>
      <c r="C182" s="24">
        <v>115.27999877929688</v>
      </c>
      <c r="D182" s="24">
        <v>9.007899284362793</v>
      </c>
      <c r="E182" s="24">
        <v>8.910144805908203</v>
      </c>
      <c r="F182" s="24">
        <v>29.101671261901636</v>
      </c>
      <c r="G182" s="24" t="s">
        <v>56</v>
      </c>
      <c r="H182" s="24">
        <v>42.54494323644549</v>
      </c>
      <c r="I182" s="24">
        <v>76.82494201574237</v>
      </c>
      <c r="J182" s="24" t="s">
        <v>62</v>
      </c>
      <c r="K182" s="24">
        <v>1.0396430181052423</v>
      </c>
      <c r="L182" s="24">
        <v>1.4970528885632128</v>
      </c>
      <c r="M182" s="24">
        <v>0.24612173668535586</v>
      </c>
      <c r="N182" s="24">
        <v>0.15921829886957212</v>
      </c>
      <c r="O182" s="24">
        <v>0.041754168753531766</v>
      </c>
      <c r="P182" s="24">
        <v>0.04294596435835882</v>
      </c>
      <c r="Q182" s="24">
        <v>0.005082569617707592</v>
      </c>
      <c r="R182" s="24">
        <v>0.0024509065967845255</v>
      </c>
      <c r="S182" s="24">
        <v>0.0005478899616698057</v>
      </c>
      <c r="T182" s="24">
        <v>0.0006319620616407845</v>
      </c>
      <c r="U182" s="24">
        <v>0.00011116527738693997</v>
      </c>
      <c r="V182" s="24">
        <v>9.096334064944386E-05</v>
      </c>
      <c r="W182" s="24">
        <v>3.416646774639145E-05</v>
      </c>
      <c r="X182" s="24">
        <v>67.5</v>
      </c>
    </row>
    <row r="183" spans="1:24" ht="12.75" hidden="1">
      <c r="A183" s="24">
        <v>1641</v>
      </c>
      <c r="B183" s="24">
        <v>123.9000015258789</v>
      </c>
      <c r="C183" s="24">
        <v>140.89999389648438</v>
      </c>
      <c r="D183" s="24">
        <v>9.563982009887695</v>
      </c>
      <c r="E183" s="24">
        <v>9.666264533996582</v>
      </c>
      <c r="F183" s="24">
        <v>20.193600138541083</v>
      </c>
      <c r="G183" s="24" t="s">
        <v>57</v>
      </c>
      <c r="H183" s="24">
        <v>-6.144150911413149</v>
      </c>
      <c r="I183" s="24">
        <v>50.25585061446576</v>
      </c>
      <c r="J183" s="24" t="s">
        <v>60</v>
      </c>
      <c r="K183" s="24">
        <v>-0.22001441079857567</v>
      </c>
      <c r="L183" s="24">
        <v>-0.008143395864792197</v>
      </c>
      <c r="M183" s="24">
        <v>0.04934828672420366</v>
      </c>
      <c r="N183" s="24">
        <v>-0.0016459603343691395</v>
      </c>
      <c r="O183" s="24">
        <v>-0.009275440163382534</v>
      </c>
      <c r="P183" s="24">
        <v>-0.0009318013208185528</v>
      </c>
      <c r="Q183" s="24">
        <v>0.0008880282722050397</v>
      </c>
      <c r="R183" s="24">
        <v>-0.00013236200001659904</v>
      </c>
      <c r="S183" s="24">
        <v>-0.00015748798554049415</v>
      </c>
      <c r="T183" s="24">
        <v>-6.636680639116662E-05</v>
      </c>
      <c r="U183" s="24">
        <v>1.0699429660245137E-05</v>
      </c>
      <c r="V183" s="24">
        <v>-1.0449437275255154E-05</v>
      </c>
      <c r="W183" s="24">
        <v>-1.0909587858165E-05</v>
      </c>
      <c r="X183" s="24">
        <v>67.5</v>
      </c>
    </row>
    <row r="184" spans="1:24" ht="12.75" hidden="1">
      <c r="A184" s="24">
        <v>1643</v>
      </c>
      <c r="B184" s="24">
        <v>111.5999984741211</v>
      </c>
      <c r="C184" s="24">
        <v>139.1999969482422</v>
      </c>
      <c r="D184" s="24">
        <v>9.187788963317871</v>
      </c>
      <c r="E184" s="24">
        <v>9.534551620483398</v>
      </c>
      <c r="F184" s="24">
        <v>23.251719287786088</v>
      </c>
      <c r="G184" s="24" t="s">
        <v>58</v>
      </c>
      <c r="H184" s="24">
        <v>16.104812862064065</v>
      </c>
      <c r="I184" s="24">
        <v>60.20481133618516</v>
      </c>
      <c r="J184" s="24" t="s">
        <v>61</v>
      </c>
      <c r="K184" s="24">
        <v>-1.0160960900111429</v>
      </c>
      <c r="L184" s="24">
        <v>-1.497030739917938</v>
      </c>
      <c r="M184" s="24">
        <v>-0.2411237355931627</v>
      </c>
      <c r="N184" s="24">
        <v>-0.15920979087197518</v>
      </c>
      <c r="O184" s="24">
        <v>-0.040710893113194146</v>
      </c>
      <c r="P184" s="24">
        <v>-0.04293585449211355</v>
      </c>
      <c r="Q184" s="24">
        <v>-0.0050043900434127665</v>
      </c>
      <c r="R184" s="24">
        <v>-0.0024473298607080966</v>
      </c>
      <c r="S184" s="24">
        <v>-0.0005247675147233661</v>
      </c>
      <c r="T184" s="24">
        <v>-0.0006284675762222807</v>
      </c>
      <c r="U184" s="24">
        <v>-0.00011064918030180238</v>
      </c>
      <c r="V184" s="24">
        <v>-9.03611564929161E-05</v>
      </c>
      <c r="W184" s="24">
        <v>-3.237790004046257E-05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1644</v>
      </c>
      <c r="B186" s="24">
        <v>173.7</v>
      </c>
      <c r="C186" s="24">
        <v>187.8</v>
      </c>
      <c r="D186" s="24">
        <v>8.438543267652964</v>
      </c>
      <c r="E186" s="24">
        <v>8.932340800860112</v>
      </c>
      <c r="F186" s="24">
        <v>33.946708499006554</v>
      </c>
      <c r="G186" s="24" t="s">
        <v>59</v>
      </c>
      <c r="H186" s="24">
        <v>-10.248995019142058</v>
      </c>
      <c r="I186" s="24">
        <v>95.95100498085793</v>
      </c>
      <c r="J186" s="24" t="s">
        <v>73</v>
      </c>
      <c r="K186" s="24">
        <v>3.487522619868522</v>
      </c>
      <c r="M186" s="24" t="s">
        <v>68</v>
      </c>
      <c r="N186" s="24">
        <v>2.4060178789829965</v>
      </c>
      <c r="X186" s="24">
        <v>67.5</v>
      </c>
    </row>
    <row r="187" spans="1:24" ht="12.75" hidden="1">
      <c r="A187" s="24">
        <v>1642</v>
      </c>
      <c r="B187" s="24">
        <v>101.77999877929688</v>
      </c>
      <c r="C187" s="24">
        <v>115.27999877929688</v>
      </c>
      <c r="D187" s="24">
        <v>9.007899284362793</v>
      </c>
      <c r="E187" s="24">
        <v>8.910144805908203</v>
      </c>
      <c r="F187" s="24">
        <v>29.101671261901636</v>
      </c>
      <c r="G187" s="24" t="s">
        <v>56</v>
      </c>
      <c r="H187" s="24">
        <v>42.54494323644549</v>
      </c>
      <c r="I187" s="24">
        <v>76.82494201574237</v>
      </c>
      <c r="J187" s="24" t="s">
        <v>62</v>
      </c>
      <c r="K187" s="24">
        <v>1.4160733865137143</v>
      </c>
      <c r="L187" s="24">
        <v>1.1575254977819722</v>
      </c>
      <c r="M187" s="24">
        <v>0.33523675229487</v>
      </c>
      <c r="N187" s="24">
        <v>0.16005596333216293</v>
      </c>
      <c r="O187" s="24">
        <v>0.05687222431233869</v>
      </c>
      <c r="P187" s="24">
        <v>0.03320601986423553</v>
      </c>
      <c r="Q187" s="24">
        <v>0.006922814507788003</v>
      </c>
      <c r="R187" s="24">
        <v>0.0024637924390553626</v>
      </c>
      <c r="S187" s="24">
        <v>0.0007462242045159122</v>
      </c>
      <c r="T187" s="24">
        <v>0.0004886533210424791</v>
      </c>
      <c r="U187" s="24">
        <v>0.0001514190500206485</v>
      </c>
      <c r="V187" s="24">
        <v>9.14348608178523E-05</v>
      </c>
      <c r="W187" s="24">
        <v>4.65323397445396E-05</v>
      </c>
      <c r="X187" s="24">
        <v>67.5</v>
      </c>
    </row>
    <row r="188" spans="1:24" ht="12.75" hidden="1">
      <c r="A188" s="24">
        <v>1643</v>
      </c>
      <c r="B188" s="24">
        <v>111.5999984741211</v>
      </c>
      <c r="C188" s="24">
        <v>139.1999969482422</v>
      </c>
      <c r="D188" s="24">
        <v>9.187788963317871</v>
      </c>
      <c r="E188" s="24">
        <v>9.534551620483398</v>
      </c>
      <c r="F188" s="24">
        <v>17.46893819072822</v>
      </c>
      <c r="G188" s="24" t="s">
        <v>57</v>
      </c>
      <c r="H188" s="24">
        <v>1.1316729992536807</v>
      </c>
      <c r="I188" s="24">
        <v>45.23167147337478</v>
      </c>
      <c r="J188" s="24" t="s">
        <v>60</v>
      </c>
      <c r="K188" s="24">
        <v>-0.44295937598865337</v>
      </c>
      <c r="L188" s="24">
        <v>-0.006295960914122903</v>
      </c>
      <c r="M188" s="24">
        <v>0.10123913722783584</v>
      </c>
      <c r="N188" s="24">
        <v>-0.0016547729751921656</v>
      </c>
      <c r="O188" s="24">
        <v>-0.01837132989824912</v>
      </c>
      <c r="P188" s="24">
        <v>-0.0007203828711406928</v>
      </c>
      <c r="Q188" s="24">
        <v>0.0019166858115791234</v>
      </c>
      <c r="R188" s="24">
        <v>-0.00013306291718255607</v>
      </c>
      <c r="S188" s="24">
        <v>-0.00028815852392781287</v>
      </c>
      <c r="T188" s="24">
        <v>-5.1309554205176054E-05</v>
      </c>
      <c r="U188" s="24">
        <v>3.0260128577832055E-05</v>
      </c>
      <c r="V188" s="24">
        <v>-1.0506592120668705E-05</v>
      </c>
      <c r="W188" s="24">
        <v>-1.9389009970362813E-05</v>
      </c>
      <c r="X188" s="24">
        <v>67.5</v>
      </c>
    </row>
    <row r="189" spans="1:24" ht="12.75" hidden="1">
      <c r="A189" s="24">
        <v>1641</v>
      </c>
      <c r="B189" s="24">
        <v>123.9000015258789</v>
      </c>
      <c r="C189" s="24">
        <v>140.89999389648438</v>
      </c>
      <c r="D189" s="24">
        <v>9.563982009887695</v>
      </c>
      <c r="E189" s="24">
        <v>9.666264533996582</v>
      </c>
      <c r="F189" s="24">
        <v>25.688380378345144</v>
      </c>
      <c r="G189" s="24" t="s">
        <v>58</v>
      </c>
      <c r="H189" s="24">
        <v>7.530718997685774</v>
      </c>
      <c r="I189" s="24">
        <v>63.93072052356468</v>
      </c>
      <c r="J189" s="24" t="s">
        <v>61</v>
      </c>
      <c r="K189" s="24">
        <v>-1.3450096011613308</v>
      </c>
      <c r="L189" s="24">
        <v>-1.1575083753008315</v>
      </c>
      <c r="M189" s="24">
        <v>-0.3195846009784818</v>
      </c>
      <c r="N189" s="24">
        <v>-0.16004740899054648</v>
      </c>
      <c r="O189" s="24">
        <v>-0.053823267608002635</v>
      </c>
      <c r="P189" s="24">
        <v>-0.03319820482711334</v>
      </c>
      <c r="Q189" s="24">
        <v>-0.006652193338210437</v>
      </c>
      <c r="R189" s="24">
        <v>-0.0024601966268607963</v>
      </c>
      <c r="S189" s="24">
        <v>-0.0006883423773770943</v>
      </c>
      <c r="T189" s="24">
        <v>-0.0004859520529981432</v>
      </c>
      <c r="U189" s="24">
        <v>-0.00014836459593720034</v>
      </c>
      <c r="V189" s="24">
        <v>-9.082920948015525E-05</v>
      </c>
      <c r="W189" s="24">
        <v>-4.230041293498718E-05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1644</v>
      </c>
      <c r="B191" s="24">
        <v>173.7</v>
      </c>
      <c r="C191" s="24">
        <v>187.8</v>
      </c>
      <c r="D191" s="24">
        <v>8.438543267652964</v>
      </c>
      <c r="E191" s="24">
        <v>8.932340800860112</v>
      </c>
      <c r="F191" s="24">
        <v>28.012269006577245</v>
      </c>
      <c r="G191" s="24" t="s">
        <v>59</v>
      </c>
      <c r="H191" s="24">
        <v>-27.02279897463744</v>
      </c>
      <c r="I191" s="24">
        <v>79.17720102536255</v>
      </c>
      <c r="J191" s="24" t="s">
        <v>73</v>
      </c>
      <c r="K191" s="24">
        <v>4.573417621619018</v>
      </c>
      <c r="M191" s="24" t="s">
        <v>68</v>
      </c>
      <c r="N191" s="24">
        <v>3.3772968075901146</v>
      </c>
      <c r="X191" s="24">
        <v>67.5</v>
      </c>
    </row>
    <row r="192" spans="1:24" ht="12.75" hidden="1">
      <c r="A192" s="24">
        <v>1643</v>
      </c>
      <c r="B192" s="24">
        <v>111.5999984741211</v>
      </c>
      <c r="C192" s="24">
        <v>139.1999969482422</v>
      </c>
      <c r="D192" s="24">
        <v>9.187788963317871</v>
      </c>
      <c r="E192" s="24">
        <v>9.534551620483398</v>
      </c>
      <c r="F192" s="24">
        <v>31.24819157010824</v>
      </c>
      <c r="G192" s="24" t="s">
        <v>56</v>
      </c>
      <c r="H192" s="24">
        <v>36.80978091856076</v>
      </c>
      <c r="I192" s="24">
        <v>80.90977939268186</v>
      </c>
      <c r="J192" s="24" t="s">
        <v>62</v>
      </c>
      <c r="K192" s="24">
        <v>1.4549526533525172</v>
      </c>
      <c r="L192" s="24">
        <v>1.5197402240301712</v>
      </c>
      <c r="M192" s="24">
        <v>0.34444098696698444</v>
      </c>
      <c r="N192" s="24">
        <v>0.1513548842421453</v>
      </c>
      <c r="O192" s="24">
        <v>0.05843312470773637</v>
      </c>
      <c r="P192" s="24">
        <v>0.043596700629904686</v>
      </c>
      <c r="Q192" s="24">
        <v>0.007112756339908687</v>
      </c>
      <c r="R192" s="24">
        <v>0.002329825788601585</v>
      </c>
      <c r="S192" s="24">
        <v>0.000766662263089162</v>
      </c>
      <c r="T192" s="24">
        <v>0.0006415643550538311</v>
      </c>
      <c r="U192" s="24">
        <v>0.0001555724678504111</v>
      </c>
      <c r="V192" s="24">
        <v>8.645916748858045E-05</v>
      </c>
      <c r="W192" s="24">
        <v>4.780964596589218E-05</v>
      </c>
      <c r="X192" s="24">
        <v>67.5</v>
      </c>
    </row>
    <row r="193" spans="1:24" ht="12.75" hidden="1">
      <c r="A193" s="24">
        <v>1641</v>
      </c>
      <c r="B193" s="24">
        <v>123.9000015258789</v>
      </c>
      <c r="C193" s="24">
        <v>140.89999389648438</v>
      </c>
      <c r="D193" s="24">
        <v>9.563982009887695</v>
      </c>
      <c r="E193" s="24">
        <v>9.666264533996582</v>
      </c>
      <c r="F193" s="24">
        <v>25.688380378345144</v>
      </c>
      <c r="G193" s="24" t="s">
        <v>57</v>
      </c>
      <c r="H193" s="24">
        <v>7.530718997685774</v>
      </c>
      <c r="I193" s="24">
        <v>63.93072052356468</v>
      </c>
      <c r="J193" s="24" t="s">
        <v>60</v>
      </c>
      <c r="K193" s="24">
        <v>-1.3312934618567192</v>
      </c>
      <c r="L193" s="24">
        <v>-0.008267265575543614</v>
      </c>
      <c r="M193" s="24">
        <v>0.313566070423462</v>
      </c>
      <c r="N193" s="24">
        <v>-0.0015651556243059003</v>
      </c>
      <c r="O193" s="24">
        <v>-0.053717828428283376</v>
      </c>
      <c r="P193" s="24">
        <v>-0.0009457859327995637</v>
      </c>
      <c r="Q193" s="24">
        <v>0.006395650845787114</v>
      </c>
      <c r="R193" s="24">
        <v>-0.00012588377238362264</v>
      </c>
      <c r="S193" s="24">
        <v>-0.0007235347761744687</v>
      </c>
      <c r="T193" s="24">
        <v>-6.734931916164336E-05</v>
      </c>
      <c r="U193" s="24">
        <v>0.00013405565238618484</v>
      </c>
      <c r="V193" s="24">
        <v>-9.947734817641188E-06</v>
      </c>
      <c r="W193" s="24">
        <v>-4.562101203004306E-05</v>
      </c>
      <c r="X193" s="24">
        <v>67.5</v>
      </c>
    </row>
    <row r="194" spans="1:24" ht="12.75" hidden="1">
      <c r="A194" s="24">
        <v>1642</v>
      </c>
      <c r="B194" s="24">
        <v>101.77999877929688</v>
      </c>
      <c r="C194" s="24">
        <v>115.27999877929688</v>
      </c>
      <c r="D194" s="24">
        <v>9.007899284362793</v>
      </c>
      <c r="E194" s="24">
        <v>8.910144805908203</v>
      </c>
      <c r="F194" s="24">
        <v>21.097146645598922</v>
      </c>
      <c r="G194" s="24" t="s">
        <v>58</v>
      </c>
      <c r="H194" s="24">
        <v>21.41395271783241</v>
      </c>
      <c r="I194" s="24">
        <v>55.693951497129284</v>
      </c>
      <c r="J194" s="24" t="s">
        <v>61</v>
      </c>
      <c r="K194" s="24">
        <v>-0.5869795072360552</v>
      </c>
      <c r="L194" s="24">
        <v>-1.5197177372312196</v>
      </c>
      <c r="M194" s="24">
        <v>-0.14253390116733217</v>
      </c>
      <c r="N194" s="24">
        <v>-0.15134679141569174</v>
      </c>
      <c r="O194" s="24">
        <v>-0.022996194729984806</v>
      </c>
      <c r="P194" s="24">
        <v>-0.04358644049223164</v>
      </c>
      <c r="Q194" s="24">
        <v>-0.0031123870276194426</v>
      </c>
      <c r="R194" s="24">
        <v>-0.0023264224640171154</v>
      </c>
      <c r="S194" s="24">
        <v>-0.000253512235032467</v>
      </c>
      <c r="T194" s="24">
        <v>-0.0006380195066642566</v>
      </c>
      <c r="U194" s="24">
        <v>-7.894222454669975E-05</v>
      </c>
      <c r="V194" s="24">
        <v>-8.588498247549624E-05</v>
      </c>
      <c r="W194" s="24">
        <v>-1.4299842962026423E-05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1644</v>
      </c>
      <c r="B196" s="24">
        <v>173.7</v>
      </c>
      <c r="C196" s="24">
        <v>187.8</v>
      </c>
      <c r="D196" s="24">
        <v>8.438543267652964</v>
      </c>
      <c r="E196" s="24">
        <v>8.932340800860112</v>
      </c>
      <c r="F196" s="24">
        <v>33.946708499006554</v>
      </c>
      <c r="G196" s="24" t="s">
        <v>59</v>
      </c>
      <c r="H196" s="24">
        <v>-10.248995019142058</v>
      </c>
      <c r="I196" s="24">
        <v>95.95100498085793</v>
      </c>
      <c r="J196" s="24" t="s">
        <v>73</v>
      </c>
      <c r="K196" s="24">
        <v>4.524814346495155</v>
      </c>
      <c r="M196" s="24" t="s">
        <v>68</v>
      </c>
      <c r="N196" s="24">
        <v>2.440325771642226</v>
      </c>
      <c r="X196" s="24">
        <v>67.5</v>
      </c>
    </row>
    <row r="197" spans="1:24" ht="12.75" hidden="1">
      <c r="A197" s="24">
        <v>1643</v>
      </c>
      <c r="B197" s="24">
        <v>111.5999984741211</v>
      </c>
      <c r="C197" s="24">
        <v>139.1999969482422</v>
      </c>
      <c r="D197" s="24">
        <v>9.187788963317871</v>
      </c>
      <c r="E197" s="24">
        <v>9.534551620483398</v>
      </c>
      <c r="F197" s="24">
        <v>31.24819157010824</v>
      </c>
      <c r="G197" s="24" t="s">
        <v>56</v>
      </c>
      <c r="H197" s="24">
        <v>36.80978091856076</v>
      </c>
      <c r="I197" s="24">
        <v>80.90977939268186</v>
      </c>
      <c r="J197" s="24" t="s">
        <v>62</v>
      </c>
      <c r="K197" s="24">
        <v>2.0244981208333384</v>
      </c>
      <c r="L197" s="24">
        <v>0.40559562395417026</v>
      </c>
      <c r="M197" s="24">
        <v>0.479273672057636</v>
      </c>
      <c r="N197" s="24">
        <v>0.15861656683719944</v>
      </c>
      <c r="O197" s="24">
        <v>0.0813074369168475</v>
      </c>
      <c r="P197" s="24">
        <v>0.011635521506284167</v>
      </c>
      <c r="Q197" s="24">
        <v>0.00989718155707026</v>
      </c>
      <c r="R197" s="24">
        <v>0.0024415944445549775</v>
      </c>
      <c r="S197" s="24">
        <v>0.001066766884947868</v>
      </c>
      <c r="T197" s="24">
        <v>0.0001712777789655808</v>
      </c>
      <c r="U197" s="24">
        <v>0.00021647091955917728</v>
      </c>
      <c r="V197" s="24">
        <v>9.059501803086423E-05</v>
      </c>
      <c r="W197" s="24">
        <v>6.651419436764338E-05</v>
      </c>
      <c r="X197" s="24">
        <v>67.5</v>
      </c>
    </row>
    <row r="198" spans="1:24" ht="12.75" hidden="1">
      <c r="A198" s="24">
        <v>1642</v>
      </c>
      <c r="B198" s="24">
        <v>101.77999877929688</v>
      </c>
      <c r="C198" s="24">
        <v>115.27999877929688</v>
      </c>
      <c r="D198" s="24">
        <v>9.007899284362793</v>
      </c>
      <c r="E198" s="24">
        <v>8.910144805908203</v>
      </c>
      <c r="F198" s="24">
        <v>20.627227172277124</v>
      </c>
      <c r="G198" s="24" t="s">
        <v>57</v>
      </c>
      <c r="H198" s="24">
        <v>20.17342134198399</v>
      </c>
      <c r="I198" s="24">
        <v>54.453420121280864</v>
      </c>
      <c r="J198" s="24" t="s">
        <v>60</v>
      </c>
      <c r="K198" s="24">
        <v>-1.1765278647577937</v>
      </c>
      <c r="L198" s="24">
        <v>-0.002204787698390538</v>
      </c>
      <c r="M198" s="24">
        <v>0.2740764203935673</v>
      </c>
      <c r="N198" s="24">
        <v>-0.0016403906702920693</v>
      </c>
      <c r="O198" s="24">
        <v>-0.047962213679541614</v>
      </c>
      <c r="P198" s="24">
        <v>-0.00025215774996107185</v>
      </c>
      <c r="Q198" s="24">
        <v>0.00544466150791715</v>
      </c>
      <c r="R198" s="24">
        <v>-0.00013189452811464194</v>
      </c>
      <c r="S198" s="24">
        <v>-0.0006859580530008269</v>
      </c>
      <c r="T198" s="24">
        <v>-1.795859754415437E-05</v>
      </c>
      <c r="U198" s="24">
        <v>0.00010436103786300258</v>
      </c>
      <c r="V198" s="24">
        <v>-1.0420116200936277E-05</v>
      </c>
      <c r="W198" s="24">
        <v>-4.443915137606226E-05</v>
      </c>
      <c r="X198" s="24">
        <v>67.5</v>
      </c>
    </row>
    <row r="199" spans="1:24" ht="12.75" hidden="1">
      <c r="A199" s="24">
        <v>1641</v>
      </c>
      <c r="B199" s="24">
        <v>123.9000015258789</v>
      </c>
      <c r="C199" s="24">
        <v>140.89999389648438</v>
      </c>
      <c r="D199" s="24">
        <v>9.563982009887695</v>
      </c>
      <c r="E199" s="24">
        <v>9.666264533996582</v>
      </c>
      <c r="F199" s="24">
        <v>20.193600138541083</v>
      </c>
      <c r="G199" s="24" t="s">
        <v>58</v>
      </c>
      <c r="H199" s="24">
        <v>-6.144150911413149</v>
      </c>
      <c r="I199" s="24">
        <v>50.25585061446576</v>
      </c>
      <c r="J199" s="24" t="s">
        <v>61</v>
      </c>
      <c r="K199" s="24">
        <v>-1.6475359858607599</v>
      </c>
      <c r="L199" s="24">
        <v>-0.4055896313787838</v>
      </c>
      <c r="M199" s="24">
        <v>-0.3931734585546931</v>
      </c>
      <c r="N199" s="24">
        <v>-0.15860808426328266</v>
      </c>
      <c r="O199" s="24">
        <v>-0.0656545912861022</v>
      </c>
      <c r="P199" s="24">
        <v>-0.01163278888282324</v>
      </c>
      <c r="Q199" s="24">
        <v>-0.008264978151079228</v>
      </c>
      <c r="R199" s="24">
        <v>-0.0024380293815159703</v>
      </c>
      <c r="S199" s="24">
        <v>-0.0008169780513237137</v>
      </c>
      <c r="T199" s="24">
        <v>-0.00017033369115248293</v>
      </c>
      <c r="U199" s="24">
        <v>-0.00018965345446617297</v>
      </c>
      <c r="V199" s="24">
        <v>-8.999376906415022E-05</v>
      </c>
      <c r="W199" s="24">
        <v>-4.9490401870989755E-05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1644</v>
      </c>
      <c r="B201" s="100">
        <v>167.94</v>
      </c>
      <c r="C201" s="100">
        <v>187.54</v>
      </c>
      <c r="D201" s="100">
        <v>8.640324162300445</v>
      </c>
      <c r="E201" s="100">
        <v>9.14307570011353</v>
      </c>
      <c r="F201" s="100">
        <v>33.33536869083917</v>
      </c>
      <c r="G201" s="100" t="s">
        <v>59</v>
      </c>
      <c r="H201" s="100">
        <v>-8.439608955876551</v>
      </c>
      <c r="I201" s="100">
        <v>92.00039104412345</v>
      </c>
      <c r="J201" s="100" t="s">
        <v>73</v>
      </c>
      <c r="K201" s="100">
        <v>3.2199255004160556</v>
      </c>
      <c r="M201" s="100" t="s">
        <v>68</v>
      </c>
      <c r="N201" s="100">
        <v>1.7024510794690013</v>
      </c>
      <c r="X201" s="100">
        <v>67.5</v>
      </c>
    </row>
    <row r="202" spans="1:24" s="100" customFormat="1" ht="12.75">
      <c r="A202" s="100">
        <v>1641</v>
      </c>
      <c r="B202" s="100">
        <v>143.77999877929688</v>
      </c>
      <c r="C202" s="100">
        <v>161.67999267578125</v>
      </c>
      <c r="D202" s="100">
        <v>9.30400276184082</v>
      </c>
      <c r="E202" s="100">
        <v>9.655914306640625</v>
      </c>
      <c r="F202" s="100">
        <v>37.96843502897195</v>
      </c>
      <c r="G202" s="100" t="s">
        <v>56</v>
      </c>
      <c r="H202" s="100">
        <v>20.933612320186768</v>
      </c>
      <c r="I202" s="100">
        <v>97.21361109948364</v>
      </c>
      <c r="J202" s="100" t="s">
        <v>62</v>
      </c>
      <c r="K202" s="100">
        <v>1.7362213434570684</v>
      </c>
      <c r="L202" s="100">
        <v>0.04171929588489981</v>
      </c>
      <c r="M202" s="100">
        <v>0.4110279581041677</v>
      </c>
      <c r="N202" s="100">
        <v>0.17272181452192162</v>
      </c>
      <c r="O202" s="100">
        <v>0.06972956055454571</v>
      </c>
      <c r="P202" s="100">
        <v>0.0011966361541884793</v>
      </c>
      <c r="Q202" s="100">
        <v>0.008487825167542894</v>
      </c>
      <c r="R202" s="100">
        <v>0.002658642091835727</v>
      </c>
      <c r="S202" s="100">
        <v>0.0009148119025301966</v>
      </c>
      <c r="T202" s="100">
        <v>1.7538658231479787E-05</v>
      </c>
      <c r="U202" s="100">
        <v>0.0001856261421312515</v>
      </c>
      <c r="V202" s="100">
        <v>9.864455351434112E-05</v>
      </c>
      <c r="W202" s="100">
        <v>5.703274112006185E-05</v>
      </c>
      <c r="X202" s="100">
        <v>67.5</v>
      </c>
    </row>
    <row r="203" spans="1:24" s="100" customFormat="1" ht="12.75">
      <c r="A203" s="100">
        <v>1642</v>
      </c>
      <c r="B203" s="100">
        <v>102.18000030517578</v>
      </c>
      <c r="C203" s="100">
        <v>121.87999725341797</v>
      </c>
      <c r="D203" s="100">
        <v>9.092398643493652</v>
      </c>
      <c r="E203" s="100">
        <v>8.772039413452148</v>
      </c>
      <c r="F203" s="100">
        <v>25.344630988154748</v>
      </c>
      <c r="G203" s="100" t="s">
        <v>57</v>
      </c>
      <c r="H203" s="100">
        <v>31.606126224363592</v>
      </c>
      <c r="I203" s="100">
        <v>66.28612652953937</v>
      </c>
      <c r="J203" s="100" t="s">
        <v>60</v>
      </c>
      <c r="K203" s="100">
        <v>-1.5433484889391096</v>
      </c>
      <c r="L203" s="100">
        <v>0.00022882221259098483</v>
      </c>
      <c r="M203" s="100">
        <v>0.3632037365497376</v>
      </c>
      <c r="N203" s="100">
        <v>-0.0017867137959065402</v>
      </c>
      <c r="O203" s="100">
        <v>-0.062324463065358195</v>
      </c>
      <c r="P203" s="100">
        <v>2.6320227380612486E-05</v>
      </c>
      <c r="Q203" s="100">
        <v>0.007393295419245633</v>
      </c>
      <c r="R203" s="100">
        <v>-0.0001436515627805177</v>
      </c>
      <c r="S203" s="100">
        <v>-0.0008434810232800264</v>
      </c>
      <c r="T203" s="100">
        <v>1.8781644065505654E-06</v>
      </c>
      <c r="U203" s="100">
        <v>0.00015393549918176776</v>
      </c>
      <c r="V203" s="100">
        <v>-1.1349269509364384E-05</v>
      </c>
      <c r="W203" s="100">
        <v>-5.329148037640643E-05</v>
      </c>
      <c r="X203" s="100">
        <v>67.5</v>
      </c>
    </row>
    <row r="204" spans="1:24" s="100" customFormat="1" ht="12.75">
      <c r="A204" s="100">
        <v>1643</v>
      </c>
      <c r="B204" s="100">
        <v>118.69999694824219</v>
      </c>
      <c r="C204" s="100">
        <v>141.39999389648438</v>
      </c>
      <c r="D204" s="100">
        <v>9.280524253845215</v>
      </c>
      <c r="E204" s="100">
        <v>9.643336296081543</v>
      </c>
      <c r="F204" s="100">
        <v>20.006414536631627</v>
      </c>
      <c r="G204" s="100" t="s">
        <v>58</v>
      </c>
      <c r="H204" s="100">
        <v>0.0995451595810124</v>
      </c>
      <c r="I204" s="100">
        <v>51.2995421078232</v>
      </c>
      <c r="J204" s="100" t="s">
        <v>61</v>
      </c>
      <c r="K204" s="100">
        <v>-0.7953238303768059</v>
      </c>
      <c r="L204" s="100">
        <v>0.041718668357545195</v>
      </c>
      <c r="M204" s="100">
        <v>-0.19242408399051883</v>
      </c>
      <c r="N204" s="100">
        <v>-0.17271257298053494</v>
      </c>
      <c r="O204" s="100">
        <v>-0.03127095967099282</v>
      </c>
      <c r="P204" s="100">
        <v>0.0011963466601038458</v>
      </c>
      <c r="Q204" s="100">
        <v>-0.004169215623895708</v>
      </c>
      <c r="R204" s="100">
        <v>-0.002654758369605672</v>
      </c>
      <c r="S204" s="100">
        <v>-0.00035414768159257727</v>
      </c>
      <c r="T204" s="100">
        <v>1.743780465031709E-05</v>
      </c>
      <c r="U204" s="100">
        <v>-0.00010373488677485292</v>
      </c>
      <c r="V204" s="100">
        <v>-9.798949953769292E-05</v>
      </c>
      <c r="W204" s="100">
        <v>-2.0316290974463887E-05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1644</v>
      </c>
      <c r="B206" s="24">
        <v>167.94</v>
      </c>
      <c r="C206" s="24">
        <v>187.54</v>
      </c>
      <c r="D206" s="24">
        <v>8.640324162300445</v>
      </c>
      <c r="E206" s="24">
        <v>9.14307570011353</v>
      </c>
      <c r="F206" s="24">
        <v>28.287981119682488</v>
      </c>
      <c r="G206" s="24" t="s">
        <v>59</v>
      </c>
      <c r="H206" s="24">
        <v>-22.369607289006524</v>
      </c>
      <c r="I206" s="24">
        <v>78.07039271099347</v>
      </c>
      <c r="J206" s="24" t="s">
        <v>73</v>
      </c>
      <c r="K206" s="24">
        <v>3.891710160043888</v>
      </c>
      <c r="M206" s="24" t="s">
        <v>68</v>
      </c>
      <c r="N206" s="24">
        <v>2.3283746983833677</v>
      </c>
      <c r="X206" s="24">
        <v>67.5</v>
      </c>
    </row>
    <row r="207" spans="1:24" ht="12.75" hidden="1">
      <c r="A207" s="24">
        <v>1641</v>
      </c>
      <c r="B207" s="24">
        <v>143.77999877929688</v>
      </c>
      <c r="C207" s="24">
        <v>161.67999267578125</v>
      </c>
      <c r="D207" s="24">
        <v>9.30400276184082</v>
      </c>
      <c r="E207" s="24">
        <v>9.655914306640625</v>
      </c>
      <c r="F207" s="24">
        <v>37.96843502897195</v>
      </c>
      <c r="G207" s="24" t="s">
        <v>56</v>
      </c>
      <c r="H207" s="24">
        <v>20.933612320186768</v>
      </c>
      <c r="I207" s="24">
        <v>97.21361109948364</v>
      </c>
      <c r="J207" s="24" t="s">
        <v>62</v>
      </c>
      <c r="K207" s="24">
        <v>1.739855629772887</v>
      </c>
      <c r="L207" s="24">
        <v>0.8134820478626887</v>
      </c>
      <c r="M207" s="24">
        <v>0.41188749983310263</v>
      </c>
      <c r="N207" s="24">
        <v>0.16643654803440283</v>
      </c>
      <c r="O207" s="24">
        <v>0.06987541660499152</v>
      </c>
      <c r="P207" s="24">
        <v>0.023336301697118977</v>
      </c>
      <c r="Q207" s="24">
        <v>0.008505465840006615</v>
      </c>
      <c r="R207" s="24">
        <v>0.0025618996925068013</v>
      </c>
      <c r="S207" s="24">
        <v>0.0009167280895133414</v>
      </c>
      <c r="T207" s="24">
        <v>0.000343448767006234</v>
      </c>
      <c r="U207" s="24">
        <v>0.00018601820058533717</v>
      </c>
      <c r="V207" s="24">
        <v>9.506267833276701E-05</v>
      </c>
      <c r="W207" s="24">
        <v>5.716023840168289E-05</v>
      </c>
      <c r="X207" s="24">
        <v>67.5</v>
      </c>
    </row>
    <row r="208" spans="1:24" ht="12.75" hidden="1">
      <c r="A208" s="24">
        <v>1643</v>
      </c>
      <c r="B208" s="24">
        <v>118.69999694824219</v>
      </c>
      <c r="C208" s="24">
        <v>141.39999389648438</v>
      </c>
      <c r="D208" s="24">
        <v>9.280524253845215</v>
      </c>
      <c r="E208" s="24">
        <v>9.643336296081543</v>
      </c>
      <c r="F208" s="24">
        <v>28.884925777984673</v>
      </c>
      <c r="G208" s="24" t="s">
        <v>57</v>
      </c>
      <c r="H208" s="24">
        <v>22.865421596191936</v>
      </c>
      <c r="I208" s="24">
        <v>74.06541854443412</v>
      </c>
      <c r="J208" s="24" t="s">
        <v>60</v>
      </c>
      <c r="K208" s="24">
        <v>-1.7397861771622314</v>
      </c>
      <c r="L208" s="24">
        <v>-0.004424668723516145</v>
      </c>
      <c r="M208" s="24">
        <v>0.4118862789561404</v>
      </c>
      <c r="N208" s="24">
        <v>-0.0017216391925180619</v>
      </c>
      <c r="O208" s="24">
        <v>-0.06986182348759751</v>
      </c>
      <c r="P208" s="24">
        <v>-0.000506087213552692</v>
      </c>
      <c r="Q208" s="24">
        <v>0.00850196352835817</v>
      </c>
      <c r="R208" s="24">
        <v>-0.0001384500242730352</v>
      </c>
      <c r="S208" s="24">
        <v>-0.0009132410121415676</v>
      </c>
      <c r="T208" s="24">
        <v>-3.603176520967315E-05</v>
      </c>
      <c r="U208" s="24">
        <v>0.0001849331073365932</v>
      </c>
      <c r="V208" s="24">
        <v>-1.0940998611618246E-05</v>
      </c>
      <c r="W208" s="24">
        <v>-5.6745273367064316E-05</v>
      </c>
      <c r="X208" s="24">
        <v>67.5</v>
      </c>
    </row>
    <row r="209" spans="1:24" ht="12.75" hidden="1">
      <c r="A209" s="24">
        <v>1642</v>
      </c>
      <c r="B209" s="24">
        <v>102.18000030517578</v>
      </c>
      <c r="C209" s="24">
        <v>121.87999725341797</v>
      </c>
      <c r="D209" s="24">
        <v>9.092398643493652</v>
      </c>
      <c r="E209" s="24">
        <v>8.772039413452148</v>
      </c>
      <c r="F209" s="24">
        <v>21.351198541744107</v>
      </c>
      <c r="G209" s="24" t="s">
        <v>58</v>
      </c>
      <c r="H209" s="24">
        <v>21.161737882167557</v>
      </c>
      <c r="I209" s="24">
        <v>55.84173818734334</v>
      </c>
      <c r="J209" s="24" t="s">
        <v>61</v>
      </c>
      <c r="K209" s="24">
        <v>0.01554574564434053</v>
      </c>
      <c r="L209" s="24">
        <v>-0.8134700145067186</v>
      </c>
      <c r="M209" s="24">
        <v>-0.0010028591270175875</v>
      </c>
      <c r="N209" s="24">
        <v>-0.16642764337723126</v>
      </c>
      <c r="O209" s="24">
        <v>0.001378210691039297</v>
      </c>
      <c r="P209" s="24">
        <v>-0.02333081337268884</v>
      </c>
      <c r="Q209" s="24">
        <v>-0.00024406007044771075</v>
      </c>
      <c r="R209" s="24">
        <v>-0.002558155903232881</v>
      </c>
      <c r="S209" s="24">
        <v>7.988268802078599E-05</v>
      </c>
      <c r="T209" s="24">
        <v>-0.00034155346207289045</v>
      </c>
      <c r="U209" s="24">
        <v>-2.006282033610509E-05</v>
      </c>
      <c r="V209" s="24">
        <v>-9.443096611376852E-05</v>
      </c>
      <c r="W209" s="24">
        <v>6.875085791054887E-06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1644</v>
      </c>
      <c r="B211" s="24">
        <v>167.94</v>
      </c>
      <c r="C211" s="24">
        <v>187.54</v>
      </c>
      <c r="D211" s="24">
        <v>8.640324162300445</v>
      </c>
      <c r="E211" s="24">
        <v>9.14307570011353</v>
      </c>
      <c r="F211" s="24">
        <v>33.33536869083917</v>
      </c>
      <c r="G211" s="24" t="s">
        <v>59</v>
      </c>
      <c r="H211" s="24">
        <v>-8.439608955876551</v>
      </c>
      <c r="I211" s="24">
        <v>92.00039104412345</v>
      </c>
      <c r="J211" s="24" t="s">
        <v>73</v>
      </c>
      <c r="K211" s="24">
        <v>3.569826222465254</v>
      </c>
      <c r="M211" s="24" t="s">
        <v>68</v>
      </c>
      <c r="N211" s="24">
        <v>3.1142625427218196</v>
      </c>
      <c r="X211" s="24">
        <v>67.5</v>
      </c>
    </row>
    <row r="212" spans="1:24" ht="12.75" hidden="1">
      <c r="A212" s="24">
        <v>1642</v>
      </c>
      <c r="B212" s="24">
        <v>102.18000030517578</v>
      </c>
      <c r="C212" s="24">
        <v>121.87999725341797</v>
      </c>
      <c r="D212" s="24">
        <v>9.092398643493652</v>
      </c>
      <c r="E212" s="24">
        <v>8.772039413452148</v>
      </c>
      <c r="F212" s="24">
        <v>29.607956951432627</v>
      </c>
      <c r="G212" s="24" t="s">
        <v>56</v>
      </c>
      <c r="H212" s="24">
        <v>42.7563917133575</v>
      </c>
      <c r="I212" s="24">
        <v>77.43639201853328</v>
      </c>
      <c r="J212" s="24" t="s">
        <v>62</v>
      </c>
      <c r="K212" s="24">
        <v>0.7835690174497251</v>
      </c>
      <c r="L212" s="24">
        <v>1.699418749429883</v>
      </c>
      <c r="M212" s="24">
        <v>0.1854992311341694</v>
      </c>
      <c r="N212" s="24">
        <v>0.17326926329458034</v>
      </c>
      <c r="O212" s="24">
        <v>0.03146996503285251</v>
      </c>
      <c r="P212" s="24">
        <v>0.04875120060024858</v>
      </c>
      <c r="Q212" s="24">
        <v>0.003830699129644942</v>
      </c>
      <c r="R212" s="24">
        <v>0.0026671957936356266</v>
      </c>
      <c r="S212" s="24">
        <v>0.00041296400620749566</v>
      </c>
      <c r="T212" s="24">
        <v>0.0007173708448429098</v>
      </c>
      <c r="U212" s="24">
        <v>8.377513422231771E-05</v>
      </c>
      <c r="V212" s="24">
        <v>9.899703866104793E-05</v>
      </c>
      <c r="W212" s="24">
        <v>2.574957912808884E-05</v>
      </c>
      <c r="X212" s="24">
        <v>67.5</v>
      </c>
    </row>
    <row r="213" spans="1:24" ht="12.75" hidden="1">
      <c r="A213" s="24">
        <v>1641</v>
      </c>
      <c r="B213" s="24">
        <v>143.77999877929688</v>
      </c>
      <c r="C213" s="24">
        <v>161.67999267578125</v>
      </c>
      <c r="D213" s="24">
        <v>9.30400276184082</v>
      </c>
      <c r="E213" s="24">
        <v>9.655914306640625</v>
      </c>
      <c r="F213" s="24">
        <v>24.776561976621732</v>
      </c>
      <c r="G213" s="24" t="s">
        <v>57</v>
      </c>
      <c r="H213" s="24">
        <v>-12.842591929642595</v>
      </c>
      <c r="I213" s="24">
        <v>63.43740684965428</v>
      </c>
      <c r="J213" s="24" t="s">
        <v>60</v>
      </c>
      <c r="K213" s="24">
        <v>0.1663716002401818</v>
      </c>
      <c r="L213" s="24">
        <v>-0.00924432750398846</v>
      </c>
      <c r="M213" s="24">
        <v>-0.041443711041658025</v>
      </c>
      <c r="N213" s="24">
        <v>-0.0017910875554580249</v>
      </c>
      <c r="O213" s="24">
        <v>0.006350091378322678</v>
      </c>
      <c r="P213" s="24">
        <v>-0.0010578466778034931</v>
      </c>
      <c r="Q213" s="24">
        <v>-0.0009534887152648406</v>
      </c>
      <c r="R213" s="24">
        <v>-0.00014402965694202414</v>
      </c>
      <c r="S213" s="24">
        <v>5.5803599449177736E-05</v>
      </c>
      <c r="T213" s="24">
        <v>-7.534717081084688E-05</v>
      </c>
      <c r="U213" s="24">
        <v>-2.7200434844737282E-05</v>
      </c>
      <c r="V213" s="24">
        <v>-1.1366609983816053E-05</v>
      </c>
      <c r="W213" s="24">
        <v>2.6203957375147877E-06</v>
      </c>
      <c r="X213" s="24">
        <v>67.5</v>
      </c>
    </row>
    <row r="214" spans="1:24" ht="12.75" hidden="1">
      <c r="A214" s="24">
        <v>1643</v>
      </c>
      <c r="B214" s="24">
        <v>118.69999694824219</v>
      </c>
      <c r="C214" s="24">
        <v>141.39999389648438</v>
      </c>
      <c r="D214" s="24">
        <v>9.280524253845215</v>
      </c>
      <c r="E214" s="24">
        <v>9.643336296081543</v>
      </c>
      <c r="F214" s="24">
        <v>28.884925777984673</v>
      </c>
      <c r="G214" s="24" t="s">
        <v>58</v>
      </c>
      <c r="H214" s="24">
        <v>22.865421596191936</v>
      </c>
      <c r="I214" s="24">
        <v>74.06541854443412</v>
      </c>
      <c r="J214" s="24" t="s">
        <v>61</v>
      </c>
      <c r="K214" s="24">
        <v>-0.7657028769311558</v>
      </c>
      <c r="L214" s="24">
        <v>-1.6993936060615347</v>
      </c>
      <c r="M214" s="24">
        <v>-0.18081035248697336</v>
      </c>
      <c r="N214" s="24">
        <v>-0.17326000579480336</v>
      </c>
      <c r="O214" s="24">
        <v>-0.030822638411659564</v>
      </c>
      <c r="P214" s="24">
        <v>-0.04873972220244939</v>
      </c>
      <c r="Q214" s="24">
        <v>-0.0037101368022924865</v>
      </c>
      <c r="R214" s="24">
        <v>-0.0026633041244868644</v>
      </c>
      <c r="S214" s="24">
        <v>-0.0004091762807292967</v>
      </c>
      <c r="T214" s="24">
        <v>-0.000713402924637565</v>
      </c>
      <c r="U214" s="24">
        <v>-7.923641497584649E-05</v>
      </c>
      <c r="V214" s="24">
        <v>-9.834232985410113E-05</v>
      </c>
      <c r="W214" s="24">
        <v>-2.5615900363885764E-05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1644</v>
      </c>
      <c r="B216" s="24">
        <v>167.94</v>
      </c>
      <c r="C216" s="24">
        <v>187.54</v>
      </c>
      <c r="D216" s="24">
        <v>8.640324162300445</v>
      </c>
      <c r="E216" s="24">
        <v>9.14307570011353</v>
      </c>
      <c r="F216" s="24">
        <v>37.22103766646156</v>
      </c>
      <c r="G216" s="24" t="s">
        <v>59</v>
      </c>
      <c r="H216" s="24">
        <v>2.284228195608705</v>
      </c>
      <c r="I216" s="24">
        <v>102.7242281956087</v>
      </c>
      <c r="J216" s="24" t="s">
        <v>73</v>
      </c>
      <c r="K216" s="24">
        <v>3.50674402886416</v>
      </c>
      <c r="M216" s="24" t="s">
        <v>68</v>
      </c>
      <c r="N216" s="24">
        <v>2.1197065202627936</v>
      </c>
      <c r="X216" s="24">
        <v>67.5</v>
      </c>
    </row>
    <row r="217" spans="1:24" ht="12.75" hidden="1">
      <c r="A217" s="24">
        <v>1642</v>
      </c>
      <c r="B217" s="24">
        <v>102.18000030517578</v>
      </c>
      <c r="C217" s="24">
        <v>121.87999725341797</v>
      </c>
      <c r="D217" s="24">
        <v>9.092398643493652</v>
      </c>
      <c r="E217" s="24">
        <v>8.772039413452148</v>
      </c>
      <c r="F217" s="24">
        <v>29.607956951432627</v>
      </c>
      <c r="G217" s="24" t="s">
        <v>56</v>
      </c>
      <c r="H217" s="24">
        <v>42.7563917133575</v>
      </c>
      <c r="I217" s="24">
        <v>77.43639201853328</v>
      </c>
      <c r="J217" s="24" t="s">
        <v>62</v>
      </c>
      <c r="K217" s="24">
        <v>1.6405596458025093</v>
      </c>
      <c r="L217" s="24">
        <v>0.7925925910988024</v>
      </c>
      <c r="M217" s="24">
        <v>0.38838023683578005</v>
      </c>
      <c r="N217" s="24">
        <v>0.17701685932963443</v>
      </c>
      <c r="O217" s="24">
        <v>0.06588814367440163</v>
      </c>
      <c r="P217" s="24">
        <v>0.022737304314936285</v>
      </c>
      <c r="Q217" s="24">
        <v>0.008020253852581415</v>
      </c>
      <c r="R217" s="24">
        <v>0.0027248705925889917</v>
      </c>
      <c r="S217" s="24">
        <v>0.0008645063683134508</v>
      </c>
      <c r="T217" s="24">
        <v>0.0003346005529367134</v>
      </c>
      <c r="U217" s="24">
        <v>0.0001754294166155949</v>
      </c>
      <c r="V217" s="24">
        <v>0.0001011252184240238</v>
      </c>
      <c r="W217" s="24">
        <v>5.390446368093863E-05</v>
      </c>
      <c r="X217" s="24">
        <v>67.5</v>
      </c>
    </row>
    <row r="218" spans="1:24" ht="12.75" hidden="1">
      <c r="A218" s="24">
        <v>1643</v>
      </c>
      <c r="B218" s="24">
        <v>118.69999694824219</v>
      </c>
      <c r="C218" s="24">
        <v>141.39999389648438</v>
      </c>
      <c r="D218" s="24">
        <v>9.280524253845215</v>
      </c>
      <c r="E218" s="24">
        <v>9.643336296081543</v>
      </c>
      <c r="F218" s="24">
        <v>20.006414536631627</v>
      </c>
      <c r="G218" s="24" t="s">
        <v>57</v>
      </c>
      <c r="H218" s="24">
        <v>0.0995451595810124</v>
      </c>
      <c r="I218" s="24">
        <v>51.2995421078232</v>
      </c>
      <c r="J218" s="24" t="s">
        <v>60</v>
      </c>
      <c r="K218" s="24">
        <v>0.07765370534666252</v>
      </c>
      <c r="L218" s="24">
        <v>-0.0043100046453419544</v>
      </c>
      <c r="M218" s="24">
        <v>-0.02279112615910813</v>
      </c>
      <c r="N218" s="24">
        <v>-0.0018300405761645052</v>
      </c>
      <c r="O218" s="24">
        <v>0.002408848125493962</v>
      </c>
      <c r="P218" s="24">
        <v>-0.0004932559027361754</v>
      </c>
      <c r="Q218" s="24">
        <v>-0.0006805590890844791</v>
      </c>
      <c r="R218" s="24">
        <v>-0.00014713372405691265</v>
      </c>
      <c r="S218" s="24">
        <v>-2.67889886487353E-05</v>
      </c>
      <c r="T218" s="24">
        <v>-3.514236080368615E-05</v>
      </c>
      <c r="U218" s="24">
        <v>-2.8695683014418168E-05</v>
      </c>
      <c r="V218" s="24">
        <v>-1.1611929675703606E-05</v>
      </c>
      <c r="W218" s="24">
        <v>-3.4627598653961274E-06</v>
      </c>
      <c r="X218" s="24">
        <v>67.5</v>
      </c>
    </row>
    <row r="219" spans="1:24" ht="12.75" hidden="1">
      <c r="A219" s="24">
        <v>1641</v>
      </c>
      <c r="B219" s="24">
        <v>143.77999877929688</v>
      </c>
      <c r="C219" s="24">
        <v>161.67999267578125</v>
      </c>
      <c r="D219" s="24">
        <v>9.30400276184082</v>
      </c>
      <c r="E219" s="24">
        <v>9.655914306640625</v>
      </c>
      <c r="F219" s="24">
        <v>29.854382476440556</v>
      </c>
      <c r="G219" s="24" t="s">
        <v>58</v>
      </c>
      <c r="H219" s="24">
        <v>0.1585567067366469</v>
      </c>
      <c r="I219" s="24">
        <v>76.43855548603352</v>
      </c>
      <c r="J219" s="24" t="s">
        <v>61</v>
      </c>
      <c r="K219" s="24">
        <v>-1.638720797903532</v>
      </c>
      <c r="L219" s="24">
        <v>-0.7925808724191308</v>
      </c>
      <c r="M219" s="24">
        <v>-0.3877109399191829</v>
      </c>
      <c r="N219" s="24">
        <v>-0.1770073993888876</v>
      </c>
      <c r="O219" s="24">
        <v>-0.0658440956165919</v>
      </c>
      <c r="P219" s="24">
        <v>-0.02273195341637925</v>
      </c>
      <c r="Q219" s="24">
        <v>-0.007991327248092869</v>
      </c>
      <c r="R219" s="24">
        <v>-0.002720895333084576</v>
      </c>
      <c r="S219" s="24">
        <v>-0.0008640912052218156</v>
      </c>
      <c r="T219" s="24">
        <v>-0.00033274997295672</v>
      </c>
      <c r="U219" s="24">
        <v>-0.00017306657097898484</v>
      </c>
      <c r="V219" s="24">
        <v>-0.00010045632329780459</v>
      </c>
      <c r="W219" s="24">
        <v>-5.3793126873646536E-05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1644</v>
      </c>
      <c r="B221" s="24">
        <v>167.94</v>
      </c>
      <c r="C221" s="24">
        <v>187.54</v>
      </c>
      <c r="D221" s="24">
        <v>8.640324162300445</v>
      </c>
      <c r="E221" s="24">
        <v>9.14307570011353</v>
      </c>
      <c r="F221" s="24">
        <v>28.287981119682488</v>
      </c>
      <c r="G221" s="24" t="s">
        <v>59</v>
      </c>
      <c r="H221" s="24">
        <v>-22.369607289006524</v>
      </c>
      <c r="I221" s="24">
        <v>78.07039271099347</v>
      </c>
      <c r="J221" s="24" t="s">
        <v>73</v>
      </c>
      <c r="K221" s="24">
        <v>3.7574754124287315</v>
      </c>
      <c r="M221" s="24" t="s">
        <v>68</v>
      </c>
      <c r="N221" s="24">
        <v>3.2252971256710006</v>
      </c>
      <c r="X221" s="24">
        <v>67.5</v>
      </c>
    </row>
    <row r="222" spans="1:24" ht="12.75" hidden="1">
      <c r="A222" s="24">
        <v>1643</v>
      </c>
      <c r="B222" s="24">
        <v>118.69999694824219</v>
      </c>
      <c r="C222" s="24">
        <v>141.39999389648438</v>
      </c>
      <c r="D222" s="24">
        <v>9.280524253845215</v>
      </c>
      <c r="E222" s="24">
        <v>9.643336296081543</v>
      </c>
      <c r="F222" s="24">
        <v>33.093782552406346</v>
      </c>
      <c r="G222" s="24" t="s">
        <v>56</v>
      </c>
      <c r="H222" s="24">
        <v>33.65758152719343</v>
      </c>
      <c r="I222" s="24">
        <v>84.85757847543562</v>
      </c>
      <c r="J222" s="24" t="s">
        <v>62</v>
      </c>
      <c r="K222" s="24">
        <v>0.8700642605176936</v>
      </c>
      <c r="L222" s="24">
        <v>1.7105782919083574</v>
      </c>
      <c r="M222" s="24">
        <v>0.20597615091764</v>
      </c>
      <c r="N222" s="24">
        <v>0.16824027289337898</v>
      </c>
      <c r="O222" s="24">
        <v>0.034942885218428706</v>
      </c>
      <c r="P222" s="24">
        <v>0.049071216255023836</v>
      </c>
      <c r="Q222" s="24">
        <v>0.004253415749762917</v>
      </c>
      <c r="R222" s="24">
        <v>0.0025897337519879696</v>
      </c>
      <c r="S222" s="24">
        <v>0.00045845196283955236</v>
      </c>
      <c r="T222" s="24">
        <v>0.0007221019481474605</v>
      </c>
      <c r="U222" s="24">
        <v>9.30429864972271E-05</v>
      </c>
      <c r="V222" s="24">
        <v>9.611324034752093E-05</v>
      </c>
      <c r="W222" s="24">
        <v>2.859320631588581E-05</v>
      </c>
      <c r="X222" s="24">
        <v>67.5</v>
      </c>
    </row>
    <row r="223" spans="1:24" ht="12.75" hidden="1">
      <c r="A223" s="24">
        <v>1641</v>
      </c>
      <c r="B223" s="24">
        <v>143.77999877929688</v>
      </c>
      <c r="C223" s="24">
        <v>161.67999267578125</v>
      </c>
      <c r="D223" s="24">
        <v>9.30400276184082</v>
      </c>
      <c r="E223" s="24">
        <v>9.655914306640625</v>
      </c>
      <c r="F223" s="24">
        <v>29.854382476440556</v>
      </c>
      <c r="G223" s="24" t="s">
        <v>57</v>
      </c>
      <c r="H223" s="24">
        <v>0.1585567067366469</v>
      </c>
      <c r="I223" s="24">
        <v>76.43855548603352</v>
      </c>
      <c r="J223" s="24" t="s">
        <v>60</v>
      </c>
      <c r="K223" s="24">
        <v>-0.8667797232990186</v>
      </c>
      <c r="L223" s="24">
        <v>-0.009305521019649755</v>
      </c>
      <c r="M223" s="24">
        <v>0.2049820143842586</v>
      </c>
      <c r="N223" s="24">
        <v>-0.0017396135989137904</v>
      </c>
      <c r="O223" s="24">
        <v>-0.0348416578794257</v>
      </c>
      <c r="P223" s="24">
        <v>-0.0010646805945316675</v>
      </c>
      <c r="Q223" s="24">
        <v>0.004220459361673205</v>
      </c>
      <c r="R223" s="24">
        <v>-0.00013990847980252774</v>
      </c>
      <c r="S223" s="24">
        <v>-0.000458434468810477</v>
      </c>
      <c r="T223" s="24">
        <v>-7.5820735969143E-05</v>
      </c>
      <c r="U223" s="24">
        <v>9.111730064786289E-05</v>
      </c>
      <c r="V223" s="24">
        <v>-1.1049841956983959E-05</v>
      </c>
      <c r="W223" s="24">
        <v>-2.858460860365522E-05</v>
      </c>
      <c r="X223" s="24">
        <v>67.5</v>
      </c>
    </row>
    <row r="224" spans="1:24" ht="12.75" hidden="1">
      <c r="A224" s="24">
        <v>1642</v>
      </c>
      <c r="B224" s="24">
        <v>102.18000030517578</v>
      </c>
      <c r="C224" s="24">
        <v>121.87999725341797</v>
      </c>
      <c r="D224" s="24">
        <v>9.092398643493652</v>
      </c>
      <c r="E224" s="24">
        <v>8.772039413452148</v>
      </c>
      <c r="F224" s="24">
        <v>25.344630988154748</v>
      </c>
      <c r="G224" s="24" t="s">
        <v>58</v>
      </c>
      <c r="H224" s="24">
        <v>31.606126224363592</v>
      </c>
      <c r="I224" s="24">
        <v>66.28612652953937</v>
      </c>
      <c r="J224" s="24" t="s">
        <v>61</v>
      </c>
      <c r="K224" s="24">
        <v>-0.07552965449330233</v>
      </c>
      <c r="L224" s="24">
        <v>-1.7105529807716178</v>
      </c>
      <c r="M224" s="24">
        <v>-0.020212583353396804</v>
      </c>
      <c r="N224" s="24">
        <v>-0.16823127880321512</v>
      </c>
      <c r="O224" s="24">
        <v>-0.002657838144307586</v>
      </c>
      <c r="P224" s="24">
        <v>-0.049059664898763254</v>
      </c>
      <c r="Q224" s="24">
        <v>-0.0005284584343127111</v>
      </c>
      <c r="R224" s="24">
        <v>-0.002585951763561152</v>
      </c>
      <c r="S224" s="24">
        <v>-4.005001609743586E-06</v>
      </c>
      <c r="T224" s="24">
        <v>-0.0007181103254482943</v>
      </c>
      <c r="U224" s="24">
        <v>-1.8831751351644103E-05</v>
      </c>
      <c r="V224" s="24">
        <v>-9.547594441965998E-05</v>
      </c>
      <c r="W224" s="24">
        <v>7.011407837603676E-07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1644</v>
      </c>
      <c r="B226" s="24">
        <v>167.94</v>
      </c>
      <c r="C226" s="24">
        <v>187.54</v>
      </c>
      <c r="D226" s="24">
        <v>8.640324162300445</v>
      </c>
      <c r="E226" s="24">
        <v>9.14307570011353</v>
      </c>
      <c r="F226" s="24">
        <v>37.22103766646156</v>
      </c>
      <c r="G226" s="24" t="s">
        <v>59</v>
      </c>
      <c r="H226" s="24">
        <v>2.284228195608705</v>
      </c>
      <c r="I226" s="24">
        <v>102.7242281956087</v>
      </c>
      <c r="J226" s="24" t="s">
        <v>73</v>
      </c>
      <c r="K226" s="24">
        <v>3.97338809806227</v>
      </c>
      <c r="M226" s="24" t="s">
        <v>68</v>
      </c>
      <c r="N226" s="24">
        <v>2.092332182216775</v>
      </c>
      <c r="X226" s="24">
        <v>67.5</v>
      </c>
    </row>
    <row r="227" spans="1:24" ht="12.75" hidden="1">
      <c r="A227" s="24">
        <v>1643</v>
      </c>
      <c r="B227" s="24">
        <v>118.69999694824219</v>
      </c>
      <c r="C227" s="24">
        <v>141.39999389648438</v>
      </c>
      <c r="D227" s="24">
        <v>9.280524253845215</v>
      </c>
      <c r="E227" s="24">
        <v>9.643336296081543</v>
      </c>
      <c r="F227" s="24">
        <v>33.093782552406346</v>
      </c>
      <c r="G227" s="24" t="s">
        <v>56</v>
      </c>
      <c r="H227" s="24">
        <v>33.65758152719343</v>
      </c>
      <c r="I227" s="24">
        <v>84.85757847543562</v>
      </c>
      <c r="J227" s="24" t="s">
        <v>62</v>
      </c>
      <c r="K227" s="24">
        <v>1.9302592060670665</v>
      </c>
      <c r="L227" s="24">
        <v>0.05144920995250168</v>
      </c>
      <c r="M227" s="24">
        <v>0.45696357473941146</v>
      </c>
      <c r="N227" s="24">
        <v>0.17296124017992756</v>
      </c>
      <c r="O227" s="24">
        <v>0.07752270603654467</v>
      </c>
      <c r="P227" s="24">
        <v>0.001475617825740895</v>
      </c>
      <c r="Q227" s="24">
        <v>0.009436521754060255</v>
      </c>
      <c r="R227" s="24">
        <v>0.002662388653353249</v>
      </c>
      <c r="S227" s="24">
        <v>0.0010171032981082624</v>
      </c>
      <c r="T227" s="24">
        <v>2.165670690604183E-05</v>
      </c>
      <c r="U227" s="24">
        <v>0.00020640611968952873</v>
      </c>
      <c r="V227" s="24">
        <v>9.878921944224989E-05</v>
      </c>
      <c r="W227" s="24">
        <v>6.341443644325731E-05</v>
      </c>
      <c r="X227" s="24">
        <v>67.5</v>
      </c>
    </row>
    <row r="228" spans="1:24" ht="12.75" hidden="1">
      <c r="A228" s="24">
        <v>1642</v>
      </c>
      <c r="B228" s="24">
        <v>102.18000030517578</v>
      </c>
      <c r="C228" s="24">
        <v>121.87999725341797</v>
      </c>
      <c r="D228" s="24">
        <v>9.092398643493652</v>
      </c>
      <c r="E228" s="24">
        <v>8.772039413452148</v>
      </c>
      <c r="F228" s="24">
        <v>21.351198541744107</v>
      </c>
      <c r="G228" s="24" t="s">
        <v>57</v>
      </c>
      <c r="H228" s="24">
        <v>21.161737882167557</v>
      </c>
      <c r="I228" s="24">
        <v>55.84173818734334</v>
      </c>
      <c r="J228" s="24" t="s">
        <v>60</v>
      </c>
      <c r="K228" s="24">
        <v>-0.7330206659962628</v>
      </c>
      <c r="L228" s="24">
        <v>0.0002822501603879002</v>
      </c>
      <c r="M228" s="24">
        <v>0.16871738762003272</v>
      </c>
      <c r="N228" s="24">
        <v>-0.001788692720765768</v>
      </c>
      <c r="O228" s="24">
        <v>-0.030211186705843943</v>
      </c>
      <c r="P228" s="24">
        <v>3.231304939248909E-05</v>
      </c>
      <c r="Q228" s="24">
        <v>0.003252690451404496</v>
      </c>
      <c r="R228" s="24">
        <v>-0.00014379637998613668</v>
      </c>
      <c r="S228" s="24">
        <v>-0.00045867230158419986</v>
      </c>
      <c r="T228" s="24">
        <v>2.293648171388177E-06</v>
      </c>
      <c r="U228" s="24">
        <v>5.5532503659499736E-05</v>
      </c>
      <c r="V228" s="24">
        <v>-1.1354662235639207E-05</v>
      </c>
      <c r="W228" s="24">
        <v>-3.046008852524837E-05</v>
      </c>
      <c r="X228" s="24">
        <v>67.5</v>
      </c>
    </row>
    <row r="229" spans="1:24" ht="12.75" hidden="1">
      <c r="A229" s="24">
        <v>1641</v>
      </c>
      <c r="B229" s="24">
        <v>143.77999877929688</v>
      </c>
      <c r="C229" s="24">
        <v>161.67999267578125</v>
      </c>
      <c r="D229" s="24">
        <v>9.30400276184082</v>
      </c>
      <c r="E229" s="24">
        <v>9.655914306640625</v>
      </c>
      <c r="F229" s="24">
        <v>24.776561976621732</v>
      </c>
      <c r="G229" s="24" t="s">
        <v>58</v>
      </c>
      <c r="H229" s="24">
        <v>-12.842591929642595</v>
      </c>
      <c r="I229" s="24">
        <v>63.43740684965428</v>
      </c>
      <c r="J229" s="24" t="s">
        <v>61</v>
      </c>
      <c r="K229" s="24">
        <v>-1.7856599076613264</v>
      </c>
      <c r="L229" s="24">
        <v>0.05144843573504989</v>
      </c>
      <c r="M229" s="24">
        <v>-0.42467652602103323</v>
      </c>
      <c r="N229" s="24">
        <v>-0.17295199097706063</v>
      </c>
      <c r="O229" s="24">
        <v>-0.07139365622415732</v>
      </c>
      <c r="P229" s="24">
        <v>0.0014752639880656088</v>
      </c>
      <c r="Q229" s="24">
        <v>-0.008858213569461646</v>
      </c>
      <c r="R229" s="24">
        <v>-0.0026585025752492715</v>
      </c>
      <c r="S229" s="24">
        <v>-0.0009078099133530969</v>
      </c>
      <c r="T229" s="24">
        <v>2.1534904970305478E-05</v>
      </c>
      <c r="U229" s="24">
        <v>-0.00019879544079931942</v>
      </c>
      <c r="V229" s="24">
        <v>-9.813450730259745E-05</v>
      </c>
      <c r="W229" s="24">
        <v>-5.56199043189572E-05</v>
      </c>
      <c r="X229" s="24">
        <v>67.5</v>
      </c>
    </row>
    <row r="230" ht="12.75" hidden="1"/>
    <row r="231" ht="12.75" hidden="1"/>
    <row r="232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2004-09-29T04:59:53Z</dcterms:modified>
  <cp:category/>
  <cp:version/>
  <cp:contentType/>
  <cp:contentStatus/>
</cp:coreProperties>
</file>