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<sst xmlns="http://schemas.openxmlformats.org/spreadsheetml/2006/main" count="625" uniqueCount="145">
  <si>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</si>
  <si>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</si>
  <si>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</si>
  <si>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</si>
  <si>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</si>
  <si>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</si>
  <si>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</si>
  <si>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</si>
  <si>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</si>
  <si>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</si>
  <si>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</si>
  <si>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</si>
  <si>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</si>
  <si>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</si>
  <si>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</si>
  <si>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</si>
  <si>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</si>
  <si>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</si>
  <si>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</si>
  <si>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</si>
  <si>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</si>
  <si>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</si>
  <si>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</si>
  <si>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</si>
  <si>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</si>
  <si>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</si>
  <si>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</si>
  <si>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</si>
  <si>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</si>
  <si>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</si>
  <si>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</si>
  <si>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</si>
  <si>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</si>
  <si>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</si>
  <si>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</si>
  <si>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</si>
  <si>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</si>
  <si>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</si>
  <si>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</si>
  <si>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</si>
  <si>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</si>
  <si>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</si>
  <si>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</si>
  <si>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</si>
  <si>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</si>
  <si>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</si>
  <si>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</si>
  <si>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</si>
  <si>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</si>
  <si>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</si>
  <si>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</si>
  <si>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</si>
  <si>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</si>
  <si>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</si>
  <si>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</si>
  <si>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</si>
  <si>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</si>
  <si>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</si>
  <si>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</si>
  <si>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</si>
  <si>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</si>
  <si>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</si>
  <si>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</si>
  <si>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</si>
  <si>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</si>
  <si>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</si>
  <si>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</si>
  <si>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</si>
  <si>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</si>
  <si>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</si>
  <si>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</si>
  <si>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</si>
  <si>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</si>
  <si>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</si>
  <si>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</si>
  <si>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</si>
  <si>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</si>
  <si>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</si>
  <si>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</si>
  <si>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</si>
  <si>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</si>
  <si>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</si>
  <si>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</si>
  <si>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</si>
  <si>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</si>
  <si>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</si>
  <si>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</si>
  <si>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</si>
  <si>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</si>
  <si>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</si>
  <si>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</si>
  <si>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</si>
  <si>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</si>
  <si>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</si>
  <si>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</si>
  <si>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</si>
  <si>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</si>
  <si>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</si>
  <si>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</si>
  <si>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</si>
  <si>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</si>
  <si>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</si>
  <si>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</si>
  <si>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</si>
  <si>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</si>
  <si>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</si>
  <si>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</si>
  <si>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</si>
  <si>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</si>
  <si>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</si>
  <si>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</si>
  <si>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</si>
  <si>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</si>
  <si>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</si>
  <si>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</si>
  <si>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</si>
  <si>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</si>
  <si>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</si>
  <si>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</si>
  <si>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</si>
  <si>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</si>
  <si>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</si>
  <si>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</si>
  <si>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</si>
  <si>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</si>
  <si>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</si>
  <si>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</si>
  <si>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</si>
  <si>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</si>
  <si>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</si>
  <si>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</si>
  <si>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</si>
  <si>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</si>
  <si>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</si>
  <si>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</si>
  <si>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</si>
  <si>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</si>
  <si>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</si>
  <si>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</si>
  <si>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</si>
  <si>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</si>
  <si>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</si>
  <si>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</si>
  <si>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344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</si>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</sst>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22.514586416696616</v>
      </c>
      <c r="C41" s="77">
        <f aca="true" t="shared" si="0" ref="C41:C55">($B$41*H41+$B$42*J41+$B$43*L41+$B$44*N41+$B$45*P41+$B$46*R41+$B$47*T41+$B$48*V41)/100</f>
        <v>-4.5849906533238945E-08</v>
      </c>
      <c r="D41" s="77">
        <f aca="true" t="shared" si="1" ref="D41:D55">($B$41*I41+$B$42*K41+$B$43*M41+$B$44*O41+$B$45*Q41+$B$46*S41+$B$47*U41+$B$48*W41)/100</f>
        <v>-1.02892519043334E-07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-4.383460085575166</v>
      </c>
      <c r="C42" s="77">
        <f t="shared" si="0"/>
        <v>-1.0671610715897223E-10</v>
      </c>
      <c r="D42" s="77">
        <f t="shared" si="1"/>
        <v>-3.9775949133754806E-08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-9.73298186884351</v>
      </c>
      <c r="C43" s="77">
        <f t="shared" si="0"/>
        <v>0.5458184682649285</v>
      </c>
      <c r="D43" s="77">
        <f t="shared" si="1"/>
        <v>-1.2424461207469617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9.93316886464909</v>
      </c>
      <c r="C44" s="77">
        <f t="shared" si="0"/>
        <v>-0.0007681839245738456</v>
      </c>
      <c r="D44" s="77">
        <f t="shared" si="1"/>
        <v>-0.14141950447682258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22.514586416696616</v>
      </c>
      <c r="C45" s="77">
        <f t="shared" si="0"/>
        <v>-0.13254956010931054</v>
      </c>
      <c r="D45" s="77">
        <f t="shared" si="1"/>
        <v>-0.29264418422961985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-4.383460085575166</v>
      </c>
      <c r="C46" s="77">
        <f t="shared" si="0"/>
        <v>-0.0007403256664521603</v>
      </c>
      <c r="D46" s="77">
        <f t="shared" si="1"/>
        <v>-0.07163055554166867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-9.73298186884351</v>
      </c>
      <c r="C47" s="77">
        <f t="shared" si="0"/>
        <v>0.02138156445171817</v>
      </c>
      <c r="D47" s="77">
        <f t="shared" si="1"/>
        <v>-0.05013268113694349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9.93316886464909</v>
      </c>
      <c r="C48" s="77">
        <f t="shared" si="0"/>
        <v>-8.801972128479238E-05</v>
      </c>
      <c r="D48" s="77">
        <f t="shared" si="1"/>
        <v>-0.004056195466806498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-0.0028947731457727517</v>
      </c>
      <c r="D49" s="77">
        <f t="shared" si="1"/>
        <v>-0.005969293573482229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-5.950756476863534E-05</v>
      </c>
      <c r="D50" s="77">
        <f t="shared" si="1"/>
        <v>-0.0011011090772787475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0.00023547476878386597</v>
      </c>
      <c r="D51" s="77">
        <f t="shared" si="1"/>
        <v>-0.0006751992361211628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-6.281638299019496E-06</v>
      </c>
      <c r="D52" s="77">
        <f t="shared" si="1"/>
        <v>-5.9371717059298045E-05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-7.34661547417143E-05</v>
      </c>
      <c r="D53" s="77">
        <f t="shared" si="1"/>
        <v>-0.00012513951591325287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-4.692217659562357E-06</v>
      </c>
      <c r="D54" s="77">
        <f t="shared" si="1"/>
        <v>-4.065620612024856E-05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1.3274291231634009E-05</v>
      </c>
      <c r="D55" s="77">
        <f t="shared" si="1"/>
        <v>-4.256624363393001E-05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1482</v>
      </c>
      <c r="B3" s="11">
        <v>154.51</v>
      </c>
      <c r="C3" s="11">
        <v>148.12666666666667</v>
      </c>
      <c r="D3" s="11">
        <v>8.606253545239092</v>
      </c>
      <c r="E3" s="11">
        <v>9.017028272710682</v>
      </c>
      <c r="F3" s="12" t="s">
        <v>69</v>
      </c>
      <c r="H3" s="102">
        <v>0.0625</v>
      </c>
    </row>
    <row r="4" spans="1:9" ht="16.5" customHeight="1">
      <c r="A4" s="13">
        <v>1483</v>
      </c>
      <c r="B4" s="14">
        <v>100.73666666666666</v>
      </c>
      <c r="C4" s="14">
        <v>114.43666666666667</v>
      </c>
      <c r="D4" s="14">
        <v>9.38016659297824</v>
      </c>
      <c r="E4" s="14">
        <v>9.348218606317602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1484</v>
      </c>
      <c r="B5" s="26">
        <v>126.57666666666667</v>
      </c>
      <c r="C5" s="26">
        <v>135.86</v>
      </c>
      <c r="D5" s="26">
        <v>8.776164084996608</v>
      </c>
      <c r="E5" s="26">
        <v>9.095429604892436</v>
      </c>
      <c r="F5" s="15" t="s">
        <v>71</v>
      </c>
      <c r="I5" s="75">
        <v>2264</v>
      </c>
    </row>
    <row r="6" spans="1:6" s="2" customFormat="1" ht="13.5" thickBot="1">
      <c r="A6" s="16">
        <v>1481</v>
      </c>
      <c r="B6" s="17">
        <v>162.86666666666665</v>
      </c>
      <c r="C6" s="17">
        <v>169.11666666666665</v>
      </c>
      <c r="D6" s="17">
        <v>8.303913828504731</v>
      </c>
      <c r="E6" s="17">
        <v>9.105551753314126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2270</v>
      </c>
      <c r="K15" s="75">
        <v>2206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22.514586416696616</v>
      </c>
      <c r="C19" s="34">
        <v>55.75125308336328</v>
      </c>
      <c r="D19" s="35">
        <v>21.992591491301795</v>
      </c>
      <c r="K19" s="97" t="s">
        <v>131</v>
      </c>
    </row>
    <row r="20" spans="1:11" ht="12.75">
      <c r="A20" s="33" t="s">
        <v>57</v>
      </c>
      <c r="B20" s="34">
        <v>-4.383460085575166</v>
      </c>
      <c r="C20" s="34">
        <v>54.6932065810915</v>
      </c>
      <c r="D20" s="35">
        <v>20.164045007463216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-9.73298186884351</v>
      </c>
      <c r="C21" s="34">
        <v>85.63368479782314</v>
      </c>
      <c r="D21" s="35">
        <v>29.826715166050686</v>
      </c>
      <c r="F21" s="24" t="s">
        <v>134</v>
      </c>
    </row>
    <row r="22" spans="1:11" ht="16.5" thickBot="1">
      <c r="A22" s="36" t="s">
        <v>59</v>
      </c>
      <c r="B22" s="37">
        <v>9.93316886464909</v>
      </c>
      <c r="C22" s="37">
        <v>96.94316886464908</v>
      </c>
      <c r="D22" s="38">
        <v>35.00753763359789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16.94771957397461</v>
      </c>
      <c r="I23" s="75">
        <v>2290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0.5458184682649285</v>
      </c>
      <c r="C27" s="44">
        <v>-0.0007681839245738456</v>
      </c>
      <c r="D27" s="44">
        <v>-0.13254956010931054</v>
      </c>
      <c r="E27" s="44">
        <v>-0.0007403256664521603</v>
      </c>
      <c r="F27" s="44">
        <v>0.02138156445171817</v>
      </c>
      <c r="G27" s="44">
        <v>-8.801972128479238E-05</v>
      </c>
      <c r="H27" s="44">
        <v>-0.0028947731457727517</v>
      </c>
      <c r="I27" s="45">
        <v>-5.950756476863534E-05</v>
      </c>
    </row>
    <row r="28" spans="1:9" ht="13.5" thickBot="1">
      <c r="A28" s="46" t="s">
        <v>61</v>
      </c>
      <c r="B28" s="47">
        <v>-1.2424461207469617</v>
      </c>
      <c r="C28" s="47">
        <v>-0.14141950447682258</v>
      </c>
      <c r="D28" s="47">
        <v>-0.29264418422961985</v>
      </c>
      <c r="E28" s="47">
        <v>-0.07163055554166867</v>
      </c>
      <c r="F28" s="47">
        <v>-0.05013268113694349</v>
      </c>
      <c r="G28" s="47">
        <v>-0.004056195466806498</v>
      </c>
      <c r="H28" s="47">
        <v>-0.005969293573482229</v>
      </c>
      <c r="I28" s="48">
        <v>-0.0011011090772787475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1482</v>
      </c>
      <c r="B39" s="50">
        <v>154.51</v>
      </c>
      <c r="C39" s="50">
        <v>148.12666666666667</v>
      </c>
      <c r="D39" s="50">
        <v>8.606253545239092</v>
      </c>
      <c r="E39" s="50">
        <v>9.017028272710682</v>
      </c>
      <c r="F39" s="54">
        <f>I39*D39/(23678+B39)*1000</f>
        <v>35.00753763359789</v>
      </c>
      <c r="G39" s="59" t="s">
        <v>59</v>
      </c>
      <c r="H39" s="58">
        <f>I39-B39+X39</f>
        <v>9.93316886464909</v>
      </c>
      <c r="I39" s="58">
        <f>(B39+C42-2*X39)*(23678+B39)*E42/((23678+C42)*D39+E42*(23678+B39))</f>
        <v>96.94316886464908</v>
      </c>
      <c r="J39" s="24" t="s">
        <v>73</v>
      </c>
      <c r="K39" s="24">
        <f>(K40*K40+L40*L40+M40*M40+N40*N40+O40*O40+P40*P40+Q40*Q40+R40*R40+S40*S40+T40*T40+U40*U40+V40*V40+W40*W40)</f>
        <v>1.972964403901395</v>
      </c>
      <c r="M39" s="24" t="s">
        <v>68</v>
      </c>
      <c r="N39" s="24">
        <f>(K44*K44+L44*L44+M44*M44+N44*N44+O44*O44+P44*P44+Q44*Q44+R44*R44+S44*S44+T44*T44+U44*U44+V44*V44+W44*W44)</f>
        <v>1.034632870444929</v>
      </c>
      <c r="X39" s="55">
        <f>(1-$H$2)*1000</f>
        <v>67.5</v>
      </c>
    </row>
    <row r="40" spans="1:24" ht="12.75">
      <c r="A40" s="49">
        <v>1483</v>
      </c>
      <c r="B40" s="50">
        <v>100.73666666666666</v>
      </c>
      <c r="C40" s="50">
        <v>114.43666666666667</v>
      </c>
      <c r="D40" s="50">
        <v>9.38016659297824</v>
      </c>
      <c r="E40" s="50">
        <v>9.348218606317602</v>
      </c>
      <c r="F40" s="54">
        <f>I40*D40/(23678+B40)*1000</f>
        <v>21.992591491301795</v>
      </c>
      <c r="G40" s="59" t="s">
        <v>56</v>
      </c>
      <c r="H40" s="58">
        <f>I40-B40+X40</f>
        <v>22.514586416696616</v>
      </c>
      <c r="I40" s="58">
        <f>(B40+C39-2*X40)*(23678+B40)*E39/((23678+C39)*D40+E39*(23678+B40))</f>
        <v>55.75125308336328</v>
      </c>
      <c r="J40" s="24" t="s">
        <v>62</v>
      </c>
      <c r="K40" s="52">
        <f aca="true" t="shared" si="0" ref="K40:W40">SQRT(K41*K41+K42*K42)</f>
        <v>1.3570520119944727</v>
      </c>
      <c r="L40" s="52">
        <f t="shared" si="0"/>
        <v>0.14142159083043868</v>
      </c>
      <c r="M40" s="52">
        <f t="shared" si="0"/>
        <v>0.3212631389509095</v>
      </c>
      <c r="N40" s="52">
        <f t="shared" si="0"/>
        <v>0.07163438119576722</v>
      </c>
      <c r="O40" s="52">
        <f t="shared" si="0"/>
        <v>0.054501899199765766</v>
      </c>
      <c r="P40" s="52">
        <f t="shared" si="0"/>
        <v>0.004057150371415464</v>
      </c>
      <c r="Q40" s="52">
        <f t="shared" si="0"/>
        <v>0.006634167418139469</v>
      </c>
      <c r="R40" s="52">
        <f t="shared" si="0"/>
        <v>0.0011027158973780818</v>
      </c>
      <c r="S40" s="52">
        <f t="shared" si="0"/>
        <v>0.0007150820758433377</v>
      </c>
      <c r="T40" s="52">
        <f t="shared" si="0"/>
        <v>5.97030967897734E-05</v>
      </c>
      <c r="U40" s="52">
        <f t="shared" si="0"/>
        <v>0.00014511090357218777</v>
      </c>
      <c r="V40" s="52">
        <f t="shared" si="0"/>
        <v>4.0926079737214574E-05</v>
      </c>
      <c r="W40" s="52">
        <f t="shared" si="0"/>
        <v>4.458802423078783E-05</v>
      </c>
      <c r="X40" s="55">
        <f>(1-$H$2)*1000</f>
        <v>67.5</v>
      </c>
    </row>
    <row r="41" spans="1:24" ht="12.75">
      <c r="A41" s="49">
        <v>1484</v>
      </c>
      <c r="B41" s="50">
        <v>126.57666666666667</v>
      </c>
      <c r="C41" s="50">
        <v>135.86</v>
      </c>
      <c r="D41" s="50">
        <v>8.776164084996608</v>
      </c>
      <c r="E41" s="50">
        <v>9.095429604892436</v>
      </c>
      <c r="F41" s="54">
        <f>I41*D41/(23678+B41)*1000</f>
        <v>20.164045007463216</v>
      </c>
      <c r="G41" s="59" t="s">
        <v>57</v>
      </c>
      <c r="H41" s="58">
        <f>I41-B41+X41</f>
        <v>-4.383460085575166</v>
      </c>
      <c r="I41" s="58">
        <f>(B41+C40-2*X41)*(23678+B41)*E40/((23678+C40)*D41+E40*(23678+B41))</f>
        <v>54.6932065810915</v>
      </c>
      <c r="J41" s="24" t="s">
        <v>60</v>
      </c>
      <c r="K41" s="52">
        <f>'calcul config'!C43</f>
        <v>0.5458184682649285</v>
      </c>
      <c r="L41" s="52">
        <f>'calcul config'!C44</f>
        <v>-0.0007681839245738456</v>
      </c>
      <c r="M41" s="52">
        <f>'calcul config'!C45</f>
        <v>-0.13254956010931054</v>
      </c>
      <c r="N41" s="52">
        <f>'calcul config'!C46</f>
        <v>-0.0007403256664521603</v>
      </c>
      <c r="O41" s="52">
        <f>'calcul config'!C47</f>
        <v>0.02138156445171817</v>
      </c>
      <c r="P41" s="52">
        <f>'calcul config'!C48</f>
        <v>-8.801972128479238E-05</v>
      </c>
      <c r="Q41" s="52">
        <f>'calcul config'!C49</f>
        <v>-0.0028947731457727517</v>
      </c>
      <c r="R41" s="52">
        <f>'calcul config'!C50</f>
        <v>-5.950756476863534E-05</v>
      </c>
      <c r="S41" s="52">
        <f>'calcul config'!C51</f>
        <v>0.00023547476878386597</v>
      </c>
      <c r="T41" s="52">
        <f>'calcul config'!C52</f>
        <v>-6.281638299019496E-06</v>
      </c>
      <c r="U41" s="52">
        <f>'calcul config'!C53</f>
        <v>-7.34661547417143E-05</v>
      </c>
      <c r="V41" s="52">
        <f>'calcul config'!C54</f>
        <v>-4.692217659562357E-06</v>
      </c>
      <c r="W41" s="52">
        <f>'calcul config'!C55</f>
        <v>1.3274291231634009E-05</v>
      </c>
      <c r="X41" s="55">
        <f>(1-$H$2)*1000</f>
        <v>67.5</v>
      </c>
    </row>
    <row r="42" spans="1:24" ht="12.75">
      <c r="A42" s="49">
        <v>1481</v>
      </c>
      <c r="B42" s="50">
        <v>162.86666666666665</v>
      </c>
      <c r="C42" s="50">
        <v>169.11666666666665</v>
      </c>
      <c r="D42" s="50">
        <v>8.303913828504731</v>
      </c>
      <c r="E42" s="50">
        <v>9.105551753314126</v>
      </c>
      <c r="F42" s="54">
        <f>I42*D42/(23678+B42)*1000</f>
        <v>29.826715166050686</v>
      </c>
      <c r="G42" s="59" t="s">
        <v>58</v>
      </c>
      <c r="H42" s="58">
        <f>I42-B42+X42</f>
        <v>-9.73298186884351</v>
      </c>
      <c r="I42" s="58">
        <f>(B42+C41-2*X42)*(23678+B42)*E41/((23678+C41)*D42+E41*(23678+B42))</f>
        <v>85.63368479782314</v>
      </c>
      <c r="J42" s="24" t="s">
        <v>61</v>
      </c>
      <c r="K42" s="52">
        <f>'calcul config'!D43</f>
        <v>-1.2424461207469617</v>
      </c>
      <c r="L42" s="52">
        <f>'calcul config'!D44</f>
        <v>-0.14141950447682258</v>
      </c>
      <c r="M42" s="52">
        <f>'calcul config'!D45</f>
        <v>-0.29264418422961985</v>
      </c>
      <c r="N42" s="52">
        <f>'calcul config'!D46</f>
        <v>-0.07163055554166867</v>
      </c>
      <c r="O42" s="52">
        <f>'calcul config'!D47</f>
        <v>-0.05013268113694349</v>
      </c>
      <c r="P42" s="52">
        <f>'calcul config'!D48</f>
        <v>-0.004056195466806498</v>
      </c>
      <c r="Q42" s="52">
        <f>'calcul config'!D49</f>
        <v>-0.005969293573482229</v>
      </c>
      <c r="R42" s="52">
        <f>'calcul config'!D50</f>
        <v>-0.0011011090772787475</v>
      </c>
      <c r="S42" s="52">
        <f>'calcul config'!D51</f>
        <v>-0.0006751992361211628</v>
      </c>
      <c r="T42" s="52">
        <f>'calcul config'!D52</f>
        <v>-5.9371717059298045E-05</v>
      </c>
      <c r="U42" s="52">
        <f>'calcul config'!D53</f>
        <v>-0.00012513951591325287</v>
      </c>
      <c r="V42" s="52">
        <f>'calcul config'!D54</f>
        <v>-4.065620612024856E-05</v>
      </c>
      <c r="W42" s="52">
        <f>'calcul config'!D55</f>
        <v>-4.256624363393001E-05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0.9047013413296484</v>
      </c>
      <c r="L44" s="52">
        <f>L40/(L43*1.5)</f>
        <v>0.13468722936232258</v>
      </c>
      <c r="M44" s="52">
        <f aca="true" t="shared" si="1" ref="M44:W44">M40/(M43*1.5)</f>
        <v>0.3569590432787884</v>
      </c>
      <c r="N44" s="52">
        <f t="shared" si="1"/>
        <v>0.09551250826102296</v>
      </c>
      <c r="O44" s="52">
        <f t="shared" si="1"/>
        <v>0.2422306631100701</v>
      </c>
      <c r="P44" s="52">
        <f t="shared" si="1"/>
        <v>0.027047669142769758</v>
      </c>
      <c r="Q44" s="52">
        <f t="shared" si="1"/>
        <v>0.044227782787596454</v>
      </c>
      <c r="R44" s="52">
        <f t="shared" si="1"/>
        <v>0.002450479771951293</v>
      </c>
      <c r="S44" s="52">
        <f t="shared" si="1"/>
        <v>0.009534427677911168</v>
      </c>
      <c r="T44" s="52">
        <f t="shared" si="1"/>
        <v>0.0007960412905303119</v>
      </c>
      <c r="U44" s="52">
        <f t="shared" si="1"/>
        <v>0.00193481204762917</v>
      </c>
      <c r="V44" s="52">
        <f t="shared" si="1"/>
        <v>0.0005456810631628609</v>
      </c>
      <c r="W44" s="52">
        <f t="shared" si="1"/>
        <v>0.0005945069897438376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1483</v>
      </c>
      <c r="B51" s="24">
        <v>111.5</v>
      </c>
      <c r="C51" s="24">
        <v>122.9</v>
      </c>
      <c r="D51" s="24">
        <v>9.004352746704807</v>
      </c>
      <c r="E51" s="24">
        <v>8.82846153327293</v>
      </c>
      <c r="F51" s="24">
        <v>21.729915094715157</v>
      </c>
      <c r="G51" s="24" t="s">
        <v>59</v>
      </c>
      <c r="H51" s="24">
        <v>13.410435784504863</v>
      </c>
      <c r="I51" s="24">
        <v>57.41043578450486</v>
      </c>
      <c r="J51" s="24" t="s">
        <v>73</v>
      </c>
      <c r="K51" s="24">
        <v>2.781753488624116</v>
      </c>
      <c r="M51" s="24" t="s">
        <v>68</v>
      </c>
      <c r="N51" s="24">
        <v>1.6124180971146986</v>
      </c>
      <c r="X51" s="24">
        <v>67.5</v>
      </c>
    </row>
    <row r="52" spans="1:24" ht="12.75" hidden="1">
      <c r="A52" s="24">
        <v>1481</v>
      </c>
      <c r="B52" s="24">
        <v>179.77999877929688</v>
      </c>
      <c r="C52" s="24">
        <v>170.8800048828125</v>
      </c>
      <c r="D52" s="24">
        <v>8.344286918640137</v>
      </c>
      <c r="E52" s="24">
        <v>8.954164505004883</v>
      </c>
      <c r="F52" s="24">
        <v>30.184854328190124</v>
      </c>
      <c r="G52" s="24" t="s">
        <v>56</v>
      </c>
      <c r="H52" s="24">
        <v>-25.976205431965226</v>
      </c>
      <c r="I52" s="24">
        <v>86.30379334733165</v>
      </c>
      <c r="J52" s="24" t="s">
        <v>62</v>
      </c>
      <c r="K52" s="24">
        <v>1.4976151768119235</v>
      </c>
      <c r="L52" s="24">
        <v>0.639382396990496</v>
      </c>
      <c r="M52" s="24">
        <v>0.3545404731024914</v>
      </c>
      <c r="N52" s="24">
        <v>0.019619635839363884</v>
      </c>
      <c r="O52" s="24">
        <v>0.06014730404918615</v>
      </c>
      <c r="P52" s="24">
        <v>0.01834201114509073</v>
      </c>
      <c r="Q52" s="24">
        <v>0.007321304555022716</v>
      </c>
      <c r="R52" s="24">
        <v>0.0003019062351474536</v>
      </c>
      <c r="S52" s="24">
        <v>0.0007891758834214476</v>
      </c>
      <c r="T52" s="24">
        <v>0.0002699170985831132</v>
      </c>
      <c r="U52" s="24">
        <v>0.0001601265926580131</v>
      </c>
      <c r="V52" s="24">
        <v>1.1206591169401225E-05</v>
      </c>
      <c r="W52" s="24">
        <v>4.921650699587135E-05</v>
      </c>
      <c r="X52" s="24">
        <v>67.5</v>
      </c>
    </row>
    <row r="53" spans="1:24" ht="12.75" hidden="1">
      <c r="A53" s="24">
        <v>1482</v>
      </c>
      <c r="B53" s="24">
        <v>166.39999389648438</v>
      </c>
      <c r="C53" s="24">
        <v>159.39999389648438</v>
      </c>
      <c r="D53" s="24">
        <v>8.401989936828613</v>
      </c>
      <c r="E53" s="24">
        <v>8.776729583740234</v>
      </c>
      <c r="F53" s="24">
        <v>36.76891077785789</v>
      </c>
      <c r="G53" s="24" t="s">
        <v>57</v>
      </c>
      <c r="H53" s="24">
        <v>5.448216767769722</v>
      </c>
      <c r="I53" s="24">
        <v>104.3482106642541</v>
      </c>
      <c r="J53" s="24" t="s">
        <v>60</v>
      </c>
      <c r="K53" s="24">
        <v>0.31194421670330613</v>
      </c>
      <c r="L53" s="24">
        <v>0.0034786082366066503</v>
      </c>
      <c r="M53" s="24">
        <v>-0.0699024230965784</v>
      </c>
      <c r="N53" s="24">
        <v>-0.00020325110910863052</v>
      </c>
      <c r="O53" s="24">
        <v>0.013161814980601767</v>
      </c>
      <c r="P53" s="24">
        <v>0.0003979103263563297</v>
      </c>
      <c r="Q53" s="24">
        <v>-0.0012546133299139938</v>
      </c>
      <c r="R53" s="24">
        <v>-1.631957680944526E-05</v>
      </c>
      <c r="S53" s="24">
        <v>0.00022429834645536876</v>
      </c>
      <c r="T53" s="24">
        <v>2.833614123268768E-05</v>
      </c>
      <c r="U53" s="24">
        <v>-1.4859538768304599E-05</v>
      </c>
      <c r="V53" s="24">
        <v>-1.2819975297308878E-06</v>
      </c>
      <c r="W53" s="24">
        <v>1.5552165993288643E-05</v>
      </c>
      <c r="X53" s="24">
        <v>67.5</v>
      </c>
    </row>
    <row r="54" spans="1:24" ht="12.75" hidden="1">
      <c r="A54" s="24">
        <v>1484</v>
      </c>
      <c r="B54" s="24">
        <v>136.82000732421875</v>
      </c>
      <c r="C54" s="24">
        <v>138.32000732421875</v>
      </c>
      <c r="D54" s="24">
        <v>8.585769653320312</v>
      </c>
      <c r="E54" s="24">
        <v>9.014639854431152</v>
      </c>
      <c r="F54" s="24">
        <v>29.367552354760853</v>
      </c>
      <c r="G54" s="24" t="s">
        <v>58</v>
      </c>
      <c r="H54" s="24">
        <v>12.1383827356442</v>
      </c>
      <c r="I54" s="24">
        <v>81.45839005986295</v>
      </c>
      <c r="J54" s="24" t="s">
        <v>61</v>
      </c>
      <c r="K54" s="24">
        <v>1.4647668836653736</v>
      </c>
      <c r="L54" s="24">
        <v>0.6393729341050092</v>
      </c>
      <c r="M54" s="24">
        <v>0.34758106725333215</v>
      </c>
      <c r="N54" s="24">
        <v>-0.019618583013456856</v>
      </c>
      <c r="O54" s="24">
        <v>0.05868956304831082</v>
      </c>
      <c r="P54" s="24">
        <v>0.018337694517545314</v>
      </c>
      <c r="Q54" s="24">
        <v>0.007213005322318742</v>
      </c>
      <c r="R54" s="24">
        <v>-0.0003014648341576015</v>
      </c>
      <c r="S54" s="24">
        <v>0.0007566299139945562</v>
      </c>
      <c r="T54" s="24">
        <v>0.0002684256008795868</v>
      </c>
      <c r="U54" s="24">
        <v>0.0001594356289662336</v>
      </c>
      <c r="V54" s="24">
        <v>-1.113302151133579E-05</v>
      </c>
      <c r="W54" s="24">
        <v>4.669469663454138E-05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1483</v>
      </c>
      <c r="B56" s="24">
        <v>111.5</v>
      </c>
      <c r="C56" s="24">
        <v>122.9</v>
      </c>
      <c r="D56" s="24">
        <v>9.004352746704807</v>
      </c>
      <c r="E56" s="24">
        <v>8.82846153327293</v>
      </c>
      <c r="F56" s="24">
        <v>25.36404716209578</v>
      </c>
      <c r="G56" s="24" t="s">
        <v>59</v>
      </c>
      <c r="H56" s="24">
        <v>23.011812723962237</v>
      </c>
      <c r="I56" s="24">
        <v>67.01181272396224</v>
      </c>
      <c r="J56" s="24" t="s">
        <v>73</v>
      </c>
      <c r="K56" s="24">
        <v>2.7539942756149287</v>
      </c>
      <c r="M56" s="24" t="s">
        <v>68</v>
      </c>
      <c r="N56" s="24">
        <v>2.4355815565334336</v>
      </c>
      <c r="X56" s="24">
        <v>67.5</v>
      </c>
    </row>
    <row r="57" spans="1:24" ht="12.75" hidden="1">
      <c r="A57" s="24">
        <v>1481</v>
      </c>
      <c r="B57" s="24">
        <v>179.77999877929688</v>
      </c>
      <c r="C57" s="24">
        <v>170.8800048828125</v>
      </c>
      <c r="D57" s="24">
        <v>8.344286918640137</v>
      </c>
      <c r="E57" s="24">
        <v>8.954164505004883</v>
      </c>
      <c r="F57" s="24">
        <v>30.184854328190124</v>
      </c>
      <c r="G57" s="24" t="s">
        <v>56</v>
      </c>
      <c r="H57" s="24">
        <v>-25.976205431965226</v>
      </c>
      <c r="I57" s="24">
        <v>86.30379334733165</v>
      </c>
      <c r="J57" s="24" t="s">
        <v>62</v>
      </c>
      <c r="K57" s="24">
        <v>0.598364400810682</v>
      </c>
      <c r="L57" s="24">
        <v>1.540452875533762</v>
      </c>
      <c r="M57" s="24">
        <v>0.14165485698844626</v>
      </c>
      <c r="N57" s="24">
        <v>0.018805346992752284</v>
      </c>
      <c r="O57" s="24">
        <v>0.02403173489714921</v>
      </c>
      <c r="P57" s="24">
        <v>0.044190798499839555</v>
      </c>
      <c r="Q57" s="24">
        <v>0.0029251601495173473</v>
      </c>
      <c r="R57" s="24">
        <v>0.0002893613918012179</v>
      </c>
      <c r="S57" s="24">
        <v>0.00031537236986839824</v>
      </c>
      <c r="T57" s="24">
        <v>0.000650256439748021</v>
      </c>
      <c r="U57" s="24">
        <v>6.396597263269067E-05</v>
      </c>
      <c r="V57" s="24">
        <v>1.0728197575465301E-05</v>
      </c>
      <c r="W57" s="24">
        <v>1.9677061467360412E-05</v>
      </c>
      <c r="X57" s="24">
        <v>67.5</v>
      </c>
    </row>
    <row r="58" spans="1:24" ht="12.75" hidden="1">
      <c r="A58" s="24">
        <v>1484</v>
      </c>
      <c r="B58" s="24">
        <v>136.82000732421875</v>
      </c>
      <c r="C58" s="24">
        <v>138.32000732421875</v>
      </c>
      <c r="D58" s="24">
        <v>8.585769653320312</v>
      </c>
      <c r="E58" s="24">
        <v>9.014639854431152</v>
      </c>
      <c r="F58" s="24">
        <v>31.762704373726706</v>
      </c>
      <c r="G58" s="24" t="s">
        <v>57</v>
      </c>
      <c r="H58" s="24">
        <v>18.781947206278716</v>
      </c>
      <c r="I58" s="24">
        <v>88.10195453049747</v>
      </c>
      <c r="J58" s="24" t="s">
        <v>60</v>
      </c>
      <c r="K58" s="24">
        <v>0.16492775507447477</v>
      </c>
      <c r="L58" s="24">
        <v>0.008381561698710396</v>
      </c>
      <c r="M58" s="24">
        <v>-0.03749391705711118</v>
      </c>
      <c r="N58" s="24">
        <v>-0.00019504562276721635</v>
      </c>
      <c r="O58" s="24">
        <v>0.006872165173167826</v>
      </c>
      <c r="P58" s="24">
        <v>0.0009589258724096841</v>
      </c>
      <c r="Q58" s="24">
        <v>-0.0006999334485509309</v>
      </c>
      <c r="R58" s="24">
        <v>-1.5633569252508976E-05</v>
      </c>
      <c r="S58" s="24">
        <v>0.00011039787702853219</v>
      </c>
      <c r="T58" s="24">
        <v>6.828718910658082E-05</v>
      </c>
      <c r="U58" s="24">
        <v>-1.037057069333212E-05</v>
      </c>
      <c r="V58" s="24">
        <v>-1.228821065756671E-06</v>
      </c>
      <c r="W58" s="24">
        <v>7.504803422960322E-06</v>
      </c>
      <c r="X58" s="24">
        <v>67.5</v>
      </c>
    </row>
    <row r="59" spans="1:24" ht="12.75" hidden="1">
      <c r="A59" s="24">
        <v>1482</v>
      </c>
      <c r="B59" s="24">
        <v>166.39999389648438</v>
      </c>
      <c r="C59" s="24">
        <v>159.39999389648438</v>
      </c>
      <c r="D59" s="24">
        <v>8.401989936828613</v>
      </c>
      <c r="E59" s="24">
        <v>8.776729583740234</v>
      </c>
      <c r="F59" s="24">
        <v>30.97132887616385</v>
      </c>
      <c r="G59" s="24" t="s">
        <v>58</v>
      </c>
      <c r="H59" s="24">
        <v>-11.005011919807998</v>
      </c>
      <c r="I59" s="24">
        <v>87.89498197667638</v>
      </c>
      <c r="J59" s="24" t="s">
        <v>61</v>
      </c>
      <c r="K59" s="24">
        <v>0.5751858758380812</v>
      </c>
      <c r="L59" s="24">
        <v>1.5404300734417407</v>
      </c>
      <c r="M59" s="24">
        <v>0.13660272578587748</v>
      </c>
      <c r="N59" s="24">
        <v>-0.01880433547676856</v>
      </c>
      <c r="O59" s="24">
        <v>0.023028192026287222</v>
      </c>
      <c r="P59" s="24">
        <v>0.044180393085900056</v>
      </c>
      <c r="Q59" s="24">
        <v>0.0028401857453208847</v>
      </c>
      <c r="R59" s="24">
        <v>-0.00028893875921649027</v>
      </c>
      <c r="S59" s="24">
        <v>0.0002954184158511498</v>
      </c>
      <c r="T59" s="24">
        <v>0.0006466608827180546</v>
      </c>
      <c r="U59" s="24">
        <v>6.31197030913544E-05</v>
      </c>
      <c r="V59" s="24">
        <v>-1.0657589877949525E-05</v>
      </c>
      <c r="W59" s="24">
        <v>1.8189685911884323E-05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1483</v>
      </c>
      <c r="B61" s="24">
        <v>111.5</v>
      </c>
      <c r="C61" s="24">
        <v>122.9</v>
      </c>
      <c r="D61" s="24">
        <v>9.004352746704807</v>
      </c>
      <c r="E61" s="24">
        <v>8.82846153327293</v>
      </c>
      <c r="F61" s="24">
        <v>21.729915094715157</v>
      </c>
      <c r="G61" s="24" t="s">
        <v>59</v>
      </c>
      <c r="H61" s="24">
        <v>13.410435784504863</v>
      </c>
      <c r="I61" s="24">
        <v>57.41043578450486</v>
      </c>
      <c r="J61" s="24" t="s">
        <v>73</v>
      </c>
      <c r="K61" s="24">
        <v>3.0323032035615993</v>
      </c>
      <c r="M61" s="24" t="s">
        <v>68</v>
      </c>
      <c r="N61" s="24">
        <v>1.5751572395013722</v>
      </c>
      <c r="X61" s="24">
        <v>67.5</v>
      </c>
    </row>
    <row r="62" spans="1:24" ht="12.75" hidden="1">
      <c r="A62" s="24">
        <v>1482</v>
      </c>
      <c r="B62" s="24">
        <v>166.39999389648438</v>
      </c>
      <c r="C62" s="24">
        <v>159.39999389648438</v>
      </c>
      <c r="D62" s="24">
        <v>8.401989936828613</v>
      </c>
      <c r="E62" s="24">
        <v>8.776729583740234</v>
      </c>
      <c r="F62" s="24">
        <v>27.882810942615656</v>
      </c>
      <c r="G62" s="24" t="s">
        <v>56</v>
      </c>
      <c r="H62" s="24">
        <v>-19.770061336618298</v>
      </c>
      <c r="I62" s="24">
        <v>79.12993255986608</v>
      </c>
      <c r="J62" s="24" t="s">
        <v>62</v>
      </c>
      <c r="K62" s="24">
        <v>1.6881086650116457</v>
      </c>
      <c r="L62" s="24">
        <v>0.13357422793435625</v>
      </c>
      <c r="M62" s="24">
        <v>0.39963756631832625</v>
      </c>
      <c r="N62" s="24">
        <v>0.018969846045926775</v>
      </c>
      <c r="O62" s="24">
        <v>0.06779764563379025</v>
      </c>
      <c r="P62" s="24">
        <v>0.0038319486599018805</v>
      </c>
      <c r="Q62" s="24">
        <v>0.008252563964299745</v>
      </c>
      <c r="R62" s="24">
        <v>0.0002919409732472352</v>
      </c>
      <c r="S62" s="24">
        <v>0.0008895229942721313</v>
      </c>
      <c r="T62" s="24">
        <v>5.642298484692726E-05</v>
      </c>
      <c r="U62" s="24">
        <v>0.00018049736961912012</v>
      </c>
      <c r="V62" s="24">
        <v>1.0847024059944715E-05</v>
      </c>
      <c r="W62" s="24">
        <v>5.546976460313247E-05</v>
      </c>
      <c r="X62" s="24">
        <v>67.5</v>
      </c>
    </row>
    <row r="63" spans="1:24" ht="12.75" hidden="1">
      <c r="A63" s="24">
        <v>1481</v>
      </c>
      <c r="B63" s="24">
        <v>179.77999877929688</v>
      </c>
      <c r="C63" s="24">
        <v>170.8800048828125</v>
      </c>
      <c r="D63" s="24">
        <v>8.344286918640137</v>
      </c>
      <c r="E63" s="24">
        <v>8.954164505004883</v>
      </c>
      <c r="F63" s="24">
        <v>36.623209476665465</v>
      </c>
      <c r="G63" s="24" t="s">
        <v>57</v>
      </c>
      <c r="H63" s="24">
        <v>-7.567818689750283</v>
      </c>
      <c r="I63" s="24">
        <v>104.71218008954659</v>
      </c>
      <c r="J63" s="24" t="s">
        <v>60</v>
      </c>
      <c r="K63" s="24">
        <v>0.8126301874190318</v>
      </c>
      <c r="L63" s="24">
        <v>0.0007266070559245321</v>
      </c>
      <c r="M63" s="24">
        <v>-0.18838542812330744</v>
      </c>
      <c r="N63" s="24">
        <v>-0.00019615665090946032</v>
      </c>
      <c r="O63" s="24">
        <v>0.03327562048943852</v>
      </c>
      <c r="P63" s="24">
        <v>8.295383221114702E-05</v>
      </c>
      <c r="Q63" s="24">
        <v>-0.0036978020429195646</v>
      </c>
      <c r="R63" s="24">
        <v>-1.575691202187528E-05</v>
      </c>
      <c r="S63" s="24">
        <v>0.00048790667322891237</v>
      </c>
      <c r="T63" s="24">
        <v>5.901776583178941E-06</v>
      </c>
      <c r="U63" s="24">
        <v>-6.78272272238913E-05</v>
      </c>
      <c r="V63" s="24">
        <v>-1.233928893531347E-06</v>
      </c>
      <c r="W63" s="24">
        <v>3.194848064828424E-05</v>
      </c>
      <c r="X63" s="24">
        <v>67.5</v>
      </c>
    </row>
    <row r="64" spans="1:24" ht="12.75" hidden="1">
      <c r="A64" s="24">
        <v>1484</v>
      </c>
      <c r="B64" s="24">
        <v>136.82000732421875</v>
      </c>
      <c r="C64" s="24">
        <v>138.32000732421875</v>
      </c>
      <c r="D64" s="24">
        <v>8.585769653320312</v>
      </c>
      <c r="E64" s="24">
        <v>9.014639854431152</v>
      </c>
      <c r="F64" s="24">
        <v>31.762704373726706</v>
      </c>
      <c r="G64" s="24" t="s">
        <v>58</v>
      </c>
      <c r="H64" s="24">
        <v>18.781947206278716</v>
      </c>
      <c r="I64" s="24">
        <v>88.10195453049747</v>
      </c>
      <c r="J64" s="24" t="s">
        <v>61</v>
      </c>
      <c r="K64" s="24">
        <v>1.479642876974951</v>
      </c>
      <c r="L64" s="24">
        <v>0.13357225164848288</v>
      </c>
      <c r="M64" s="24">
        <v>0.3524501594319866</v>
      </c>
      <c r="N64" s="24">
        <v>-0.01896883184527892</v>
      </c>
      <c r="O64" s="24">
        <v>0.05906990633586494</v>
      </c>
      <c r="P64" s="24">
        <v>0.003831050664484262</v>
      </c>
      <c r="Q64" s="24">
        <v>0.007377741662340761</v>
      </c>
      <c r="R64" s="24">
        <v>-0.00029151543970101784</v>
      </c>
      <c r="S64" s="24">
        <v>0.0007437729731292698</v>
      </c>
      <c r="T64" s="24">
        <v>5.611347656489325E-05</v>
      </c>
      <c r="U64" s="24">
        <v>0.00016726854960374317</v>
      </c>
      <c r="V64" s="24">
        <v>-1.0776611268980989E-05</v>
      </c>
      <c r="W64" s="24">
        <v>4.5345224328402385E-05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1483</v>
      </c>
      <c r="B66" s="24">
        <v>111.5</v>
      </c>
      <c r="C66" s="24">
        <v>122.9</v>
      </c>
      <c r="D66" s="24">
        <v>9.004352746704807</v>
      </c>
      <c r="E66" s="24">
        <v>8.82846153327293</v>
      </c>
      <c r="F66" s="24">
        <v>27.779035188920922</v>
      </c>
      <c r="G66" s="24" t="s">
        <v>59</v>
      </c>
      <c r="H66" s="24">
        <v>29.39221110242218</v>
      </c>
      <c r="I66" s="24">
        <v>73.39221110242218</v>
      </c>
      <c r="J66" s="24" t="s">
        <v>73</v>
      </c>
      <c r="K66" s="24">
        <v>2.8304842923398548</v>
      </c>
      <c r="M66" s="24" t="s">
        <v>68</v>
      </c>
      <c r="N66" s="24">
        <v>2.465871660917817</v>
      </c>
      <c r="X66" s="24">
        <v>67.5</v>
      </c>
    </row>
    <row r="67" spans="1:24" ht="12.75" hidden="1">
      <c r="A67" s="24">
        <v>1482</v>
      </c>
      <c r="B67" s="24">
        <v>166.39999389648438</v>
      </c>
      <c r="C67" s="24">
        <v>159.39999389648438</v>
      </c>
      <c r="D67" s="24">
        <v>8.401989936828613</v>
      </c>
      <c r="E67" s="24">
        <v>8.776729583740234</v>
      </c>
      <c r="F67" s="24">
        <v>27.882810942615656</v>
      </c>
      <c r="G67" s="24" t="s">
        <v>56</v>
      </c>
      <c r="H67" s="24">
        <v>-19.770061336618298</v>
      </c>
      <c r="I67" s="24">
        <v>79.12993255986608</v>
      </c>
      <c r="J67" s="24" t="s">
        <v>62</v>
      </c>
      <c r="K67" s="24">
        <v>0.6714281076162225</v>
      </c>
      <c r="L67" s="24">
        <v>1.533427532200342</v>
      </c>
      <c r="M67" s="24">
        <v>0.1589512641002529</v>
      </c>
      <c r="N67" s="24">
        <v>0.018152300397851692</v>
      </c>
      <c r="O67" s="24">
        <v>0.02696536854889049</v>
      </c>
      <c r="P67" s="24">
        <v>0.043989193469691115</v>
      </c>
      <c r="Q67" s="24">
        <v>0.0032823086277294577</v>
      </c>
      <c r="R67" s="24">
        <v>0.00027934168688221523</v>
      </c>
      <c r="S67" s="24">
        <v>0.00035382296362317995</v>
      </c>
      <c r="T67" s="24">
        <v>0.0006472994194841473</v>
      </c>
      <c r="U67" s="24">
        <v>7.181440147949811E-05</v>
      </c>
      <c r="V67" s="24">
        <v>1.0360396808972952E-05</v>
      </c>
      <c r="W67" s="24">
        <v>2.2073717198570244E-05</v>
      </c>
      <c r="X67" s="24">
        <v>67.5</v>
      </c>
    </row>
    <row r="68" spans="1:24" ht="12.75" hidden="1">
      <c r="A68" s="24">
        <v>1484</v>
      </c>
      <c r="B68" s="24">
        <v>136.82000732421875</v>
      </c>
      <c r="C68" s="24">
        <v>138.32000732421875</v>
      </c>
      <c r="D68" s="24">
        <v>8.585769653320312</v>
      </c>
      <c r="E68" s="24">
        <v>9.014639854431152</v>
      </c>
      <c r="F68" s="24">
        <v>29.367552354760853</v>
      </c>
      <c r="G68" s="24" t="s">
        <v>57</v>
      </c>
      <c r="H68" s="24">
        <v>12.1383827356442</v>
      </c>
      <c r="I68" s="24">
        <v>81.45839005986295</v>
      </c>
      <c r="J68" s="24" t="s">
        <v>60</v>
      </c>
      <c r="K68" s="24">
        <v>0.6640100542261284</v>
      </c>
      <c r="L68" s="24">
        <v>0.008343582921441614</v>
      </c>
      <c r="M68" s="24">
        <v>-0.15691705833918657</v>
      </c>
      <c r="N68" s="24">
        <v>-0.0001880049721417939</v>
      </c>
      <c r="O68" s="24">
        <v>0.026708962727537148</v>
      </c>
      <c r="P68" s="24">
        <v>0.0009545046715409097</v>
      </c>
      <c r="Q68" s="24">
        <v>-0.0032254528219943152</v>
      </c>
      <c r="R68" s="24">
        <v>-1.505949309005836E-05</v>
      </c>
      <c r="S68" s="24">
        <v>0.0003529412163315305</v>
      </c>
      <c r="T68" s="24">
        <v>6.796580468068667E-05</v>
      </c>
      <c r="U68" s="24">
        <v>-6.930081277384304E-05</v>
      </c>
      <c r="V68" s="24">
        <v>-1.1796623359735953E-06</v>
      </c>
      <c r="W68" s="24">
        <v>2.2058057611334206E-05</v>
      </c>
      <c r="X68" s="24">
        <v>67.5</v>
      </c>
    </row>
    <row r="69" spans="1:24" ht="12.75" hidden="1">
      <c r="A69" s="24">
        <v>1481</v>
      </c>
      <c r="B69" s="24">
        <v>179.77999877929688</v>
      </c>
      <c r="C69" s="24">
        <v>170.8800048828125</v>
      </c>
      <c r="D69" s="24">
        <v>8.344286918640137</v>
      </c>
      <c r="E69" s="24">
        <v>8.954164505004883</v>
      </c>
      <c r="F69" s="24">
        <v>33.284037676736276</v>
      </c>
      <c r="G69" s="24" t="s">
        <v>58</v>
      </c>
      <c r="H69" s="24">
        <v>-17.115096600685504</v>
      </c>
      <c r="I69" s="24">
        <v>95.16490217861137</v>
      </c>
      <c r="J69" s="24" t="s">
        <v>61</v>
      </c>
      <c r="K69" s="24">
        <v>0.0995306565019828</v>
      </c>
      <c r="L69" s="24">
        <v>1.533404832760763</v>
      </c>
      <c r="M69" s="24">
        <v>0.02534839563453013</v>
      </c>
      <c r="N69" s="24">
        <v>-0.0181513267797232</v>
      </c>
      <c r="O69" s="24">
        <v>0.0037097723645156283</v>
      </c>
      <c r="P69" s="24">
        <v>0.043978836534700666</v>
      </c>
      <c r="Q69" s="24">
        <v>0.0006082795580620345</v>
      </c>
      <c r="R69" s="24">
        <v>-0.0002789354579433602</v>
      </c>
      <c r="S69" s="24">
        <v>2.4963721707908338E-05</v>
      </c>
      <c r="T69" s="24">
        <v>0.0006437213588647039</v>
      </c>
      <c r="U69" s="24">
        <v>1.8833629728315626E-05</v>
      </c>
      <c r="V69" s="24">
        <v>-1.0293017964254326E-05</v>
      </c>
      <c r="W69" s="24">
        <v>8.313154500650198E-07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1483</v>
      </c>
      <c r="B71" s="100">
        <v>111.5</v>
      </c>
      <c r="C71" s="100">
        <v>122.9</v>
      </c>
      <c r="D71" s="100">
        <v>9.004352746704807</v>
      </c>
      <c r="E71" s="100">
        <v>8.82846153327293</v>
      </c>
      <c r="F71" s="100">
        <v>25.36404716209578</v>
      </c>
      <c r="G71" s="100" t="s">
        <v>59</v>
      </c>
      <c r="H71" s="100">
        <v>23.011812723962237</v>
      </c>
      <c r="I71" s="100">
        <v>67.01181272396224</v>
      </c>
      <c r="J71" s="100" t="s">
        <v>73</v>
      </c>
      <c r="K71" s="100">
        <v>2.7437497632661425</v>
      </c>
      <c r="M71" s="100" t="s">
        <v>68</v>
      </c>
      <c r="N71" s="100">
        <v>1.4254391214074726</v>
      </c>
      <c r="X71" s="100">
        <v>67.5</v>
      </c>
    </row>
    <row r="72" spans="1:24" s="100" customFormat="1" ht="12.75">
      <c r="A72" s="100">
        <v>1484</v>
      </c>
      <c r="B72" s="100">
        <v>136.82000732421875</v>
      </c>
      <c r="C72" s="100">
        <v>138.32000732421875</v>
      </c>
      <c r="D72" s="100">
        <v>8.585769653320312</v>
      </c>
      <c r="E72" s="100">
        <v>9.014639854431152</v>
      </c>
      <c r="F72" s="100">
        <v>22.802053178300664</v>
      </c>
      <c r="G72" s="100" t="s">
        <v>56</v>
      </c>
      <c r="H72" s="100">
        <v>-6.072702287486862</v>
      </c>
      <c r="I72" s="100">
        <v>63.24730503673188</v>
      </c>
      <c r="J72" s="100" t="s">
        <v>62</v>
      </c>
      <c r="K72" s="100">
        <v>1.6057175373955115</v>
      </c>
      <c r="L72" s="100">
        <v>0.12752041735687833</v>
      </c>
      <c r="M72" s="100">
        <v>0.38013214832082914</v>
      </c>
      <c r="N72" s="100">
        <v>0.020602205067272845</v>
      </c>
      <c r="O72" s="100">
        <v>0.06448832378935858</v>
      </c>
      <c r="P72" s="100">
        <v>0.00365814074600866</v>
      </c>
      <c r="Q72" s="100">
        <v>0.0078497050069261</v>
      </c>
      <c r="R72" s="100">
        <v>0.00031712988268265465</v>
      </c>
      <c r="S72" s="100">
        <v>0.0008460769887753534</v>
      </c>
      <c r="T72" s="100">
        <v>5.387553235612956E-05</v>
      </c>
      <c r="U72" s="100">
        <v>0.00017167785267785502</v>
      </c>
      <c r="V72" s="100">
        <v>1.1786552646359026E-05</v>
      </c>
      <c r="W72" s="100">
        <v>5.275540355118937E-05</v>
      </c>
      <c r="X72" s="100">
        <v>67.5</v>
      </c>
    </row>
    <row r="73" spans="1:24" s="100" customFormat="1" ht="12.75">
      <c r="A73" s="100">
        <v>1481</v>
      </c>
      <c r="B73" s="100">
        <v>179.77999877929688</v>
      </c>
      <c r="C73" s="100">
        <v>170.8800048828125</v>
      </c>
      <c r="D73" s="100">
        <v>8.344286918640137</v>
      </c>
      <c r="E73" s="100">
        <v>8.954164505004883</v>
      </c>
      <c r="F73" s="100">
        <v>33.284037676736276</v>
      </c>
      <c r="G73" s="100" t="s">
        <v>57</v>
      </c>
      <c r="H73" s="100">
        <v>-17.115096600685504</v>
      </c>
      <c r="I73" s="100">
        <v>95.16490217861137</v>
      </c>
      <c r="J73" s="100" t="s">
        <v>60</v>
      </c>
      <c r="K73" s="100">
        <v>1.5450774351762695</v>
      </c>
      <c r="L73" s="100">
        <v>0.0006941753806641829</v>
      </c>
      <c r="M73" s="100">
        <v>-0.36457624541039246</v>
      </c>
      <c r="N73" s="100">
        <v>-0.00021255747086244045</v>
      </c>
      <c r="O73" s="100">
        <v>0.06223865478851207</v>
      </c>
      <c r="P73" s="100">
        <v>7.913612592621837E-05</v>
      </c>
      <c r="Q73" s="100">
        <v>-0.007467545446680247</v>
      </c>
      <c r="R73" s="100">
        <v>-1.706254532186328E-05</v>
      </c>
      <c r="S73" s="100">
        <v>0.0008296522547008936</v>
      </c>
      <c r="T73" s="100">
        <v>5.619214370130828E-06</v>
      </c>
      <c r="U73" s="100">
        <v>-0.00015861177242959692</v>
      </c>
      <c r="V73" s="100">
        <v>-1.331701455319223E-06</v>
      </c>
      <c r="W73" s="100">
        <v>5.204606587892564E-05</v>
      </c>
      <c r="X73" s="100">
        <v>67.5</v>
      </c>
    </row>
    <row r="74" spans="1:24" s="100" customFormat="1" ht="12.75">
      <c r="A74" s="100">
        <v>1482</v>
      </c>
      <c r="B74" s="100">
        <v>166.39999389648438</v>
      </c>
      <c r="C74" s="100">
        <v>159.39999389648438</v>
      </c>
      <c r="D74" s="100">
        <v>8.401989936828613</v>
      </c>
      <c r="E74" s="100">
        <v>8.776729583740234</v>
      </c>
      <c r="F74" s="100">
        <v>36.76891077785789</v>
      </c>
      <c r="G74" s="100" t="s">
        <v>58</v>
      </c>
      <c r="H74" s="100">
        <v>5.448216767769722</v>
      </c>
      <c r="I74" s="100">
        <v>104.3482106642541</v>
      </c>
      <c r="J74" s="100" t="s">
        <v>61</v>
      </c>
      <c r="K74" s="100">
        <v>0.4371092874884106</v>
      </c>
      <c r="L74" s="100">
        <v>0.12751852792207616</v>
      </c>
      <c r="M74" s="100">
        <v>0.10763183297459043</v>
      </c>
      <c r="N74" s="100">
        <v>-0.02060110853705556</v>
      </c>
      <c r="O74" s="100">
        <v>0.01688471957947701</v>
      </c>
      <c r="P74" s="100">
        <v>0.003657284674616154</v>
      </c>
      <c r="Q74" s="100">
        <v>0.002419428382392377</v>
      </c>
      <c r="R74" s="100">
        <v>-0.00031667054178981295</v>
      </c>
      <c r="S74" s="100">
        <v>0.00016590179988442932</v>
      </c>
      <c r="T74" s="100">
        <v>5.3581689190607626E-05</v>
      </c>
      <c r="U74" s="100">
        <v>6.569315601203104E-05</v>
      </c>
      <c r="V74" s="100">
        <v>-1.1711079989449889E-05</v>
      </c>
      <c r="W74" s="100">
        <v>8.62204328308412E-06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1483</v>
      </c>
      <c r="B76" s="24">
        <v>111.5</v>
      </c>
      <c r="C76" s="24">
        <v>122.9</v>
      </c>
      <c r="D76" s="24">
        <v>9.004352746704807</v>
      </c>
      <c r="E76" s="24">
        <v>8.82846153327293</v>
      </c>
      <c r="F76" s="24">
        <v>27.779035188920922</v>
      </c>
      <c r="G76" s="24" t="s">
        <v>59</v>
      </c>
      <c r="H76" s="24">
        <v>29.39221110242218</v>
      </c>
      <c r="I76" s="24">
        <v>73.39221110242218</v>
      </c>
      <c r="J76" s="24" t="s">
        <v>73</v>
      </c>
      <c r="K76" s="24">
        <v>2.949849180102776</v>
      </c>
      <c r="M76" s="24" t="s">
        <v>68</v>
      </c>
      <c r="N76" s="24">
        <v>1.6921771416278304</v>
      </c>
      <c r="X76" s="24">
        <v>67.5</v>
      </c>
    </row>
    <row r="77" spans="1:24" ht="12.75" hidden="1">
      <c r="A77" s="24">
        <v>1484</v>
      </c>
      <c r="B77" s="24">
        <v>136.82000732421875</v>
      </c>
      <c r="C77" s="24">
        <v>138.32000732421875</v>
      </c>
      <c r="D77" s="24">
        <v>8.585769653320312</v>
      </c>
      <c r="E77" s="24">
        <v>9.014639854431152</v>
      </c>
      <c r="F77" s="24">
        <v>22.802053178300664</v>
      </c>
      <c r="G77" s="24" t="s">
        <v>56</v>
      </c>
      <c r="H77" s="24">
        <v>-6.072702287486862</v>
      </c>
      <c r="I77" s="24">
        <v>63.24730503673188</v>
      </c>
      <c r="J77" s="24" t="s">
        <v>62</v>
      </c>
      <c r="K77" s="24">
        <v>1.5548257499832845</v>
      </c>
      <c r="L77" s="24">
        <v>0.6263032429898507</v>
      </c>
      <c r="M77" s="24">
        <v>0.3680836313205494</v>
      </c>
      <c r="N77" s="24">
        <v>0.01854826490014307</v>
      </c>
      <c r="O77" s="24">
        <v>0.06244431283671155</v>
      </c>
      <c r="P77" s="24">
        <v>0.01796659818672754</v>
      </c>
      <c r="Q77" s="24">
        <v>0.007600887749339638</v>
      </c>
      <c r="R77" s="24">
        <v>0.00028551070293854466</v>
      </c>
      <c r="S77" s="24">
        <v>0.0008192638528032208</v>
      </c>
      <c r="T77" s="24">
        <v>0.00026441299310117796</v>
      </c>
      <c r="U77" s="24">
        <v>0.00016624797056549278</v>
      </c>
      <c r="V77" s="24">
        <v>1.060700248852202E-05</v>
      </c>
      <c r="W77" s="24">
        <v>5.108602232681313E-05</v>
      </c>
      <c r="X77" s="24">
        <v>67.5</v>
      </c>
    </row>
    <row r="78" spans="1:24" ht="12.75" hidden="1">
      <c r="A78" s="24">
        <v>1482</v>
      </c>
      <c r="B78" s="24">
        <v>166.39999389648438</v>
      </c>
      <c r="C78" s="24">
        <v>159.39999389648438</v>
      </c>
      <c r="D78" s="24">
        <v>8.401989936828613</v>
      </c>
      <c r="E78" s="24">
        <v>8.776729583740234</v>
      </c>
      <c r="F78" s="24">
        <v>30.97132887616385</v>
      </c>
      <c r="G78" s="24" t="s">
        <v>57</v>
      </c>
      <c r="H78" s="24">
        <v>-11.005011919807998</v>
      </c>
      <c r="I78" s="24">
        <v>87.89498197667638</v>
      </c>
      <c r="J78" s="24" t="s">
        <v>60</v>
      </c>
      <c r="K78" s="24">
        <v>1.5535263499596932</v>
      </c>
      <c r="L78" s="24">
        <v>0.0034081813324561335</v>
      </c>
      <c r="M78" s="24">
        <v>-0.36792330649093896</v>
      </c>
      <c r="N78" s="24">
        <v>-0.0001913981380020869</v>
      </c>
      <c r="O78" s="24">
        <v>0.06236096430137125</v>
      </c>
      <c r="P78" s="24">
        <v>0.0003896696541299459</v>
      </c>
      <c r="Q78" s="24">
        <v>-0.007600847105095026</v>
      </c>
      <c r="R78" s="24">
        <v>-1.5345656963196E-05</v>
      </c>
      <c r="S78" s="24">
        <v>0.0008134495389720866</v>
      </c>
      <c r="T78" s="24">
        <v>2.7732057357835798E-05</v>
      </c>
      <c r="U78" s="24">
        <v>-0.00016576798500497387</v>
      </c>
      <c r="V78" s="24">
        <v>-1.1959668621765387E-06</v>
      </c>
      <c r="W78" s="24">
        <v>5.0494045545064744E-05</v>
      </c>
      <c r="X78" s="24">
        <v>67.5</v>
      </c>
    </row>
    <row r="79" spans="1:24" ht="12.75" hidden="1">
      <c r="A79" s="24">
        <v>1481</v>
      </c>
      <c r="B79" s="24">
        <v>179.77999877929688</v>
      </c>
      <c r="C79" s="24">
        <v>170.8800048828125</v>
      </c>
      <c r="D79" s="24">
        <v>8.344286918640137</v>
      </c>
      <c r="E79" s="24">
        <v>8.954164505004883</v>
      </c>
      <c r="F79" s="24">
        <v>36.623209476665465</v>
      </c>
      <c r="G79" s="24" t="s">
        <v>58</v>
      </c>
      <c r="H79" s="24">
        <v>-7.567818689750283</v>
      </c>
      <c r="I79" s="24">
        <v>104.71218008954659</v>
      </c>
      <c r="J79" s="24" t="s">
        <v>61</v>
      </c>
      <c r="K79" s="24">
        <v>-0.0635530706732224</v>
      </c>
      <c r="L79" s="24">
        <v>0.6262939696976246</v>
      </c>
      <c r="M79" s="24">
        <v>-0.010862789093814829</v>
      </c>
      <c r="N79" s="24">
        <v>-0.018547277362423002</v>
      </c>
      <c r="O79" s="24">
        <v>-0.003225265423527055</v>
      </c>
      <c r="P79" s="24">
        <v>0.017962372002716446</v>
      </c>
      <c r="Q79" s="24">
        <v>-2.4856850764865573E-05</v>
      </c>
      <c r="R79" s="24">
        <v>-0.00028509800473666913</v>
      </c>
      <c r="S79" s="24">
        <v>-9.74325821072046E-05</v>
      </c>
      <c r="T79" s="24">
        <v>0.00026295468034516</v>
      </c>
      <c r="U79" s="24">
        <v>1.262390052779716E-05</v>
      </c>
      <c r="V79" s="24">
        <v>-1.0539362649424676E-05</v>
      </c>
      <c r="W79" s="24">
        <v>-7.754549739899594E-06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1483</v>
      </c>
      <c r="B81" s="24">
        <v>100.16</v>
      </c>
      <c r="C81" s="24">
        <v>125.46</v>
      </c>
      <c r="D81" s="24">
        <v>9.211924132058796</v>
      </c>
      <c r="E81" s="24">
        <v>9.319055790875776</v>
      </c>
      <c r="F81" s="24">
        <v>20.049825110512973</v>
      </c>
      <c r="G81" s="24" t="s">
        <v>59</v>
      </c>
      <c r="H81" s="24">
        <v>19.09335170104638</v>
      </c>
      <c r="I81" s="24">
        <v>51.75335170104638</v>
      </c>
      <c r="J81" s="24" t="s">
        <v>73</v>
      </c>
      <c r="K81" s="24">
        <v>1.4620526996477636</v>
      </c>
      <c r="M81" s="24" t="s">
        <v>68</v>
      </c>
      <c r="N81" s="24">
        <v>0.9641111935235072</v>
      </c>
      <c r="X81" s="24">
        <v>67.5</v>
      </c>
    </row>
    <row r="82" spans="1:24" ht="12.75" hidden="1">
      <c r="A82" s="24">
        <v>1481</v>
      </c>
      <c r="B82" s="24">
        <v>161.10000610351562</v>
      </c>
      <c r="C82" s="24">
        <v>181</v>
      </c>
      <c r="D82" s="24">
        <v>8.270393371582031</v>
      </c>
      <c r="E82" s="24">
        <v>9.537238121032715</v>
      </c>
      <c r="F82" s="24">
        <v>27.87699715513423</v>
      </c>
      <c r="G82" s="24" t="s">
        <v>56</v>
      </c>
      <c r="H82" s="24">
        <v>-13.245602970211593</v>
      </c>
      <c r="I82" s="24">
        <v>80.35440313330403</v>
      </c>
      <c r="J82" s="24" t="s">
        <v>62</v>
      </c>
      <c r="K82" s="24">
        <v>0.9725026346020057</v>
      </c>
      <c r="L82" s="24">
        <v>0.6687739719833684</v>
      </c>
      <c r="M82" s="24">
        <v>0.23022705219574682</v>
      </c>
      <c r="N82" s="24">
        <v>0.1187784447461542</v>
      </c>
      <c r="O82" s="24">
        <v>0.03905786303512515</v>
      </c>
      <c r="P82" s="24">
        <v>0.019185036637103556</v>
      </c>
      <c r="Q82" s="24">
        <v>0.004754125767025503</v>
      </c>
      <c r="R82" s="24">
        <v>0.0018282407141314762</v>
      </c>
      <c r="S82" s="24">
        <v>0.0005124803999855077</v>
      </c>
      <c r="T82" s="24">
        <v>0.00028230473518697953</v>
      </c>
      <c r="U82" s="24">
        <v>0.00010396906653000683</v>
      </c>
      <c r="V82" s="24">
        <v>6.784743350705733E-05</v>
      </c>
      <c r="W82" s="24">
        <v>3.196766683204942E-05</v>
      </c>
      <c r="X82" s="24">
        <v>67.5</v>
      </c>
    </row>
    <row r="83" spans="1:24" ht="12.75" hidden="1">
      <c r="A83" s="24">
        <v>1482</v>
      </c>
      <c r="B83" s="24">
        <v>166.47999572753906</v>
      </c>
      <c r="C83" s="24">
        <v>149.3800048828125</v>
      </c>
      <c r="D83" s="24">
        <v>8.52135944366455</v>
      </c>
      <c r="E83" s="24">
        <v>8.890336990356445</v>
      </c>
      <c r="F83" s="24">
        <v>40.091555794633585</v>
      </c>
      <c r="G83" s="24" t="s">
        <v>57</v>
      </c>
      <c r="H83" s="24">
        <v>13.204252157165826</v>
      </c>
      <c r="I83" s="24">
        <v>112.18424788470489</v>
      </c>
      <c r="J83" s="24" t="s">
        <v>60</v>
      </c>
      <c r="K83" s="24">
        <v>0.23018470924100082</v>
      </c>
      <c r="L83" s="24">
        <v>0.00363974170746316</v>
      </c>
      <c r="M83" s="24">
        <v>-0.05194679162855435</v>
      </c>
      <c r="N83" s="24">
        <v>-0.0012286619363062784</v>
      </c>
      <c r="O83" s="24">
        <v>0.009653176519535829</v>
      </c>
      <c r="P83" s="24">
        <v>0.000416290473755791</v>
      </c>
      <c r="Q83" s="24">
        <v>-0.000950755741526875</v>
      </c>
      <c r="R83" s="24">
        <v>-9.875065667044056E-05</v>
      </c>
      <c r="S83" s="24">
        <v>0.00015992448804245964</v>
      </c>
      <c r="T83" s="24">
        <v>2.963857613381731E-05</v>
      </c>
      <c r="U83" s="24">
        <v>-1.2676364430459577E-05</v>
      </c>
      <c r="V83" s="24">
        <v>-7.787384739392274E-06</v>
      </c>
      <c r="W83" s="24">
        <v>1.0984223152771054E-05</v>
      </c>
      <c r="X83" s="24">
        <v>67.5</v>
      </c>
    </row>
    <row r="84" spans="1:24" ht="12.75" hidden="1">
      <c r="A84" s="24">
        <v>1484</v>
      </c>
      <c r="B84" s="24">
        <v>128.72000122070312</v>
      </c>
      <c r="C84" s="24">
        <v>139.6199951171875</v>
      </c>
      <c r="D84" s="24">
        <v>8.634452819824219</v>
      </c>
      <c r="E84" s="24">
        <v>9.005644798278809</v>
      </c>
      <c r="F84" s="24">
        <v>26.318107739897254</v>
      </c>
      <c r="G84" s="24" t="s">
        <v>58</v>
      </c>
      <c r="H84" s="24">
        <v>11.343696213276104</v>
      </c>
      <c r="I84" s="24">
        <v>72.56369743397923</v>
      </c>
      <c r="J84" s="24" t="s">
        <v>61</v>
      </c>
      <c r="K84" s="24">
        <v>0.9448684426625106</v>
      </c>
      <c r="L84" s="24">
        <v>0.6687640674279041</v>
      </c>
      <c r="M84" s="24">
        <v>0.2242900497174199</v>
      </c>
      <c r="N84" s="24">
        <v>-0.11877208984505358</v>
      </c>
      <c r="O84" s="24">
        <v>0.03784617349156025</v>
      </c>
      <c r="P84" s="24">
        <v>0.019180519623004638</v>
      </c>
      <c r="Q84" s="24">
        <v>0.004658087088993668</v>
      </c>
      <c r="R84" s="24">
        <v>-0.0018255718053845833</v>
      </c>
      <c r="S84" s="24">
        <v>0.00048688840455864536</v>
      </c>
      <c r="T84" s="24">
        <v>0.0002807445784227196</v>
      </c>
      <c r="U84" s="24">
        <v>0.0001031933940712639</v>
      </c>
      <c r="V84" s="24">
        <v>-6.73990420734245E-05</v>
      </c>
      <c r="W84" s="24">
        <v>3.002130184410797E-05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1483</v>
      </c>
      <c r="B86" s="24">
        <v>100.16</v>
      </c>
      <c r="C86" s="24">
        <v>125.46</v>
      </c>
      <c r="D86" s="24">
        <v>9.211924132058796</v>
      </c>
      <c r="E86" s="24">
        <v>9.319055790875776</v>
      </c>
      <c r="F86" s="24">
        <v>21.76995196962173</v>
      </c>
      <c r="G86" s="24" t="s">
        <v>59</v>
      </c>
      <c r="H86" s="24">
        <v>23.533406904480216</v>
      </c>
      <c r="I86" s="24">
        <v>56.19340690448021</v>
      </c>
      <c r="J86" s="24" t="s">
        <v>73</v>
      </c>
      <c r="K86" s="24">
        <v>2.433939509646151</v>
      </c>
      <c r="M86" s="24" t="s">
        <v>68</v>
      </c>
      <c r="N86" s="24">
        <v>2.271490590025575</v>
      </c>
      <c r="X86" s="24">
        <v>67.5</v>
      </c>
    </row>
    <row r="87" spans="1:24" ht="12.75" hidden="1">
      <c r="A87" s="24">
        <v>1481</v>
      </c>
      <c r="B87" s="24">
        <v>161.10000610351562</v>
      </c>
      <c r="C87" s="24">
        <v>181</v>
      </c>
      <c r="D87" s="24">
        <v>8.270393371582031</v>
      </c>
      <c r="E87" s="24">
        <v>9.537238121032715</v>
      </c>
      <c r="F87" s="24">
        <v>27.87699715513423</v>
      </c>
      <c r="G87" s="24" t="s">
        <v>56</v>
      </c>
      <c r="H87" s="24">
        <v>-13.245602970211593</v>
      </c>
      <c r="I87" s="24">
        <v>80.35440313330403</v>
      </c>
      <c r="J87" s="24" t="s">
        <v>62</v>
      </c>
      <c r="K87" s="24">
        <v>0.27708768062763056</v>
      </c>
      <c r="L87" s="24">
        <v>1.5288484814850472</v>
      </c>
      <c r="M87" s="24">
        <v>0.0655972977585213</v>
      </c>
      <c r="N87" s="24">
        <v>0.1158810800189965</v>
      </c>
      <c r="O87" s="24">
        <v>0.011128874529863806</v>
      </c>
      <c r="P87" s="24">
        <v>0.04385779543720066</v>
      </c>
      <c r="Q87" s="24">
        <v>0.0013545808469511336</v>
      </c>
      <c r="R87" s="24">
        <v>0.0017836250205180554</v>
      </c>
      <c r="S87" s="24">
        <v>0.00014597372885425297</v>
      </c>
      <c r="T87" s="24">
        <v>0.0006453298166860477</v>
      </c>
      <c r="U87" s="24">
        <v>2.957470414503574E-05</v>
      </c>
      <c r="V87" s="24">
        <v>6.61754767054152E-05</v>
      </c>
      <c r="W87" s="24">
        <v>9.092405987837814E-06</v>
      </c>
      <c r="X87" s="24">
        <v>67.5</v>
      </c>
    </row>
    <row r="88" spans="1:24" ht="12.75" hidden="1">
      <c r="A88" s="24">
        <v>1484</v>
      </c>
      <c r="B88" s="24">
        <v>128.72000122070312</v>
      </c>
      <c r="C88" s="24">
        <v>139.6199951171875</v>
      </c>
      <c r="D88" s="24">
        <v>8.634452819824219</v>
      </c>
      <c r="E88" s="24">
        <v>9.005644798278809</v>
      </c>
      <c r="F88" s="24">
        <v>33.22402406000717</v>
      </c>
      <c r="G88" s="24" t="s">
        <v>57</v>
      </c>
      <c r="H88" s="24">
        <v>30.38453407705451</v>
      </c>
      <c r="I88" s="24">
        <v>91.60453529775764</v>
      </c>
      <c r="J88" s="24" t="s">
        <v>60</v>
      </c>
      <c r="K88" s="24">
        <v>-0.2631738815748232</v>
      </c>
      <c r="L88" s="24">
        <v>0.00831954348596187</v>
      </c>
      <c r="M88" s="24">
        <v>0.06253271624397877</v>
      </c>
      <c r="N88" s="24">
        <v>-0.0011990450681772216</v>
      </c>
      <c r="O88" s="24">
        <v>-0.010531739688313467</v>
      </c>
      <c r="P88" s="24">
        <v>0.0009518342153348029</v>
      </c>
      <c r="Q88" s="24">
        <v>0.001301623912435701</v>
      </c>
      <c r="R88" s="24">
        <v>-9.63496356229595E-05</v>
      </c>
      <c r="S88" s="24">
        <v>-0.00013461199876613536</v>
      </c>
      <c r="T88" s="24">
        <v>6.777955515212257E-05</v>
      </c>
      <c r="U88" s="24">
        <v>2.898163025236131E-05</v>
      </c>
      <c r="V88" s="24">
        <v>-7.6020166044900195E-06</v>
      </c>
      <c r="W88" s="24">
        <v>-8.25613613913249E-06</v>
      </c>
      <c r="X88" s="24">
        <v>67.5</v>
      </c>
    </row>
    <row r="89" spans="1:24" ht="12.75" hidden="1">
      <c r="A89" s="24">
        <v>1482</v>
      </c>
      <c r="B89" s="24">
        <v>166.47999572753906</v>
      </c>
      <c r="C89" s="24">
        <v>149.3800048828125</v>
      </c>
      <c r="D89" s="24">
        <v>8.52135944366455</v>
      </c>
      <c r="E89" s="24">
        <v>8.890336990356445</v>
      </c>
      <c r="F89" s="24">
        <v>31.435187319058034</v>
      </c>
      <c r="G89" s="24" t="s">
        <v>58</v>
      </c>
      <c r="H89" s="24">
        <v>-11.018010301785665</v>
      </c>
      <c r="I89" s="24">
        <v>87.9619854257534</v>
      </c>
      <c r="J89" s="24" t="s">
        <v>61</v>
      </c>
      <c r="K89" s="24">
        <v>0.08670115808015902</v>
      </c>
      <c r="L89" s="24">
        <v>1.5288258450638907</v>
      </c>
      <c r="M89" s="24">
        <v>0.019815773322536184</v>
      </c>
      <c r="N89" s="24">
        <v>-0.11587487647153523</v>
      </c>
      <c r="O89" s="24">
        <v>0.003596429818452502</v>
      </c>
      <c r="P89" s="24">
        <v>0.04384746551669614</v>
      </c>
      <c r="Q89" s="24">
        <v>0.00037505261164592484</v>
      </c>
      <c r="R89" s="24">
        <v>-0.0017810207639253834</v>
      </c>
      <c r="S89" s="24">
        <v>5.6461839358994825E-05</v>
      </c>
      <c r="T89" s="24">
        <v>0.0006417604726121954</v>
      </c>
      <c r="U89" s="24">
        <v>5.893066534649862E-06</v>
      </c>
      <c r="V89" s="24">
        <v>-6.573737947875628E-05</v>
      </c>
      <c r="W89" s="24">
        <v>3.8089450901502094E-06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1483</v>
      </c>
      <c r="B91" s="24">
        <v>100.16</v>
      </c>
      <c r="C91" s="24">
        <v>125.46</v>
      </c>
      <c r="D91" s="24">
        <v>9.211924132058796</v>
      </c>
      <c r="E91" s="24">
        <v>9.319055790875776</v>
      </c>
      <c r="F91" s="24">
        <v>20.049825110512973</v>
      </c>
      <c r="G91" s="24" t="s">
        <v>59</v>
      </c>
      <c r="H91" s="24">
        <v>19.09335170104638</v>
      </c>
      <c r="I91" s="24">
        <v>51.75335170104638</v>
      </c>
      <c r="J91" s="24" t="s">
        <v>73</v>
      </c>
      <c r="K91" s="24">
        <v>4.261379868686971</v>
      </c>
      <c r="M91" s="24" t="s">
        <v>68</v>
      </c>
      <c r="N91" s="24">
        <v>2.2209257075687483</v>
      </c>
      <c r="X91" s="24">
        <v>67.5</v>
      </c>
    </row>
    <row r="92" spans="1:24" ht="12.75" hidden="1">
      <c r="A92" s="24">
        <v>1482</v>
      </c>
      <c r="B92" s="24">
        <v>166.47999572753906</v>
      </c>
      <c r="C92" s="24">
        <v>149.3800048828125</v>
      </c>
      <c r="D92" s="24">
        <v>8.52135944366455</v>
      </c>
      <c r="E92" s="24">
        <v>8.890336990356445</v>
      </c>
      <c r="F92" s="24">
        <v>29.320989619883747</v>
      </c>
      <c r="G92" s="24" t="s">
        <v>56</v>
      </c>
      <c r="H92" s="24">
        <v>-16.9339612809988</v>
      </c>
      <c r="I92" s="24">
        <v>82.04603444654026</v>
      </c>
      <c r="J92" s="24" t="s">
        <v>62</v>
      </c>
      <c r="K92" s="24">
        <v>2.0032206631085545</v>
      </c>
      <c r="L92" s="24">
        <v>0.0581545879198531</v>
      </c>
      <c r="M92" s="24">
        <v>0.4742360475425919</v>
      </c>
      <c r="N92" s="24">
        <v>0.11674435369475701</v>
      </c>
      <c r="O92" s="24">
        <v>0.08045328178386058</v>
      </c>
      <c r="P92" s="24">
        <v>0.0016683625798765964</v>
      </c>
      <c r="Q92" s="24">
        <v>0.009792962728976866</v>
      </c>
      <c r="R92" s="24">
        <v>0.0017969373487802566</v>
      </c>
      <c r="S92" s="24">
        <v>0.0010555704260147075</v>
      </c>
      <c r="T92" s="24">
        <v>2.4582269172550585E-05</v>
      </c>
      <c r="U92" s="24">
        <v>0.0002141852081931893</v>
      </c>
      <c r="V92" s="24">
        <v>6.670107504293668E-05</v>
      </c>
      <c r="W92" s="24">
        <v>6.58289666509073E-05</v>
      </c>
      <c r="X92" s="24">
        <v>67.5</v>
      </c>
    </row>
    <row r="93" spans="1:24" ht="12.75" hidden="1">
      <c r="A93" s="24">
        <v>1481</v>
      </c>
      <c r="B93" s="24">
        <v>161.10000610351562</v>
      </c>
      <c r="C93" s="24">
        <v>181</v>
      </c>
      <c r="D93" s="24">
        <v>8.270393371582031</v>
      </c>
      <c r="E93" s="24">
        <v>9.537238121032715</v>
      </c>
      <c r="F93" s="24">
        <v>31.546365548868234</v>
      </c>
      <c r="G93" s="24" t="s">
        <v>57</v>
      </c>
      <c r="H93" s="24">
        <v>-2.668785620987066</v>
      </c>
      <c r="I93" s="24">
        <v>90.93122048252856</v>
      </c>
      <c r="J93" s="24" t="s">
        <v>60</v>
      </c>
      <c r="K93" s="24">
        <v>0.8440917426797205</v>
      </c>
      <c r="L93" s="24">
        <v>0.0003171779577785036</v>
      </c>
      <c r="M93" s="24">
        <v>-0.19492586091314495</v>
      </c>
      <c r="N93" s="24">
        <v>-0.0012073200467443278</v>
      </c>
      <c r="O93" s="24">
        <v>0.03468510178051896</v>
      </c>
      <c r="P93" s="24">
        <v>3.601879865407276E-05</v>
      </c>
      <c r="Q93" s="24">
        <v>-0.003789515645113696</v>
      </c>
      <c r="R93" s="24">
        <v>-9.704615645660773E-05</v>
      </c>
      <c r="S93" s="24">
        <v>0.0005183522844538584</v>
      </c>
      <c r="T93" s="24">
        <v>2.5541246280938705E-06</v>
      </c>
      <c r="U93" s="24">
        <v>-6.696918484485424E-05</v>
      </c>
      <c r="V93" s="24">
        <v>-7.647311033539619E-06</v>
      </c>
      <c r="W93" s="24">
        <v>3.421242513888347E-05</v>
      </c>
      <c r="X93" s="24">
        <v>67.5</v>
      </c>
    </row>
    <row r="94" spans="1:24" ht="12.75" hidden="1">
      <c r="A94" s="24">
        <v>1484</v>
      </c>
      <c r="B94" s="24">
        <v>128.72000122070312</v>
      </c>
      <c r="C94" s="24">
        <v>139.6199951171875</v>
      </c>
      <c r="D94" s="24">
        <v>8.634452819824219</v>
      </c>
      <c r="E94" s="24">
        <v>9.005644798278809</v>
      </c>
      <c r="F94" s="24">
        <v>33.22402406000717</v>
      </c>
      <c r="G94" s="24" t="s">
        <v>58</v>
      </c>
      <c r="H94" s="24">
        <v>30.38453407705451</v>
      </c>
      <c r="I94" s="24">
        <v>91.60453529775764</v>
      </c>
      <c r="J94" s="24" t="s">
        <v>61</v>
      </c>
      <c r="K94" s="24">
        <v>1.816700898619525</v>
      </c>
      <c r="L94" s="24">
        <v>0.05815372296139795</v>
      </c>
      <c r="M94" s="24">
        <v>0.4323236490594619</v>
      </c>
      <c r="N94" s="24">
        <v>-0.11673811073471788</v>
      </c>
      <c r="O94" s="24">
        <v>0.07259252209606933</v>
      </c>
      <c r="P94" s="24">
        <v>0.001667973724036446</v>
      </c>
      <c r="Q94" s="24">
        <v>0.00903004375330311</v>
      </c>
      <c r="R94" s="24">
        <v>-0.0017943148773162468</v>
      </c>
      <c r="S94" s="24">
        <v>0.0009195323993630336</v>
      </c>
      <c r="T94" s="24">
        <v>2.4449220949876812E-05</v>
      </c>
      <c r="U94" s="24">
        <v>0.00020344638529591914</v>
      </c>
      <c r="V94" s="24">
        <v>-6.62612409017502E-05</v>
      </c>
      <c r="W94" s="24">
        <v>5.624022418556455E-05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1483</v>
      </c>
      <c r="B96" s="24">
        <v>100.16</v>
      </c>
      <c r="C96" s="24">
        <v>125.46</v>
      </c>
      <c r="D96" s="24">
        <v>9.211924132058796</v>
      </c>
      <c r="E96" s="24">
        <v>9.319055790875776</v>
      </c>
      <c r="F96" s="24">
        <v>28.75521152956693</v>
      </c>
      <c r="G96" s="24" t="s">
        <v>59</v>
      </c>
      <c r="H96" s="24">
        <v>41.564017781947925</v>
      </c>
      <c r="I96" s="24">
        <v>74.22401778194792</v>
      </c>
      <c r="J96" s="24" t="s">
        <v>73</v>
      </c>
      <c r="K96" s="24">
        <v>3.860775340078746</v>
      </c>
      <c r="M96" s="24" t="s">
        <v>68</v>
      </c>
      <c r="N96" s="24">
        <v>2.978463219837172</v>
      </c>
      <c r="X96" s="24">
        <v>67.5</v>
      </c>
    </row>
    <row r="97" spans="1:24" ht="12.75" hidden="1">
      <c r="A97" s="24">
        <v>1482</v>
      </c>
      <c r="B97" s="24">
        <v>166.47999572753906</v>
      </c>
      <c r="C97" s="24">
        <v>149.3800048828125</v>
      </c>
      <c r="D97" s="24">
        <v>8.52135944366455</v>
      </c>
      <c r="E97" s="24">
        <v>8.890336990356445</v>
      </c>
      <c r="F97" s="24">
        <v>29.320989619883747</v>
      </c>
      <c r="G97" s="24" t="s">
        <v>56</v>
      </c>
      <c r="H97" s="24">
        <v>-16.9339612809988</v>
      </c>
      <c r="I97" s="24">
        <v>82.04603444654026</v>
      </c>
      <c r="J97" s="24" t="s">
        <v>62</v>
      </c>
      <c r="K97" s="24">
        <v>1.2214232635325908</v>
      </c>
      <c r="L97" s="24">
        <v>1.506092231878071</v>
      </c>
      <c r="M97" s="24">
        <v>0.2891551785886962</v>
      </c>
      <c r="N97" s="24">
        <v>0.11253241413861746</v>
      </c>
      <c r="O97" s="24">
        <v>0.04905420519413847</v>
      </c>
      <c r="P97" s="24">
        <v>0.04320497488440275</v>
      </c>
      <c r="Q97" s="24">
        <v>0.005970976374221655</v>
      </c>
      <c r="R97" s="24">
        <v>0.0017321000802289612</v>
      </c>
      <c r="S97" s="24">
        <v>0.0006436476363446735</v>
      </c>
      <c r="T97" s="24">
        <v>0.0006357686793952086</v>
      </c>
      <c r="U97" s="24">
        <v>0.00013061627399975218</v>
      </c>
      <c r="V97" s="24">
        <v>6.428041125424923E-05</v>
      </c>
      <c r="W97" s="24">
        <v>4.0148855405459325E-05</v>
      </c>
      <c r="X97" s="24">
        <v>67.5</v>
      </c>
    </row>
    <row r="98" spans="1:24" ht="12.75" hidden="1">
      <c r="A98" s="24">
        <v>1484</v>
      </c>
      <c r="B98" s="24">
        <v>128.72000122070312</v>
      </c>
      <c r="C98" s="24">
        <v>139.6199951171875</v>
      </c>
      <c r="D98" s="24">
        <v>8.634452819824219</v>
      </c>
      <c r="E98" s="24">
        <v>9.005644798278809</v>
      </c>
      <c r="F98" s="24">
        <v>26.318107739897254</v>
      </c>
      <c r="G98" s="24" t="s">
        <v>57</v>
      </c>
      <c r="H98" s="24">
        <v>11.343696213276104</v>
      </c>
      <c r="I98" s="24">
        <v>72.56369743397923</v>
      </c>
      <c r="J98" s="24" t="s">
        <v>60</v>
      </c>
      <c r="K98" s="24">
        <v>1.163787871496924</v>
      </c>
      <c r="L98" s="24">
        <v>0.008195848518566407</v>
      </c>
      <c r="M98" s="24">
        <v>-0.2744949234099707</v>
      </c>
      <c r="N98" s="24">
        <v>-0.001163881296896575</v>
      </c>
      <c r="O98" s="24">
        <v>0.04689721298297612</v>
      </c>
      <c r="P98" s="24">
        <v>0.0009374355752244855</v>
      </c>
      <c r="Q98" s="24">
        <v>-0.005617050702004648</v>
      </c>
      <c r="R98" s="24">
        <v>-9.350376823123092E-05</v>
      </c>
      <c r="S98" s="24">
        <v>0.0006266749321249974</v>
      </c>
      <c r="T98" s="24">
        <v>6.674008777223652E-05</v>
      </c>
      <c r="U98" s="24">
        <v>-0.00011899242169087016</v>
      </c>
      <c r="V98" s="24">
        <v>-7.364379615064598E-06</v>
      </c>
      <c r="W98" s="24">
        <v>3.93711956925772E-05</v>
      </c>
      <c r="X98" s="24">
        <v>67.5</v>
      </c>
    </row>
    <row r="99" spans="1:24" ht="12.75" hidden="1">
      <c r="A99" s="24">
        <v>1481</v>
      </c>
      <c r="B99" s="24">
        <v>161.10000610351562</v>
      </c>
      <c r="C99" s="24">
        <v>181</v>
      </c>
      <c r="D99" s="24">
        <v>8.270393371582031</v>
      </c>
      <c r="E99" s="24">
        <v>9.537238121032715</v>
      </c>
      <c r="F99" s="24">
        <v>29.98259853292685</v>
      </c>
      <c r="G99" s="24" t="s">
        <v>58</v>
      </c>
      <c r="H99" s="24">
        <v>-7.176285639954315</v>
      </c>
      <c r="I99" s="24">
        <v>86.42372046356131</v>
      </c>
      <c r="J99" s="24" t="s">
        <v>61</v>
      </c>
      <c r="K99" s="24">
        <v>0.37077294784714765</v>
      </c>
      <c r="L99" s="24">
        <v>1.5060699316401378</v>
      </c>
      <c r="M99" s="24">
        <v>0.09090244400903152</v>
      </c>
      <c r="N99" s="24">
        <v>-0.11252639517994009</v>
      </c>
      <c r="O99" s="24">
        <v>0.01438632898476946</v>
      </c>
      <c r="P99" s="24">
        <v>0.04319480373035831</v>
      </c>
      <c r="Q99" s="24">
        <v>0.00202516672711712</v>
      </c>
      <c r="R99" s="24">
        <v>-0.0017295744370381212</v>
      </c>
      <c r="S99" s="24">
        <v>0.00014683599428687408</v>
      </c>
      <c r="T99" s="24">
        <v>0.0006322559405684392</v>
      </c>
      <c r="U99" s="24">
        <v>5.3864780828668295E-05</v>
      </c>
      <c r="V99" s="24">
        <v>-6.38571623539649E-05</v>
      </c>
      <c r="W99" s="24">
        <v>7.86381205938129E-06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1483</v>
      </c>
      <c r="B101" s="100">
        <v>100.16</v>
      </c>
      <c r="C101" s="100">
        <v>125.46</v>
      </c>
      <c r="D101" s="100">
        <v>9.211924132058796</v>
      </c>
      <c r="E101" s="100">
        <v>9.319055790875776</v>
      </c>
      <c r="F101" s="100">
        <v>21.76995196962173</v>
      </c>
      <c r="G101" s="100" t="s">
        <v>59</v>
      </c>
      <c r="H101" s="100">
        <v>23.533406904480216</v>
      </c>
      <c r="I101" s="100">
        <v>56.19340690448021</v>
      </c>
      <c r="J101" s="100" t="s">
        <v>73</v>
      </c>
      <c r="K101" s="100">
        <v>1.7387001312223123</v>
      </c>
      <c r="M101" s="100" t="s">
        <v>68</v>
      </c>
      <c r="N101" s="100">
        <v>0.9171706589038731</v>
      </c>
      <c r="X101" s="100">
        <v>67.5</v>
      </c>
    </row>
    <row r="102" spans="1:24" s="100" customFormat="1" ht="12.75">
      <c r="A102" s="100">
        <v>1484</v>
      </c>
      <c r="B102" s="100">
        <v>128.72000122070312</v>
      </c>
      <c r="C102" s="100">
        <v>139.6199951171875</v>
      </c>
      <c r="D102" s="100">
        <v>8.634452819824219</v>
      </c>
      <c r="E102" s="100">
        <v>9.005644798278809</v>
      </c>
      <c r="F102" s="100">
        <v>22.43829337650953</v>
      </c>
      <c r="G102" s="100" t="s">
        <v>56</v>
      </c>
      <c r="H102" s="100">
        <v>0.646358914284832</v>
      </c>
      <c r="I102" s="100">
        <v>61.866360134987964</v>
      </c>
      <c r="J102" s="100" t="s">
        <v>62</v>
      </c>
      <c r="K102" s="100">
        <v>1.276098855423322</v>
      </c>
      <c r="L102" s="100">
        <v>0.049012581199290674</v>
      </c>
      <c r="M102" s="100">
        <v>0.3020991957128106</v>
      </c>
      <c r="N102" s="100">
        <v>0.11804412916190915</v>
      </c>
      <c r="O102" s="100">
        <v>0.05125033531486963</v>
      </c>
      <c r="P102" s="100">
        <v>0.0014059448080557106</v>
      </c>
      <c r="Q102" s="100">
        <v>0.006238288213822045</v>
      </c>
      <c r="R102" s="100">
        <v>0.0018170115837936596</v>
      </c>
      <c r="S102" s="100">
        <v>0.0006724137600036163</v>
      </c>
      <c r="T102" s="100">
        <v>2.0716406884189782E-05</v>
      </c>
      <c r="U102" s="100">
        <v>0.00013643939296124083</v>
      </c>
      <c r="V102" s="100">
        <v>6.744542874204091E-05</v>
      </c>
      <c r="W102" s="100">
        <v>4.193101732479356E-05</v>
      </c>
      <c r="X102" s="100">
        <v>67.5</v>
      </c>
    </row>
    <row r="103" spans="1:24" s="100" customFormat="1" ht="12.75">
      <c r="A103" s="100">
        <v>1481</v>
      </c>
      <c r="B103" s="100">
        <v>161.10000610351562</v>
      </c>
      <c r="C103" s="100">
        <v>181</v>
      </c>
      <c r="D103" s="100">
        <v>8.270393371582031</v>
      </c>
      <c r="E103" s="100">
        <v>9.537238121032715</v>
      </c>
      <c r="F103" s="100">
        <v>29.98259853292685</v>
      </c>
      <c r="G103" s="100" t="s">
        <v>57</v>
      </c>
      <c r="H103" s="100">
        <v>-7.176285639954315</v>
      </c>
      <c r="I103" s="100">
        <v>86.42372046356131</v>
      </c>
      <c r="J103" s="100" t="s">
        <v>60</v>
      </c>
      <c r="K103" s="100">
        <v>1.183029662265948</v>
      </c>
      <c r="L103" s="100">
        <v>0.00026797185282714423</v>
      </c>
      <c r="M103" s="100">
        <v>-0.2787605168757786</v>
      </c>
      <c r="N103" s="100">
        <v>-0.001220387074725698</v>
      </c>
      <c r="O103" s="100">
        <v>0.0477169314251513</v>
      </c>
      <c r="P103" s="100">
        <v>3.0354710667424988E-05</v>
      </c>
      <c r="Q103" s="100">
        <v>-0.005691284092959156</v>
      </c>
      <c r="R103" s="100">
        <v>-9.808880019645758E-05</v>
      </c>
      <c r="S103" s="100">
        <v>0.0006411909328639427</v>
      </c>
      <c r="T103" s="100">
        <v>2.1434394614240823E-06</v>
      </c>
      <c r="U103" s="100">
        <v>-0.00011966044326359017</v>
      </c>
      <c r="V103" s="100">
        <v>-7.728229169203345E-06</v>
      </c>
      <c r="W103" s="100">
        <v>4.038004061356142E-05</v>
      </c>
      <c r="X103" s="100">
        <v>67.5</v>
      </c>
    </row>
    <row r="104" spans="1:24" s="100" customFormat="1" ht="12.75">
      <c r="A104" s="100">
        <v>1482</v>
      </c>
      <c r="B104" s="100">
        <v>166.47999572753906</v>
      </c>
      <c r="C104" s="100">
        <v>149.3800048828125</v>
      </c>
      <c r="D104" s="100">
        <v>8.52135944366455</v>
      </c>
      <c r="E104" s="100">
        <v>8.890336990356445</v>
      </c>
      <c r="F104" s="100">
        <v>40.091555794633585</v>
      </c>
      <c r="G104" s="100" t="s">
        <v>58</v>
      </c>
      <c r="H104" s="100">
        <v>13.204252157165826</v>
      </c>
      <c r="I104" s="100">
        <v>112.18424788470489</v>
      </c>
      <c r="J104" s="100" t="s">
        <v>61</v>
      </c>
      <c r="K104" s="100">
        <v>0.4784026620030758</v>
      </c>
      <c r="L104" s="100">
        <v>0.04901184863788709</v>
      </c>
      <c r="M104" s="100">
        <v>0.11643237643145392</v>
      </c>
      <c r="N104" s="100">
        <v>-0.1180378205702788</v>
      </c>
      <c r="O104" s="100">
        <v>0.018700035434564877</v>
      </c>
      <c r="P104" s="100">
        <v>0.001405617086848017</v>
      </c>
      <c r="Q104" s="100">
        <v>0.0025545107578440773</v>
      </c>
      <c r="R104" s="100">
        <v>-0.001814362059489881</v>
      </c>
      <c r="S104" s="100">
        <v>0.00020252025146949595</v>
      </c>
      <c r="T104" s="100">
        <v>2.0605222189205237E-05</v>
      </c>
      <c r="U104" s="100">
        <v>6.555216449205177E-05</v>
      </c>
      <c r="V104" s="100">
        <v>-6.700119649757004E-05</v>
      </c>
      <c r="W104" s="100">
        <v>1.1298784622217923E-05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1483</v>
      </c>
      <c r="B106" s="24">
        <v>100.16</v>
      </c>
      <c r="C106" s="24">
        <v>125.46</v>
      </c>
      <c r="D106" s="24">
        <v>9.211924132058796</v>
      </c>
      <c r="E106" s="24">
        <v>9.319055790875776</v>
      </c>
      <c r="F106" s="24">
        <v>28.75521152956693</v>
      </c>
      <c r="G106" s="24" t="s">
        <v>59</v>
      </c>
      <c r="H106" s="24">
        <v>41.564017781947925</v>
      </c>
      <c r="I106" s="24">
        <v>74.22401778194792</v>
      </c>
      <c r="J106" s="24" t="s">
        <v>73</v>
      </c>
      <c r="K106" s="24">
        <v>4.761657392469039</v>
      </c>
      <c r="M106" s="24" t="s">
        <v>68</v>
      </c>
      <c r="N106" s="24">
        <v>2.6494590864168246</v>
      </c>
      <c r="X106" s="24">
        <v>67.5</v>
      </c>
    </row>
    <row r="107" spans="1:24" ht="12.75" hidden="1">
      <c r="A107" s="24">
        <v>1484</v>
      </c>
      <c r="B107" s="24">
        <v>128.72000122070312</v>
      </c>
      <c r="C107" s="24">
        <v>139.6199951171875</v>
      </c>
      <c r="D107" s="24">
        <v>8.634452819824219</v>
      </c>
      <c r="E107" s="24">
        <v>9.005644798278809</v>
      </c>
      <c r="F107" s="24">
        <v>22.43829337650953</v>
      </c>
      <c r="G107" s="24" t="s">
        <v>56</v>
      </c>
      <c r="H107" s="24">
        <v>0.646358914284832</v>
      </c>
      <c r="I107" s="24">
        <v>61.866360134987964</v>
      </c>
      <c r="J107" s="24" t="s">
        <v>62</v>
      </c>
      <c r="K107" s="24">
        <v>2.0264310710871234</v>
      </c>
      <c r="L107" s="24">
        <v>0.636875715414921</v>
      </c>
      <c r="M107" s="24">
        <v>0.47972943347565006</v>
      </c>
      <c r="N107" s="24">
        <v>0.1114624886091496</v>
      </c>
      <c r="O107" s="24">
        <v>0.08138477197706931</v>
      </c>
      <c r="P107" s="24">
        <v>0.01826979828470804</v>
      </c>
      <c r="Q107" s="24">
        <v>0.009906351828782292</v>
      </c>
      <c r="R107" s="24">
        <v>0.0017157177426826472</v>
      </c>
      <c r="S107" s="24">
        <v>0.0010677728842655265</v>
      </c>
      <c r="T107" s="24">
        <v>0.00026887869064929986</v>
      </c>
      <c r="U107" s="24">
        <v>0.00021667835220731959</v>
      </c>
      <c r="V107" s="24">
        <v>6.368825453729862E-05</v>
      </c>
      <c r="W107" s="24">
        <v>6.658239720283908E-05</v>
      </c>
      <c r="X107" s="24">
        <v>67.5</v>
      </c>
    </row>
    <row r="108" spans="1:24" ht="12.75" hidden="1">
      <c r="A108" s="24">
        <v>1482</v>
      </c>
      <c r="B108" s="24">
        <v>166.47999572753906</v>
      </c>
      <c r="C108" s="24">
        <v>149.3800048828125</v>
      </c>
      <c r="D108" s="24">
        <v>8.52135944366455</v>
      </c>
      <c r="E108" s="24">
        <v>8.890336990356445</v>
      </c>
      <c r="F108" s="24">
        <v>31.435187319058034</v>
      </c>
      <c r="G108" s="24" t="s">
        <v>57</v>
      </c>
      <c r="H108" s="24">
        <v>-11.018010301785665</v>
      </c>
      <c r="I108" s="24">
        <v>87.9619854257534</v>
      </c>
      <c r="J108" s="24" t="s">
        <v>60</v>
      </c>
      <c r="K108" s="24">
        <v>2.0219038886296454</v>
      </c>
      <c r="L108" s="24">
        <v>0.0034667983800454076</v>
      </c>
      <c r="M108" s="24">
        <v>-0.47899113926401454</v>
      </c>
      <c r="N108" s="24">
        <v>-0.0011520804262729802</v>
      </c>
      <c r="O108" s="24">
        <v>0.08113958345373144</v>
      </c>
      <c r="P108" s="24">
        <v>0.0003962232121682016</v>
      </c>
      <c r="Q108" s="24">
        <v>-0.009902114966066099</v>
      </c>
      <c r="R108" s="24">
        <v>-9.256701061384896E-05</v>
      </c>
      <c r="S108" s="24">
        <v>0.001056538540819304</v>
      </c>
      <c r="T108" s="24">
        <v>2.8188071104490373E-05</v>
      </c>
      <c r="U108" s="24">
        <v>-0.00021640752115673252</v>
      </c>
      <c r="V108" s="24">
        <v>-7.284839006612416E-06</v>
      </c>
      <c r="W108" s="24">
        <v>6.552669078944515E-05</v>
      </c>
      <c r="X108" s="24">
        <v>67.5</v>
      </c>
    </row>
    <row r="109" spans="1:24" ht="12.75" hidden="1">
      <c r="A109" s="24">
        <v>1481</v>
      </c>
      <c r="B109" s="24">
        <v>161.10000610351562</v>
      </c>
      <c r="C109" s="24">
        <v>181</v>
      </c>
      <c r="D109" s="24">
        <v>8.270393371582031</v>
      </c>
      <c r="E109" s="24">
        <v>9.537238121032715</v>
      </c>
      <c r="F109" s="24">
        <v>31.546365548868234</v>
      </c>
      <c r="G109" s="24" t="s">
        <v>58</v>
      </c>
      <c r="H109" s="24">
        <v>-2.668785620987066</v>
      </c>
      <c r="I109" s="24">
        <v>90.93122048252856</v>
      </c>
      <c r="J109" s="24" t="s">
        <v>61</v>
      </c>
      <c r="K109" s="24">
        <v>-0.13537928575533237</v>
      </c>
      <c r="L109" s="24">
        <v>0.6368662796806404</v>
      </c>
      <c r="M109" s="24">
        <v>-0.02660484635230191</v>
      </c>
      <c r="N109" s="24">
        <v>-0.11145653447706062</v>
      </c>
      <c r="O109" s="24">
        <v>-0.006312614887232975</v>
      </c>
      <c r="P109" s="24">
        <v>0.01826550126687083</v>
      </c>
      <c r="Q109" s="24">
        <v>-0.0002896994208279354</v>
      </c>
      <c r="R109" s="24">
        <v>-0.0017132188188033817</v>
      </c>
      <c r="S109" s="24">
        <v>-0.0001544837989438945</v>
      </c>
      <c r="T109" s="24">
        <v>0.00026739705109198584</v>
      </c>
      <c r="U109" s="24">
        <v>1.0830193999998721E-05</v>
      </c>
      <c r="V109" s="24">
        <v>-6.32702527785015E-05</v>
      </c>
      <c r="W109" s="24">
        <v>-1.1809674485822117E-05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1483</v>
      </c>
      <c r="B111" s="24">
        <v>93.24</v>
      </c>
      <c r="C111" s="24">
        <v>108.04</v>
      </c>
      <c r="D111" s="24">
        <v>9.577197105019243</v>
      </c>
      <c r="E111" s="24">
        <v>9.55934472401195</v>
      </c>
      <c r="F111" s="24">
        <v>17.850692842322964</v>
      </c>
      <c r="G111" s="24" t="s">
        <v>59</v>
      </c>
      <c r="H111" s="24">
        <v>18.566606522565543</v>
      </c>
      <c r="I111" s="24">
        <v>44.30660652256554</v>
      </c>
      <c r="J111" s="24" t="s">
        <v>73</v>
      </c>
      <c r="K111" s="24">
        <v>2.1338314924064075</v>
      </c>
      <c r="M111" s="24" t="s">
        <v>68</v>
      </c>
      <c r="N111" s="24">
        <v>1.2870660810881023</v>
      </c>
      <c r="X111" s="24">
        <v>67.5</v>
      </c>
    </row>
    <row r="112" spans="1:24" ht="12.75" hidden="1">
      <c r="A112" s="24">
        <v>1481</v>
      </c>
      <c r="B112" s="24">
        <v>154.36000061035156</v>
      </c>
      <c r="C112" s="24">
        <v>160.75999450683594</v>
      </c>
      <c r="D112" s="24">
        <v>8.444609642028809</v>
      </c>
      <c r="E112" s="24">
        <v>9.795646667480469</v>
      </c>
      <c r="F112" s="24">
        <v>23.990443110420642</v>
      </c>
      <c r="G112" s="24" t="s">
        <v>56</v>
      </c>
      <c r="H112" s="24">
        <v>-19.154221300421852</v>
      </c>
      <c r="I112" s="24">
        <v>67.70577930992971</v>
      </c>
      <c r="J112" s="24" t="s">
        <v>62</v>
      </c>
      <c r="K112" s="24">
        <v>1.2720786202357146</v>
      </c>
      <c r="L112" s="24">
        <v>0.6455487697757938</v>
      </c>
      <c r="M112" s="24">
        <v>0.30114777610566623</v>
      </c>
      <c r="N112" s="24">
        <v>0.07232398931438741</v>
      </c>
      <c r="O112" s="24">
        <v>0.05108929181846172</v>
      </c>
      <c r="P112" s="24">
        <v>0.018518832270348156</v>
      </c>
      <c r="Q112" s="24">
        <v>0.006218688087833237</v>
      </c>
      <c r="R112" s="24">
        <v>0.001113179378522648</v>
      </c>
      <c r="S112" s="24">
        <v>0.0006703346290787491</v>
      </c>
      <c r="T112" s="24">
        <v>0.00027251494655694926</v>
      </c>
      <c r="U112" s="24">
        <v>0.00013600754262040274</v>
      </c>
      <c r="V112" s="24">
        <v>4.131421420192995E-05</v>
      </c>
      <c r="W112" s="24">
        <v>4.1808766937638746E-05</v>
      </c>
      <c r="X112" s="24">
        <v>67.5</v>
      </c>
    </row>
    <row r="113" spans="1:24" ht="12.75" hidden="1">
      <c r="A113" s="24">
        <v>1482</v>
      </c>
      <c r="B113" s="24">
        <v>157.86000061035156</v>
      </c>
      <c r="C113" s="24">
        <v>147.75999450683594</v>
      </c>
      <c r="D113" s="24">
        <v>8.641190528869629</v>
      </c>
      <c r="E113" s="24">
        <v>8.972387313842773</v>
      </c>
      <c r="F113" s="24">
        <v>35.365894993745215</v>
      </c>
      <c r="G113" s="24" t="s">
        <v>57</v>
      </c>
      <c r="H113" s="24">
        <v>7.193284327744664</v>
      </c>
      <c r="I113" s="24">
        <v>97.55328493809623</v>
      </c>
      <c r="J113" s="24" t="s">
        <v>60</v>
      </c>
      <c r="K113" s="24">
        <v>0.44208543287293595</v>
      </c>
      <c r="L113" s="24">
        <v>0.003512834536224406</v>
      </c>
      <c r="M113" s="24">
        <v>-0.10144123913533176</v>
      </c>
      <c r="N113" s="24">
        <v>-0.0007481994274215538</v>
      </c>
      <c r="O113" s="24">
        <v>0.018270382366293237</v>
      </c>
      <c r="P113" s="24">
        <v>0.0004017668757639567</v>
      </c>
      <c r="Q113" s="24">
        <v>-0.0019403548314020603</v>
      </c>
      <c r="R113" s="24">
        <v>-6.012487231309558E-05</v>
      </c>
      <c r="S113" s="24">
        <v>0.0002814514385876754</v>
      </c>
      <c r="T113" s="24">
        <v>2.8605514289287854E-05</v>
      </c>
      <c r="U113" s="24">
        <v>-3.207781486571603E-05</v>
      </c>
      <c r="V113" s="24">
        <v>-4.73752864567697E-06</v>
      </c>
      <c r="W113" s="24">
        <v>1.8807769270831173E-05</v>
      </c>
      <c r="X113" s="24">
        <v>67.5</v>
      </c>
    </row>
    <row r="114" spans="1:24" ht="12.75" hidden="1">
      <c r="A114" s="24">
        <v>1484</v>
      </c>
      <c r="B114" s="24">
        <v>126.91999816894531</v>
      </c>
      <c r="C114" s="24">
        <v>133.02000427246094</v>
      </c>
      <c r="D114" s="24">
        <v>8.59192180633545</v>
      </c>
      <c r="E114" s="24">
        <v>9.052448272705078</v>
      </c>
      <c r="F114" s="24">
        <v>25.742385540096677</v>
      </c>
      <c r="G114" s="24" t="s">
        <v>58</v>
      </c>
      <c r="H114" s="24">
        <v>11.902278983549706</v>
      </c>
      <c r="I114" s="24">
        <v>71.32227715249502</v>
      </c>
      <c r="J114" s="24" t="s">
        <v>61</v>
      </c>
      <c r="K114" s="24">
        <v>1.1927885336900033</v>
      </c>
      <c r="L114" s="24">
        <v>0.6455392119403452</v>
      </c>
      <c r="M114" s="24">
        <v>0.2835483346028978</v>
      </c>
      <c r="N114" s="24">
        <v>-0.07232011910916927</v>
      </c>
      <c r="O114" s="24">
        <v>0.04771067874911633</v>
      </c>
      <c r="P114" s="24">
        <v>0.01851447358243888</v>
      </c>
      <c r="Q114" s="24">
        <v>0.005908223477663458</v>
      </c>
      <c r="R114" s="24">
        <v>-0.0011115544649262146</v>
      </c>
      <c r="S114" s="24">
        <v>0.0006083860638271329</v>
      </c>
      <c r="T114" s="24">
        <v>0.00027100944752753966</v>
      </c>
      <c r="U114" s="24">
        <v>0.00013217059220220479</v>
      </c>
      <c r="V114" s="24">
        <v>-4.104168755612201E-05</v>
      </c>
      <c r="W114" s="24">
        <v>3.7339534114674936E-05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1483</v>
      </c>
      <c r="B116" s="24">
        <v>93.24</v>
      </c>
      <c r="C116" s="24">
        <v>108.04</v>
      </c>
      <c r="D116" s="24">
        <v>9.577197105019243</v>
      </c>
      <c r="E116" s="24">
        <v>9.55934472401195</v>
      </c>
      <c r="F116" s="24">
        <v>20.63252084915084</v>
      </c>
      <c r="G116" s="24" t="s">
        <v>59</v>
      </c>
      <c r="H116" s="24">
        <v>25.471288598532304</v>
      </c>
      <c r="I116" s="24">
        <v>51.2112885985323</v>
      </c>
      <c r="J116" s="24" t="s">
        <v>73</v>
      </c>
      <c r="K116" s="24">
        <v>2.412939118132509</v>
      </c>
      <c r="M116" s="24" t="s">
        <v>68</v>
      </c>
      <c r="N116" s="24">
        <v>2.221198015596534</v>
      </c>
      <c r="X116" s="24">
        <v>67.5</v>
      </c>
    </row>
    <row r="117" spans="1:24" ht="12.75" hidden="1">
      <c r="A117" s="24">
        <v>1481</v>
      </c>
      <c r="B117" s="24">
        <v>154.36000061035156</v>
      </c>
      <c r="C117" s="24">
        <v>160.75999450683594</v>
      </c>
      <c r="D117" s="24">
        <v>8.444609642028809</v>
      </c>
      <c r="E117" s="24">
        <v>9.795646667480469</v>
      </c>
      <c r="F117" s="24">
        <v>23.990443110420642</v>
      </c>
      <c r="G117" s="24" t="s">
        <v>56</v>
      </c>
      <c r="H117" s="24">
        <v>-19.154221300421852</v>
      </c>
      <c r="I117" s="24">
        <v>67.70577930992971</v>
      </c>
      <c r="J117" s="24" t="s">
        <v>62</v>
      </c>
      <c r="K117" s="24">
        <v>0.35821781777320877</v>
      </c>
      <c r="L117" s="24">
        <v>1.506854461533114</v>
      </c>
      <c r="M117" s="24">
        <v>0.08480328264809371</v>
      </c>
      <c r="N117" s="24">
        <v>0.06882562359754044</v>
      </c>
      <c r="O117" s="24">
        <v>0.01438695904928107</v>
      </c>
      <c r="P117" s="24">
        <v>0.043226903077956715</v>
      </c>
      <c r="Q117" s="24">
        <v>0.0017511222794757088</v>
      </c>
      <c r="R117" s="24">
        <v>0.001059317042528189</v>
      </c>
      <c r="S117" s="24">
        <v>0.00018883268093152706</v>
      </c>
      <c r="T117" s="24">
        <v>0.000636065192715643</v>
      </c>
      <c r="U117" s="24">
        <v>3.828906874321776E-05</v>
      </c>
      <c r="V117" s="24">
        <v>3.930121094975839E-05</v>
      </c>
      <c r="W117" s="24">
        <v>1.1789613385861784E-05</v>
      </c>
      <c r="X117" s="24">
        <v>67.5</v>
      </c>
    </row>
    <row r="118" spans="1:24" ht="12.75" hidden="1">
      <c r="A118" s="24">
        <v>1484</v>
      </c>
      <c r="B118" s="24">
        <v>126.91999816894531</v>
      </c>
      <c r="C118" s="24">
        <v>133.02000427246094</v>
      </c>
      <c r="D118" s="24">
        <v>8.59192180633545</v>
      </c>
      <c r="E118" s="24">
        <v>9.052448272705078</v>
      </c>
      <c r="F118" s="24">
        <v>29.33770556351673</v>
      </c>
      <c r="G118" s="24" t="s">
        <v>57</v>
      </c>
      <c r="H118" s="24">
        <v>21.86353182714754</v>
      </c>
      <c r="I118" s="24">
        <v>81.28352999609285</v>
      </c>
      <c r="J118" s="24" t="s">
        <v>60</v>
      </c>
      <c r="K118" s="24">
        <v>0.14004510040453869</v>
      </c>
      <c r="L118" s="24">
        <v>0.008199364504258342</v>
      </c>
      <c r="M118" s="24">
        <v>-0.03226402239664878</v>
      </c>
      <c r="N118" s="24">
        <v>-0.0007122896982097111</v>
      </c>
      <c r="O118" s="24">
        <v>0.005766559847250576</v>
      </c>
      <c r="P118" s="24">
        <v>0.0009380483557704639</v>
      </c>
      <c r="Q118" s="24">
        <v>-0.0006234929556629573</v>
      </c>
      <c r="R118" s="24">
        <v>-5.721518633487379E-05</v>
      </c>
      <c r="S118" s="24">
        <v>8.721001976313369E-05</v>
      </c>
      <c r="T118" s="24">
        <v>6.67970323803676E-05</v>
      </c>
      <c r="U118" s="24">
        <v>-1.079598060496859E-05</v>
      </c>
      <c r="V118" s="24">
        <v>-4.510316997549499E-06</v>
      </c>
      <c r="W118" s="24">
        <v>5.795645659485501E-06</v>
      </c>
      <c r="X118" s="24">
        <v>67.5</v>
      </c>
    </row>
    <row r="119" spans="1:24" ht="12.75" hidden="1">
      <c r="A119" s="24">
        <v>1482</v>
      </c>
      <c r="B119" s="24">
        <v>157.86000061035156</v>
      </c>
      <c r="C119" s="24">
        <v>147.75999450683594</v>
      </c>
      <c r="D119" s="24">
        <v>8.641190528869629</v>
      </c>
      <c r="E119" s="24">
        <v>8.972387313842773</v>
      </c>
      <c r="F119" s="24">
        <v>28.926983758209584</v>
      </c>
      <c r="G119" s="24" t="s">
        <v>58</v>
      </c>
      <c r="H119" s="24">
        <v>-10.567808458466686</v>
      </c>
      <c r="I119" s="24">
        <v>79.79219215188488</v>
      </c>
      <c r="J119" s="24" t="s">
        <v>61</v>
      </c>
      <c r="K119" s="24">
        <v>0.3297080144959817</v>
      </c>
      <c r="L119" s="24">
        <v>1.506832153447748</v>
      </c>
      <c r="M119" s="24">
        <v>0.07842594982963877</v>
      </c>
      <c r="N119" s="24">
        <v>-0.06882193768687525</v>
      </c>
      <c r="O119" s="24">
        <v>0.013180719942922992</v>
      </c>
      <c r="P119" s="24">
        <v>0.04321672378828941</v>
      </c>
      <c r="Q119" s="24">
        <v>0.0016363635818224726</v>
      </c>
      <c r="R119" s="24">
        <v>-0.0010577707781194066</v>
      </c>
      <c r="S119" s="24">
        <v>0.00016748789162414617</v>
      </c>
      <c r="T119" s="24">
        <v>0.0006325480897525216</v>
      </c>
      <c r="U119" s="24">
        <v>3.6735535765794915E-05</v>
      </c>
      <c r="V119" s="24">
        <v>-3.9041544829822304E-05</v>
      </c>
      <c r="W119" s="24">
        <v>1.0266716864595916E-05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1483</v>
      </c>
      <c r="B121" s="24">
        <v>93.24</v>
      </c>
      <c r="C121" s="24">
        <v>108.04</v>
      </c>
      <c r="D121" s="24">
        <v>9.577197105019243</v>
      </c>
      <c r="E121" s="24">
        <v>9.55934472401195</v>
      </c>
      <c r="F121" s="24">
        <v>17.850692842322964</v>
      </c>
      <c r="G121" s="24" t="s">
        <v>59</v>
      </c>
      <c r="H121" s="24">
        <v>18.566606522565543</v>
      </c>
      <c r="I121" s="24">
        <v>44.30660652256554</v>
      </c>
      <c r="J121" s="24" t="s">
        <v>73</v>
      </c>
      <c r="K121" s="24">
        <v>3.653881486953526</v>
      </c>
      <c r="M121" s="24" t="s">
        <v>68</v>
      </c>
      <c r="N121" s="24">
        <v>1.944525348563211</v>
      </c>
      <c r="X121" s="24">
        <v>67.5</v>
      </c>
    </row>
    <row r="122" spans="1:24" ht="12.75" hidden="1">
      <c r="A122" s="24">
        <v>1482</v>
      </c>
      <c r="B122" s="24">
        <v>157.86000061035156</v>
      </c>
      <c r="C122" s="24">
        <v>147.75999450683594</v>
      </c>
      <c r="D122" s="24">
        <v>8.641190528869629</v>
      </c>
      <c r="E122" s="24">
        <v>8.972387313842773</v>
      </c>
      <c r="F122" s="24">
        <v>24.94925318023327</v>
      </c>
      <c r="G122" s="24" t="s">
        <v>56</v>
      </c>
      <c r="H122" s="24">
        <v>-21.539980505828424</v>
      </c>
      <c r="I122" s="24">
        <v>68.82002010452314</v>
      </c>
      <c r="J122" s="24" t="s">
        <v>62</v>
      </c>
      <c r="K122" s="24">
        <v>1.82735329195362</v>
      </c>
      <c r="L122" s="24">
        <v>0.3419523276541378</v>
      </c>
      <c r="M122" s="24">
        <v>0.43260178804469906</v>
      </c>
      <c r="N122" s="24">
        <v>0.07086192086960627</v>
      </c>
      <c r="O122" s="24">
        <v>0.07339010214259016</v>
      </c>
      <c r="P122" s="24">
        <v>0.009809647517156734</v>
      </c>
      <c r="Q122" s="24">
        <v>0.008933240718662467</v>
      </c>
      <c r="R122" s="24">
        <v>0.0010906758717966992</v>
      </c>
      <c r="S122" s="24">
        <v>0.0009629111942365407</v>
      </c>
      <c r="T122" s="24">
        <v>0.00014437742298265373</v>
      </c>
      <c r="U122" s="24">
        <v>0.00019538249976419403</v>
      </c>
      <c r="V122" s="24">
        <v>4.048687577809976E-05</v>
      </c>
      <c r="W122" s="24">
        <v>6.005071731332544E-05</v>
      </c>
      <c r="X122" s="24">
        <v>67.5</v>
      </c>
    </row>
    <row r="123" spans="1:24" ht="12.75" hidden="1">
      <c r="A123" s="24">
        <v>1481</v>
      </c>
      <c r="B123" s="24">
        <v>154.36000061035156</v>
      </c>
      <c r="C123" s="24">
        <v>160.75999450683594</v>
      </c>
      <c r="D123" s="24">
        <v>8.444609642028809</v>
      </c>
      <c r="E123" s="24">
        <v>9.795646667480469</v>
      </c>
      <c r="F123" s="24">
        <v>30.509423160176834</v>
      </c>
      <c r="G123" s="24" t="s">
        <v>57</v>
      </c>
      <c r="H123" s="24">
        <v>-0.7563691830964245</v>
      </c>
      <c r="I123" s="24">
        <v>86.10363142725514</v>
      </c>
      <c r="J123" s="24" t="s">
        <v>60</v>
      </c>
      <c r="K123" s="24">
        <v>0.7496911284523239</v>
      </c>
      <c r="L123" s="24">
        <v>0.0018608567580289009</v>
      </c>
      <c r="M123" s="24">
        <v>-0.17298349680254796</v>
      </c>
      <c r="N123" s="24">
        <v>-0.0007329332047578124</v>
      </c>
      <c r="O123" s="24">
        <v>0.03082890237538438</v>
      </c>
      <c r="P123" s="24">
        <v>0.00021269511797636522</v>
      </c>
      <c r="Q123" s="24">
        <v>-0.0033559752675959343</v>
      </c>
      <c r="R123" s="24">
        <v>-5.890324271488243E-05</v>
      </c>
      <c r="S123" s="24">
        <v>0.0004625663843464875</v>
      </c>
      <c r="T123" s="24">
        <v>1.5139188645923136E-05</v>
      </c>
      <c r="U123" s="24">
        <v>-5.882194120524467E-05</v>
      </c>
      <c r="V123" s="24">
        <v>-4.63829089396878E-06</v>
      </c>
      <c r="W123" s="24">
        <v>3.058144758053531E-05</v>
      </c>
      <c r="X123" s="24">
        <v>67.5</v>
      </c>
    </row>
    <row r="124" spans="1:24" ht="12.75" hidden="1">
      <c r="A124" s="24">
        <v>1484</v>
      </c>
      <c r="B124" s="24">
        <v>126.91999816894531</v>
      </c>
      <c r="C124" s="24">
        <v>133.02000427246094</v>
      </c>
      <c r="D124" s="24">
        <v>8.59192180633545</v>
      </c>
      <c r="E124" s="24">
        <v>9.052448272705078</v>
      </c>
      <c r="F124" s="24">
        <v>29.33770556351673</v>
      </c>
      <c r="G124" s="24" t="s">
        <v>58</v>
      </c>
      <c r="H124" s="24">
        <v>21.86353182714754</v>
      </c>
      <c r="I124" s="24">
        <v>81.28352999609285</v>
      </c>
      <c r="J124" s="24" t="s">
        <v>61</v>
      </c>
      <c r="K124" s="24">
        <v>1.666488303449386</v>
      </c>
      <c r="L124" s="24">
        <v>0.3419472643554981</v>
      </c>
      <c r="M124" s="24">
        <v>0.39651105514655405</v>
      </c>
      <c r="N124" s="24">
        <v>-0.07085813036093815</v>
      </c>
      <c r="O124" s="24">
        <v>0.0666009449694885</v>
      </c>
      <c r="P124" s="24">
        <v>0.009807341392938674</v>
      </c>
      <c r="Q124" s="24">
        <v>0.008278902085473262</v>
      </c>
      <c r="R124" s="24">
        <v>-0.001089084140604922</v>
      </c>
      <c r="S124" s="24">
        <v>0.0008445296371700987</v>
      </c>
      <c r="T124" s="24">
        <v>0.00014358149335570814</v>
      </c>
      <c r="U124" s="24">
        <v>0.00018631774055884217</v>
      </c>
      <c r="V124" s="24">
        <v>-4.0220310389829254E-05</v>
      </c>
      <c r="W124" s="24">
        <v>5.168039970553531E-05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1483</v>
      </c>
      <c r="B126" s="24">
        <v>93.24</v>
      </c>
      <c r="C126" s="24">
        <v>108.04</v>
      </c>
      <c r="D126" s="24">
        <v>9.577197105019243</v>
      </c>
      <c r="E126" s="24">
        <v>9.55934472401195</v>
      </c>
      <c r="F126" s="24">
        <v>24.208275972966288</v>
      </c>
      <c r="G126" s="24" t="s">
        <v>59</v>
      </c>
      <c r="H126" s="24">
        <v>34.346550566869524</v>
      </c>
      <c r="I126" s="24">
        <v>60.08655056686952</v>
      </c>
      <c r="J126" s="24" t="s">
        <v>73</v>
      </c>
      <c r="K126" s="24">
        <v>3.2774399144081414</v>
      </c>
      <c r="M126" s="24" t="s">
        <v>68</v>
      </c>
      <c r="N126" s="24">
        <v>2.6355067669697583</v>
      </c>
      <c r="X126" s="24">
        <v>67.5</v>
      </c>
    </row>
    <row r="127" spans="1:24" ht="12.75" hidden="1">
      <c r="A127" s="24">
        <v>1482</v>
      </c>
      <c r="B127" s="24">
        <v>157.86000061035156</v>
      </c>
      <c r="C127" s="24">
        <v>147.75999450683594</v>
      </c>
      <c r="D127" s="24">
        <v>8.641190528869629</v>
      </c>
      <c r="E127" s="24">
        <v>8.972387313842773</v>
      </c>
      <c r="F127" s="24">
        <v>24.94925318023327</v>
      </c>
      <c r="G127" s="24" t="s">
        <v>56</v>
      </c>
      <c r="H127" s="24">
        <v>-21.539980505828424</v>
      </c>
      <c r="I127" s="24">
        <v>68.82002010452314</v>
      </c>
      <c r="J127" s="24" t="s">
        <v>62</v>
      </c>
      <c r="K127" s="24">
        <v>1.0083889763513736</v>
      </c>
      <c r="L127" s="24">
        <v>1.4818438582450844</v>
      </c>
      <c r="M127" s="24">
        <v>0.2387225098594393</v>
      </c>
      <c r="N127" s="24">
        <v>0.06533565420275611</v>
      </c>
      <c r="O127" s="24">
        <v>0.04049853326711223</v>
      </c>
      <c r="P127" s="24">
        <v>0.04250942587226913</v>
      </c>
      <c r="Q127" s="24">
        <v>0.00492956514905909</v>
      </c>
      <c r="R127" s="24">
        <v>0.0010056060788873533</v>
      </c>
      <c r="S127" s="24">
        <v>0.0005314036061119714</v>
      </c>
      <c r="T127" s="24">
        <v>0.0006255312545443727</v>
      </c>
      <c r="U127" s="24">
        <v>0.00010782973832881257</v>
      </c>
      <c r="V127" s="24">
        <v>3.731689317717293E-05</v>
      </c>
      <c r="W127" s="24">
        <v>3.315015943738898E-05</v>
      </c>
      <c r="X127" s="24">
        <v>67.5</v>
      </c>
    </row>
    <row r="128" spans="1:24" ht="12.75" hidden="1">
      <c r="A128" s="24">
        <v>1484</v>
      </c>
      <c r="B128" s="24">
        <v>126.91999816894531</v>
      </c>
      <c r="C128" s="24">
        <v>133.02000427246094</v>
      </c>
      <c r="D128" s="24">
        <v>8.59192180633545</v>
      </c>
      <c r="E128" s="24">
        <v>9.052448272705078</v>
      </c>
      <c r="F128" s="24">
        <v>25.742385540096677</v>
      </c>
      <c r="G128" s="24" t="s">
        <v>57</v>
      </c>
      <c r="H128" s="24">
        <v>11.902278983549706</v>
      </c>
      <c r="I128" s="24">
        <v>71.32227715249502</v>
      </c>
      <c r="J128" s="24" t="s">
        <v>60</v>
      </c>
      <c r="K128" s="24">
        <v>0.8652743930740896</v>
      </c>
      <c r="L128" s="24">
        <v>0.008063310326410236</v>
      </c>
      <c r="M128" s="24">
        <v>-0.20343494468982823</v>
      </c>
      <c r="N128" s="24">
        <v>-0.0006759298862067478</v>
      </c>
      <c r="O128" s="24">
        <v>0.034972812227840176</v>
      </c>
      <c r="P128" s="24">
        <v>0.0009223572480647313</v>
      </c>
      <c r="Q128" s="24">
        <v>-0.004131751495351336</v>
      </c>
      <c r="R128" s="24">
        <v>-5.428305020158216E-05</v>
      </c>
      <c r="S128" s="24">
        <v>0.0004759251946528712</v>
      </c>
      <c r="T128" s="24">
        <v>6.567267934076081E-05</v>
      </c>
      <c r="U128" s="24">
        <v>-8.545486713952513E-05</v>
      </c>
      <c r="V128" s="24">
        <v>-4.272277641360243E-06</v>
      </c>
      <c r="W128" s="24">
        <v>3.016135602581264E-05</v>
      </c>
      <c r="X128" s="24">
        <v>67.5</v>
      </c>
    </row>
    <row r="129" spans="1:24" ht="12.75" hidden="1">
      <c r="A129" s="24">
        <v>1481</v>
      </c>
      <c r="B129" s="24">
        <v>154.36000061035156</v>
      </c>
      <c r="C129" s="24">
        <v>160.75999450683594</v>
      </c>
      <c r="D129" s="24">
        <v>8.444609642028809</v>
      </c>
      <c r="E129" s="24">
        <v>9.795646667480469</v>
      </c>
      <c r="F129" s="24">
        <v>27.94661796415424</v>
      </c>
      <c r="G129" s="24" t="s">
        <v>58</v>
      </c>
      <c r="H129" s="24">
        <v>-7.989112747590127</v>
      </c>
      <c r="I129" s="24">
        <v>78.87088786276144</v>
      </c>
      <c r="J129" s="24" t="s">
        <v>61</v>
      </c>
      <c r="K129" s="24">
        <v>0.5178306212626256</v>
      </c>
      <c r="L129" s="24">
        <v>1.4818219202202596</v>
      </c>
      <c r="M129" s="24">
        <v>0.1249106080068327</v>
      </c>
      <c r="N129" s="24">
        <v>-0.06533215769352069</v>
      </c>
      <c r="O129" s="24">
        <v>0.020421400580362473</v>
      </c>
      <c r="P129" s="24">
        <v>0.04249941817362782</v>
      </c>
      <c r="Q129" s="24">
        <v>0.002688725002576494</v>
      </c>
      <c r="R129" s="24">
        <v>-0.0010041398987969807</v>
      </c>
      <c r="S129" s="24">
        <v>0.00023640008816291488</v>
      </c>
      <c r="T129" s="24">
        <v>0.0006220743119596423</v>
      </c>
      <c r="U129" s="24">
        <v>6.576258929076851E-05</v>
      </c>
      <c r="V129" s="24">
        <v>-3.707152762096093E-05</v>
      </c>
      <c r="W129" s="24">
        <v>1.3755932298775143E-05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1483</v>
      </c>
      <c r="B131" s="100">
        <v>93.24</v>
      </c>
      <c r="C131" s="100">
        <v>108.04</v>
      </c>
      <c r="D131" s="100">
        <v>9.577197105019243</v>
      </c>
      <c r="E131" s="100">
        <v>9.55934472401195</v>
      </c>
      <c r="F131" s="100">
        <v>20.63252084915084</v>
      </c>
      <c r="G131" s="100" t="s">
        <v>59</v>
      </c>
      <c r="H131" s="100">
        <v>25.471288598532304</v>
      </c>
      <c r="I131" s="100">
        <v>51.2112885985323</v>
      </c>
      <c r="J131" s="100" t="s">
        <v>73</v>
      </c>
      <c r="K131" s="100">
        <v>2.172364599058892</v>
      </c>
      <c r="M131" s="100" t="s">
        <v>68</v>
      </c>
      <c r="N131" s="100">
        <v>1.1762410886413877</v>
      </c>
      <c r="X131" s="100">
        <v>67.5</v>
      </c>
    </row>
    <row r="132" spans="1:24" s="100" customFormat="1" ht="12.75">
      <c r="A132" s="100">
        <v>1484</v>
      </c>
      <c r="B132" s="100">
        <v>126.91999816894531</v>
      </c>
      <c r="C132" s="100">
        <v>133.02000427246094</v>
      </c>
      <c r="D132" s="100">
        <v>8.59192180633545</v>
      </c>
      <c r="E132" s="100">
        <v>9.052448272705078</v>
      </c>
      <c r="F132" s="100">
        <v>19.00789797821585</v>
      </c>
      <c r="G132" s="100" t="s">
        <v>56</v>
      </c>
      <c r="H132" s="100">
        <v>-6.756403119565547</v>
      </c>
      <c r="I132" s="100">
        <v>52.663595049379765</v>
      </c>
      <c r="J132" s="100" t="s">
        <v>62</v>
      </c>
      <c r="K132" s="100">
        <v>1.3943193765750708</v>
      </c>
      <c r="L132" s="100">
        <v>0.33332024866717863</v>
      </c>
      <c r="M132" s="100">
        <v>0.3300864312420371</v>
      </c>
      <c r="N132" s="100">
        <v>0.07002282854821835</v>
      </c>
      <c r="O132" s="100">
        <v>0.05599821899749887</v>
      </c>
      <c r="P132" s="100">
        <v>0.009561875304138077</v>
      </c>
      <c r="Q132" s="100">
        <v>0.006816242944742072</v>
      </c>
      <c r="R132" s="100">
        <v>0.0010778226500283744</v>
      </c>
      <c r="S132" s="100">
        <v>0.0007347075705476645</v>
      </c>
      <c r="T132" s="100">
        <v>0.0001407352442784772</v>
      </c>
      <c r="U132" s="100">
        <v>0.00014908119139887802</v>
      </c>
      <c r="V132" s="100">
        <v>4.0012172825763956E-05</v>
      </c>
      <c r="W132" s="100">
        <v>4.581573159861922E-05</v>
      </c>
      <c r="X132" s="100">
        <v>67.5</v>
      </c>
    </row>
    <row r="133" spans="1:24" s="100" customFormat="1" ht="12.75">
      <c r="A133" s="100">
        <v>1481</v>
      </c>
      <c r="B133" s="100">
        <v>154.36000061035156</v>
      </c>
      <c r="C133" s="100">
        <v>160.75999450683594</v>
      </c>
      <c r="D133" s="100">
        <v>8.444609642028809</v>
      </c>
      <c r="E133" s="100">
        <v>9.795646667480469</v>
      </c>
      <c r="F133" s="100">
        <v>27.94661796415424</v>
      </c>
      <c r="G133" s="100" t="s">
        <v>57</v>
      </c>
      <c r="H133" s="100">
        <v>-7.989112747590127</v>
      </c>
      <c r="I133" s="100">
        <v>78.87088786276144</v>
      </c>
      <c r="J133" s="100" t="s">
        <v>60</v>
      </c>
      <c r="K133" s="100">
        <v>1.2890349100294103</v>
      </c>
      <c r="L133" s="100">
        <v>0.0018143681180212501</v>
      </c>
      <c r="M133" s="100">
        <v>-0.30371136053464093</v>
      </c>
      <c r="N133" s="100">
        <v>-0.0007238360348313016</v>
      </c>
      <c r="O133" s="100">
        <v>0.05199698378979081</v>
      </c>
      <c r="P133" s="100">
        <v>0.00020730571636733985</v>
      </c>
      <c r="Q133" s="100">
        <v>-0.006199375274180478</v>
      </c>
      <c r="R133" s="100">
        <v>-5.816172857783226E-05</v>
      </c>
      <c r="S133" s="100">
        <v>0.0006990631985217917</v>
      </c>
      <c r="T133" s="100">
        <v>1.4746633710778223E-05</v>
      </c>
      <c r="U133" s="100">
        <v>-0.00013025529966147615</v>
      </c>
      <c r="V133" s="100">
        <v>-4.576385451973794E-06</v>
      </c>
      <c r="W133" s="100">
        <v>4.403609633132544E-05</v>
      </c>
      <c r="X133" s="100">
        <v>67.5</v>
      </c>
    </row>
    <row r="134" spans="1:24" s="100" customFormat="1" ht="12.75">
      <c r="A134" s="100">
        <v>1482</v>
      </c>
      <c r="B134" s="100">
        <v>157.86000061035156</v>
      </c>
      <c r="C134" s="100">
        <v>147.75999450683594</v>
      </c>
      <c r="D134" s="100">
        <v>8.641190528869629</v>
      </c>
      <c r="E134" s="100">
        <v>8.972387313842773</v>
      </c>
      <c r="F134" s="100">
        <v>35.365894993745215</v>
      </c>
      <c r="G134" s="100" t="s">
        <v>58</v>
      </c>
      <c r="H134" s="100">
        <v>7.193284327744664</v>
      </c>
      <c r="I134" s="100">
        <v>97.55328493809623</v>
      </c>
      <c r="J134" s="100" t="s">
        <v>61</v>
      </c>
      <c r="K134" s="100">
        <v>0.5315218947683755</v>
      </c>
      <c r="L134" s="100">
        <v>0.33331531053925817</v>
      </c>
      <c r="M134" s="100">
        <v>0.1292921558807859</v>
      </c>
      <c r="N134" s="100">
        <v>-0.07001908724974829</v>
      </c>
      <c r="O134" s="100">
        <v>0.020787356918475112</v>
      </c>
      <c r="P134" s="100">
        <v>0.009559627799859525</v>
      </c>
      <c r="Q134" s="100">
        <v>0.0028335338522110167</v>
      </c>
      <c r="R134" s="100">
        <v>-0.0010762522372766647</v>
      </c>
      <c r="S134" s="100">
        <v>0.00022606604940267664</v>
      </c>
      <c r="T134" s="100">
        <v>0.00013996051506165154</v>
      </c>
      <c r="U134" s="100">
        <v>7.25172982053796E-05</v>
      </c>
      <c r="V134" s="100">
        <v>-3.974959962608135E-05</v>
      </c>
      <c r="W134" s="100">
        <v>1.2645294848873295E-05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1483</v>
      </c>
      <c r="B136" s="24">
        <v>93.24</v>
      </c>
      <c r="C136" s="24">
        <v>108.04</v>
      </c>
      <c r="D136" s="24">
        <v>9.577197105019243</v>
      </c>
      <c r="E136" s="24">
        <v>9.55934472401195</v>
      </c>
      <c r="F136" s="24">
        <v>24.208275972966288</v>
      </c>
      <c r="G136" s="24" t="s">
        <v>59</v>
      </c>
      <c r="H136" s="24">
        <v>34.346550566869524</v>
      </c>
      <c r="I136" s="24">
        <v>60.08655056686952</v>
      </c>
      <c r="J136" s="24" t="s">
        <v>73</v>
      </c>
      <c r="K136" s="24">
        <v>3.5914989976677143</v>
      </c>
      <c r="M136" s="24" t="s">
        <v>68</v>
      </c>
      <c r="N136" s="24">
        <v>2.020845053945381</v>
      </c>
      <c r="X136" s="24">
        <v>67.5</v>
      </c>
    </row>
    <row r="137" spans="1:24" ht="12.75" hidden="1">
      <c r="A137" s="24">
        <v>1484</v>
      </c>
      <c r="B137" s="24">
        <v>126.91999816894531</v>
      </c>
      <c r="C137" s="24">
        <v>133.02000427246094</v>
      </c>
      <c r="D137" s="24">
        <v>8.59192180633545</v>
      </c>
      <c r="E137" s="24">
        <v>9.052448272705078</v>
      </c>
      <c r="F137" s="24">
        <v>19.00789797821585</v>
      </c>
      <c r="G137" s="24" t="s">
        <v>56</v>
      </c>
      <c r="H137" s="24">
        <v>-6.756403119565547</v>
      </c>
      <c r="I137" s="24">
        <v>52.663595049379765</v>
      </c>
      <c r="J137" s="24" t="s">
        <v>62</v>
      </c>
      <c r="K137" s="24">
        <v>1.7428462357661927</v>
      </c>
      <c r="L137" s="24">
        <v>0.6119060873070572</v>
      </c>
      <c r="M137" s="24">
        <v>0.4125950904548116</v>
      </c>
      <c r="N137" s="24">
        <v>0.06356277895606703</v>
      </c>
      <c r="O137" s="24">
        <v>0.06999553522771458</v>
      </c>
      <c r="P137" s="24">
        <v>0.017553582826452974</v>
      </c>
      <c r="Q137" s="24">
        <v>0.008520036429035533</v>
      </c>
      <c r="R137" s="24">
        <v>0.0009783942228435043</v>
      </c>
      <c r="S137" s="24">
        <v>0.0009183470394193355</v>
      </c>
      <c r="T137" s="24">
        <v>0.000258339639007146</v>
      </c>
      <c r="U137" s="24">
        <v>0.0001863506294452126</v>
      </c>
      <c r="V137" s="24">
        <v>3.632361833985998E-05</v>
      </c>
      <c r="W137" s="24">
        <v>5.726586782205827E-05</v>
      </c>
      <c r="X137" s="24">
        <v>67.5</v>
      </c>
    </row>
    <row r="138" spans="1:24" ht="12.75" hidden="1">
      <c r="A138" s="24">
        <v>1482</v>
      </c>
      <c r="B138" s="24">
        <v>157.86000061035156</v>
      </c>
      <c r="C138" s="24">
        <v>147.75999450683594</v>
      </c>
      <c r="D138" s="24">
        <v>8.641190528869629</v>
      </c>
      <c r="E138" s="24">
        <v>8.972387313842773</v>
      </c>
      <c r="F138" s="24">
        <v>28.926983758209584</v>
      </c>
      <c r="G138" s="24" t="s">
        <v>57</v>
      </c>
      <c r="H138" s="24">
        <v>-10.567808458466686</v>
      </c>
      <c r="I138" s="24">
        <v>79.79219215188488</v>
      </c>
      <c r="J138" s="24" t="s">
        <v>60</v>
      </c>
      <c r="K138" s="24">
        <v>1.7283851947471967</v>
      </c>
      <c r="L138" s="24">
        <v>0.0033302561614257393</v>
      </c>
      <c r="M138" s="24">
        <v>-0.40854211962789777</v>
      </c>
      <c r="N138" s="24">
        <v>-0.0006568944159521552</v>
      </c>
      <c r="O138" s="24">
        <v>0.06950776230453581</v>
      </c>
      <c r="P138" s="24">
        <v>0.00038068255159186325</v>
      </c>
      <c r="Q138" s="24">
        <v>-0.008402177161683627</v>
      </c>
      <c r="R138" s="24">
        <v>-5.2765169080665586E-05</v>
      </c>
      <c r="S138" s="24">
        <v>0.0009171722714110882</v>
      </c>
      <c r="T138" s="24">
        <v>2.708830970611753E-05</v>
      </c>
      <c r="U138" s="24">
        <v>-0.00018074991883546853</v>
      </c>
      <c r="V138" s="24">
        <v>-4.146576251877487E-06</v>
      </c>
      <c r="W138" s="24">
        <v>5.7257154375193195E-05</v>
      </c>
      <c r="X138" s="24">
        <v>67.5</v>
      </c>
    </row>
    <row r="139" spans="1:24" ht="12.75" hidden="1">
      <c r="A139" s="24">
        <v>1481</v>
      </c>
      <c r="B139" s="24">
        <v>154.36000061035156</v>
      </c>
      <c r="C139" s="24">
        <v>160.75999450683594</v>
      </c>
      <c r="D139" s="24">
        <v>8.444609642028809</v>
      </c>
      <c r="E139" s="24">
        <v>9.795646667480469</v>
      </c>
      <c r="F139" s="24">
        <v>30.509423160176834</v>
      </c>
      <c r="G139" s="24" t="s">
        <v>58</v>
      </c>
      <c r="H139" s="24">
        <v>-0.7563691830964245</v>
      </c>
      <c r="I139" s="24">
        <v>86.10363142725514</v>
      </c>
      <c r="J139" s="24" t="s">
        <v>61</v>
      </c>
      <c r="K139" s="24">
        <v>0.22404825396124356</v>
      </c>
      <c r="L139" s="24">
        <v>0.611897024896617</v>
      </c>
      <c r="M139" s="24">
        <v>0.05768921179352863</v>
      </c>
      <c r="N139" s="24">
        <v>-0.06355938450255894</v>
      </c>
      <c r="O139" s="24">
        <v>0.00824899577102462</v>
      </c>
      <c r="P139" s="24">
        <v>0.017549454431407784</v>
      </c>
      <c r="Q139" s="24">
        <v>0.0014122463297083182</v>
      </c>
      <c r="R139" s="24">
        <v>-0.0009769703640466448</v>
      </c>
      <c r="S139" s="24">
        <v>4.6436078267697527E-05</v>
      </c>
      <c r="T139" s="24">
        <v>0.0002569155358471106</v>
      </c>
      <c r="U139" s="24">
        <v>4.534340013274777E-05</v>
      </c>
      <c r="V139" s="24">
        <v>-3.6086162925520046E-05</v>
      </c>
      <c r="W139" s="24">
        <v>9.989445774130263E-07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1483</v>
      </c>
      <c r="B141" s="24">
        <v>107.9</v>
      </c>
      <c r="C141" s="24">
        <v>108</v>
      </c>
      <c r="D141" s="24">
        <v>9.249512171706415</v>
      </c>
      <c r="E141" s="24">
        <v>9.347051181863112</v>
      </c>
      <c r="F141" s="24">
        <v>21.508443279576095</v>
      </c>
      <c r="G141" s="24" t="s">
        <v>59</v>
      </c>
      <c r="H141" s="24">
        <v>14.910774396146984</v>
      </c>
      <c r="I141" s="24">
        <v>55.31077439614699</v>
      </c>
      <c r="J141" s="24" t="s">
        <v>73</v>
      </c>
      <c r="K141" s="24">
        <v>2.80215150265005</v>
      </c>
      <c r="M141" s="24" t="s">
        <v>68</v>
      </c>
      <c r="N141" s="24">
        <v>1.5761005929781506</v>
      </c>
      <c r="X141" s="24">
        <v>67.5</v>
      </c>
    </row>
    <row r="142" spans="1:24" ht="12.75" hidden="1">
      <c r="A142" s="24">
        <v>1481</v>
      </c>
      <c r="B142" s="24">
        <v>163.17999267578125</v>
      </c>
      <c r="C142" s="24">
        <v>164.27999877929688</v>
      </c>
      <c r="D142" s="24">
        <v>7.975415229797363</v>
      </c>
      <c r="E142" s="24">
        <v>8.625215530395508</v>
      </c>
      <c r="F142" s="24">
        <v>24.607460154635483</v>
      </c>
      <c r="G142" s="24" t="s">
        <v>56</v>
      </c>
      <c r="H142" s="24">
        <v>-22.120075128495387</v>
      </c>
      <c r="I142" s="24">
        <v>73.55991754728586</v>
      </c>
      <c r="J142" s="24" t="s">
        <v>62</v>
      </c>
      <c r="K142" s="24">
        <v>1.5408504383048889</v>
      </c>
      <c r="L142" s="24">
        <v>0.5347857018742638</v>
      </c>
      <c r="M142" s="24">
        <v>0.3647758068300588</v>
      </c>
      <c r="N142" s="24">
        <v>0.06892550411981657</v>
      </c>
      <c r="O142" s="24">
        <v>0.06188377185911146</v>
      </c>
      <c r="P142" s="24">
        <v>0.015341431505934616</v>
      </c>
      <c r="Q142" s="24">
        <v>0.0075326277760002745</v>
      </c>
      <c r="R142" s="24">
        <v>0.0010608559221519857</v>
      </c>
      <c r="S142" s="24">
        <v>0.0008119543230907858</v>
      </c>
      <c r="T142" s="24">
        <v>0.00022576020203047967</v>
      </c>
      <c r="U142" s="24">
        <v>0.00016474582165388333</v>
      </c>
      <c r="V142" s="24">
        <v>3.937280438730246E-05</v>
      </c>
      <c r="W142" s="24">
        <v>5.063877281453393E-05</v>
      </c>
      <c r="X142" s="24">
        <v>67.5</v>
      </c>
    </row>
    <row r="143" spans="1:24" ht="12.75" hidden="1">
      <c r="A143" s="24">
        <v>1482</v>
      </c>
      <c r="B143" s="24">
        <v>147.5800018310547</v>
      </c>
      <c r="C143" s="24">
        <v>147.97999572753906</v>
      </c>
      <c r="D143" s="24">
        <v>8.770159721374512</v>
      </c>
      <c r="E143" s="24">
        <v>9.277530670166016</v>
      </c>
      <c r="F143" s="24">
        <v>32.26831977769648</v>
      </c>
      <c r="G143" s="24" t="s">
        <v>57</v>
      </c>
      <c r="H143" s="24">
        <v>7.58219119770375</v>
      </c>
      <c r="I143" s="24">
        <v>87.66219302875844</v>
      </c>
      <c r="J143" s="24" t="s">
        <v>60</v>
      </c>
      <c r="K143" s="24">
        <v>0.28776376052384117</v>
      </c>
      <c r="L143" s="24">
        <v>0.0029100038790313217</v>
      </c>
      <c r="M143" s="24">
        <v>-0.06404649978325748</v>
      </c>
      <c r="N143" s="24">
        <v>-0.0007131338556253173</v>
      </c>
      <c r="O143" s="24">
        <v>0.012211974406745638</v>
      </c>
      <c r="P143" s="24">
        <v>0.00033281689425161215</v>
      </c>
      <c r="Q143" s="24">
        <v>-0.0011274766391226288</v>
      </c>
      <c r="R143" s="24">
        <v>-5.731219588685931E-05</v>
      </c>
      <c r="S143" s="24">
        <v>0.00021362330044865583</v>
      </c>
      <c r="T143" s="24">
        <v>2.369805647339638E-05</v>
      </c>
      <c r="U143" s="24">
        <v>-1.1683163245504897E-05</v>
      </c>
      <c r="V143" s="24">
        <v>-4.51676235730649E-06</v>
      </c>
      <c r="W143" s="24">
        <v>1.494293153877847E-05</v>
      </c>
      <c r="X143" s="24">
        <v>67.5</v>
      </c>
    </row>
    <row r="144" spans="1:24" ht="12.75" hidden="1">
      <c r="A144" s="24">
        <v>1484</v>
      </c>
      <c r="B144" s="24">
        <v>114.0999984741211</v>
      </c>
      <c r="C144" s="24">
        <v>138.10000610351562</v>
      </c>
      <c r="D144" s="24">
        <v>9.169941902160645</v>
      </c>
      <c r="E144" s="24">
        <v>9.198317527770996</v>
      </c>
      <c r="F144" s="24">
        <v>24.614964481133924</v>
      </c>
      <c r="G144" s="24" t="s">
        <v>58</v>
      </c>
      <c r="H144" s="24">
        <v>17.26536759281513</v>
      </c>
      <c r="I144" s="24">
        <v>63.865366066936225</v>
      </c>
      <c r="J144" s="24" t="s">
        <v>61</v>
      </c>
      <c r="K144" s="24">
        <v>1.51374109125489</v>
      </c>
      <c r="L144" s="24">
        <v>0.5347777845110743</v>
      </c>
      <c r="M144" s="24">
        <v>0.35910922449031235</v>
      </c>
      <c r="N144" s="24">
        <v>-0.06892181482139607</v>
      </c>
      <c r="O144" s="24">
        <v>0.06066686822804969</v>
      </c>
      <c r="P144" s="24">
        <v>0.015337821017543005</v>
      </c>
      <c r="Q144" s="24">
        <v>0.007447769977651269</v>
      </c>
      <c r="R144" s="24">
        <v>-0.0010593066599278824</v>
      </c>
      <c r="S144" s="24">
        <v>0.0007833485228755075</v>
      </c>
      <c r="T144" s="24">
        <v>0.00022451296385782874</v>
      </c>
      <c r="U144" s="24">
        <v>0.0001643310361708707</v>
      </c>
      <c r="V144" s="24">
        <v>-3.911286978896336E-05</v>
      </c>
      <c r="W144" s="24">
        <v>4.838382073781855E-05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1483</v>
      </c>
      <c r="B146" s="24">
        <v>107.9</v>
      </c>
      <c r="C146" s="24">
        <v>108</v>
      </c>
      <c r="D146" s="24">
        <v>9.249512171706415</v>
      </c>
      <c r="E146" s="24">
        <v>9.347051181863112</v>
      </c>
      <c r="F146" s="24">
        <v>23.51877922989176</v>
      </c>
      <c r="G146" s="24" t="s">
        <v>59</v>
      </c>
      <c r="H146" s="24">
        <v>20.080522702104567</v>
      </c>
      <c r="I146" s="24">
        <v>60.48052270210457</v>
      </c>
      <c r="J146" s="24" t="s">
        <v>73</v>
      </c>
      <c r="K146" s="24">
        <v>2.359928632423039</v>
      </c>
      <c r="M146" s="24" t="s">
        <v>68</v>
      </c>
      <c r="N146" s="24">
        <v>1.9786454467900485</v>
      </c>
      <c r="X146" s="24">
        <v>67.5</v>
      </c>
    </row>
    <row r="147" spans="1:24" ht="12.75" hidden="1">
      <c r="A147" s="24">
        <v>1481</v>
      </c>
      <c r="B147" s="24">
        <v>163.17999267578125</v>
      </c>
      <c r="C147" s="24">
        <v>164.27999877929688</v>
      </c>
      <c r="D147" s="24">
        <v>7.975415229797363</v>
      </c>
      <c r="E147" s="24">
        <v>8.625215530395508</v>
      </c>
      <c r="F147" s="24">
        <v>24.607460154635483</v>
      </c>
      <c r="G147" s="24" t="s">
        <v>56</v>
      </c>
      <c r="H147" s="24">
        <v>-22.120075128495387</v>
      </c>
      <c r="I147" s="24">
        <v>73.55991754728586</v>
      </c>
      <c r="J147" s="24" t="s">
        <v>62</v>
      </c>
      <c r="K147" s="24">
        <v>0.745582097690717</v>
      </c>
      <c r="L147" s="24">
        <v>1.3287779980354584</v>
      </c>
      <c r="M147" s="24">
        <v>0.17650656721252606</v>
      </c>
      <c r="N147" s="24">
        <v>0.0697554449783208</v>
      </c>
      <c r="O147" s="24">
        <v>0.029944523102970605</v>
      </c>
      <c r="P147" s="24">
        <v>0.038118502242755745</v>
      </c>
      <c r="Q147" s="24">
        <v>0.0036448226356885728</v>
      </c>
      <c r="R147" s="24">
        <v>0.0010736152882663903</v>
      </c>
      <c r="S147" s="24">
        <v>0.00039292491148856443</v>
      </c>
      <c r="T147" s="24">
        <v>0.0005608946406418304</v>
      </c>
      <c r="U147" s="24">
        <v>7.969129458514891E-05</v>
      </c>
      <c r="V147" s="24">
        <v>3.9832122535305464E-05</v>
      </c>
      <c r="W147" s="24">
        <v>2.451004275352952E-05</v>
      </c>
      <c r="X147" s="24">
        <v>67.5</v>
      </c>
    </row>
    <row r="148" spans="1:24" ht="12.75" hidden="1">
      <c r="A148" s="24">
        <v>1484</v>
      </c>
      <c r="B148" s="24">
        <v>114.0999984741211</v>
      </c>
      <c r="C148" s="24">
        <v>138.10000610351562</v>
      </c>
      <c r="D148" s="24">
        <v>9.169941902160645</v>
      </c>
      <c r="E148" s="24">
        <v>9.198317527770996</v>
      </c>
      <c r="F148" s="24">
        <v>26.75584971781273</v>
      </c>
      <c r="G148" s="24" t="s">
        <v>57</v>
      </c>
      <c r="H148" s="24">
        <v>22.820054435958312</v>
      </c>
      <c r="I148" s="24">
        <v>69.4200529100794</v>
      </c>
      <c r="J148" s="24" t="s">
        <v>60</v>
      </c>
      <c r="K148" s="24">
        <v>-0.1024963526275247</v>
      </c>
      <c r="L148" s="24">
        <v>0.007230284748063091</v>
      </c>
      <c r="M148" s="24">
        <v>0.0262505560458726</v>
      </c>
      <c r="N148" s="24">
        <v>-0.0007220133053348204</v>
      </c>
      <c r="O148" s="24">
        <v>-0.0037966330322705168</v>
      </c>
      <c r="P148" s="24">
        <v>0.0008272037943955874</v>
      </c>
      <c r="Q148" s="24">
        <v>0.000636497991406608</v>
      </c>
      <c r="R148" s="24">
        <v>-5.8006520748777914E-05</v>
      </c>
      <c r="S148" s="24">
        <v>-2.3336533665632855E-05</v>
      </c>
      <c r="T148" s="24">
        <v>5.890702860367473E-05</v>
      </c>
      <c r="U148" s="24">
        <v>2.0063515590563425E-05</v>
      </c>
      <c r="V148" s="24">
        <v>-4.574707966126997E-06</v>
      </c>
      <c r="W148" s="24">
        <v>-6.283765560878616E-07</v>
      </c>
      <c r="X148" s="24">
        <v>67.5</v>
      </c>
    </row>
    <row r="149" spans="1:24" ht="12.75" hidden="1">
      <c r="A149" s="24">
        <v>1482</v>
      </c>
      <c r="B149" s="24">
        <v>147.5800018310547</v>
      </c>
      <c r="C149" s="24">
        <v>147.97999572753906</v>
      </c>
      <c r="D149" s="24">
        <v>8.770159721374512</v>
      </c>
      <c r="E149" s="24">
        <v>9.277530670166016</v>
      </c>
      <c r="F149" s="24">
        <v>28.398874546360343</v>
      </c>
      <c r="G149" s="24" t="s">
        <v>58</v>
      </c>
      <c r="H149" s="24">
        <v>-2.9297926031401857</v>
      </c>
      <c r="I149" s="24">
        <v>77.1502092279145</v>
      </c>
      <c r="J149" s="24" t="s">
        <v>61</v>
      </c>
      <c r="K149" s="24">
        <v>0.7385033257169151</v>
      </c>
      <c r="L149" s="24">
        <v>1.3287583268019743</v>
      </c>
      <c r="M149" s="24">
        <v>0.1745436237060308</v>
      </c>
      <c r="N149" s="24">
        <v>-0.0697517082293363</v>
      </c>
      <c r="O149" s="24">
        <v>0.029702862513276605</v>
      </c>
      <c r="P149" s="24">
        <v>0.03810952567421316</v>
      </c>
      <c r="Q149" s="24">
        <v>0.0035888162884944595</v>
      </c>
      <c r="R149" s="24">
        <v>-0.0010720471215156292</v>
      </c>
      <c r="S149" s="24">
        <v>0.00039223129944558095</v>
      </c>
      <c r="T149" s="24">
        <v>0.0005577927571077039</v>
      </c>
      <c r="U149" s="24">
        <v>7.712430080593406E-05</v>
      </c>
      <c r="V149" s="24">
        <v>-3.9568548529005256E-05</v>
      </c>
      <c r="W149" s="24">
        <v>2.4501986423218916E-05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1483</v>
      </c>
      <c r="B151" s="24">
        <v>107.9</v>
      </c>
      <c r="C151" s="24">
        <v>108</v>
      </c>
      <c r="D151" s="24">
        <v>9.249512171706415</v>
      </c>
      <c r="E151" s="24">
        <v>9.347051181863112</v>
      </c>
      <c r="F151" s="24">
        <v>21.508443279576095</v>
      </c>
      <c r="G151" s="24" t="s">
        <v>59</v>
      </c>
      <c r="H151" s="24">
        <v>14.910774396146984</v>
      </c>
      <c r="I151" s="24">
        <v>55.31077439614699</v>
      </c>
      <c r="J151" s="24" t="s">
        <v>73</v>
      </c>
      <c r="K151" s="24">
        <v>3.013008413332733</v>
      </c>
      <c r="M151" s="24" t="s">
        <v>68</v>
      </c>
      <c r="N151" s="24">
        <v>1.5772387375348493</v>
      </c>
      <c r="X151" s="24">
        <v>67.5</v>
      </c>
    </row>
    <row r="152" spans="1:24" ht="12.75" hidden="1">
      <c r="A152" s="24">
        <v>1482</v>
      </c>
      <c r="B152" s="24">
        <v>147.5800018310547</v>
      </c>
      <c r="C152" s="24">
        <v>147.97999572753906</v>
      </c>
      <c r="D152" s="24">
        <v>8.770159721374512</v>
      </c>
      <c r="E152" s="24">
        <v>9.277530670166016</v>
      </c>
      <c r="F152" s="24">
        <v>22.91774989067597</v>
      </c>
      <c r="G152" s="24" t="s">
        <v>56</v>
      </c>
      <c r="H152" s="24">
        <v>-17.82016839250491</v>
      </c>
      <c r="I152" s="24">
        <v>62.25983343854978</v>
      </c>
      <c r="J152" s="24" t="s">
        <v>62</v>
      </c>
      <c r="K152" s="24">
        <v>1.677577309591811</v>
      </c>
      <c r="L152" s="24">
        <v>0.17572839000108434</v>
      </c>
      <c r="M152" s="24">
        <v>0.3971442557289918</v>
      </c>
      <c r="N152" s="24">
        <v>0.07419292712291724</v>
      </c>
      <c r="O152" s="24">
        <v>0.06737482936599501</v>
      </c>
      <c r="P152" s="24">
        <v>0.005041195412415189</v>
      </c>
      <c r="Q152" s="24">
        <v>0.008201038618200556</v>
      </c>
      <c r="R152" s="24">
        <v>0.0011419592389105674</v>
      </c>
      <c r="S152" s="24">
        <v>0.0008839825624462363</v>
      </c>
      <c r="T152" s="24">
        <v>7.42064995461025E-05</v>
      </c>
      <c r="U152" s="24">
        <v>0.00017936858008519413</v>
      </c>
      <c r="V152" s="24">
        <v>4.238971265615851E-05</v>
      </c>
      <c r="W152" s="24">
        <v>5.512809018002268E-05</v>
      </c>
      <c r="X152" s="24">
        <v>67.5</v>
      </c>
    </row>
    <row r="153" spans="1:24" ht="12.75" hidden="1">
      <c r="A153" s="24">
        <v>1481</v>
      </c>
      <c r="B153" s="24">
        <v>163.17999267578125</v>
      </c>
      <c r="C153" s="24">
        <v>164.27999877929688</v>
      </c>
      <c r="D153" s="24">
        <v>7.975415229797363</v>
      </c>
      <c r="E153" s="24">
        <v>8.625215530395508</v>
      </c>
      <c r="F153" s="24">
        <v>31.697862783768514</v>
      </c>
      <c r="G153" s="24" t="s">
        <v>57</v>
      </c>
      <c r="H153" s="24">
        <v>-0.924493402527105</v>
      </c>
      <c r="I153" s="24">
        <v>94.75549927325415</v>
      </c>
      <c r="J153" s="24" t="s">
        <v>60</v>
      </c>
      <c r="K153" s="24">
        <v>0.6151341824236254</v>
      </c>
      <c r="L153" s="24">
        <v>0.0009564879529851158</v>
      </c>
      <c r="M153" s="24">
        <v>-0.14141560954094667</v>
      </c>
      <c r="N153" s="24">
        <v>-0.0007673591237436164</v>
      </c>
      <c r="O153" s="24">
        <v>0.025379408124372334</v>
      </c>
      <c r="P153" s="24">
        <v>0.00010924363976693698</v>
      </c>
      <c r="Q153" s="24">
        <v>-0.002718090004115446</v>
      </c>
      <c r="R153" s="24">
        <v>-6.167724733098203E-05</v>
      </c>
      <c r="S153" s="24">
        <v>0.0003875193542962301</v>
      </c>
      <c r="T153" s="24">
        <v>7.772978027541706E-06</v>
      </c>
      <c r="U153" s="24">
        <v>-4.585065543765049E-05</v>
      </c>
      <c r="V153" s="24">
        <v>-4.858776259916418E-06</v>
      </c>
      <c r="W153" s="24">
        <v>2.5799897881085835E-05</v>
      </c>
      <c r="X153" s="24">
        <v>67.5</v>
      </c>
    </row>
    <row r="154" spans="1:24" ht="12.75" hidden="1">
      <c r="A154" s="24">
        <v>1484</v>
      </c>
      <c r="B154" s="24">
        <v>114.0999984741211</v>
      </c>
      <c r="C154" s="24">
        <v>138.10000610351562</v>
      </c>
      <c r="D154" s="24">
        <v>9.169941902160645</v>
      </c>
      <c r="E154" s="24">
        <v>9.198317527770996</v>
      </c>
      <c r="F154" s="24">
        <v>26.75584971781273</v>
      </c>
      <c r="G154" s="24" t="s">
        <v>58</v>
      </c>
      <c r="H154" s="24">
        <v>22.820054435958312</v>
      </c>
      <c r="I154" s="24">
        <v>69.4200529100794</v>
      </c>
      <c r="J154" s="24" t="s">
        <v>61</v>
      </c>
      <c r="K154" s="24">
        <v>1.56072917806752</v>
      </c>
      <c r="L154" s="24">
        <v>0.17572578690439541</v>
      </c>
      <c r="M154" s="24">
        <v>0.37111343984918865</v>
      </c>
      <c r="N154" s="24">
        <v>-0.07418895871382557</v>
      </c>
      <c r="O154" s="24">
        <v>0.06241196420041182</v>
      </c>
      <c r="P154" s="24">
        <v>0.0050400116084515535</v>
      </c>
      <c r="Q154" s="24">
        <v>0.0077375074246649085</v>
      </c>
      <c r="R154" s="24">
        <v>-0.0011402924276232283</v>
      </c>
      <c r="S154" s="24">
        <v>0.0007945148964965018</v>
      </c>
      <c r="T154" s="24">
        <v>7.37982749626918E-05</v>
      </c>
      <c r="U154" s="24">
        <v>0.0001734093564883872</v>
      </c>
      <c r="V154" s="24">
        <v>-4.2110331657774406E-05</v>
      </c>
      <c r="W154" s="24">
        <v>4.8718288108494286E-05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1483</v>
      </c>
      <c r="B156" s="24">
        <v>107.9</v>
      </c>
      <c r="C156" s="24">
        <v>108</v>
      </c>
      <c r="D156" s="24">
        <v>9.249512171706415</v>
      </c>
      <c r="E156" s="24">
        <v>9.347051181863112</v>
      </c>
      <c r="F156" s="24">
        <v>25.70917845035384</v>
      </c>
      <c r="G156" s="24" t="s">
        <v>59</v>
      </c>
      <c r="H156" s="24">
        <v>25.713318881059934</v>
      </c>
      <c r="I156" s="24">
        <v>66.11331888105994</v>
      </c>
      <c r="J156" s="24" t="s">
        <v>73</v>
      </c>
      <c r="K156" s="24">
        <v>2.052058272443365</v>
      </c>
      <c r="M156" s="24" t="s">
        <v>68</v>
      </c>
      <c r="N156" s="24">
        <v>1.8073547829104342</v>
      </c>
      <c r="X156" s="24">
        <v>67.5</v>
      </c>
    </row>
    <row r="157" spans="1:24" ht="12.75" hidden="1">
      <c r="A157" s="24">
        <v>1482</v>
      </c>
      <c r="B157" s="24">
        <v>147.5800018310547</v>
      </c>
      <c r="C157" s="24">
        <v>147.97999572753906</v>
      </c>
      <c r="D157" s="24">
        <v>8.770159721374512</v>
      </c>
      <c r="E157" s="24">
        <v>9.277530670166016</v>
      </c>
      <c r="F157" s="24">
        <v>22.91774989067597</v>
      </c>
      <c r="G157" s="24" t="s">
        <v>56</v>
      </c>
      <c r="H157" s="24">
        <v>-17.82016839250491</v>
      </c>
      <c r="I157" s="24">
        <v>62.25983343854978</v>
      </c>
      <c r="J157" s="24" t="s">
        <v>62</v>
      </c>
      <c r="K157" s="24">
        <v>0.5409262981866928</v>
      </c>
      <c r="L157" s="24">
        <v>1.3175266510483135</v>
      </c>
      <c r="M157" s="24">
        <v>0.128057051868669</v>
      </c>
      <c r="N157" s="24">
        <v>0.07261414293511247</v>
      </c>
      <c r="O157" s="24">
        <v>0.02172469880309646</v>
      </c>
      <c r="P157" s="24">
        <v>0.03779568517262593</v>
      </c>
      <c r="Q157" s="24">
        <v>0.0026443177501568097</v>
      </c>
      <c r="R157" s="24">
        <v>0.0011176417815846262</v>
      </c>
      <c r="S157" s="24">
        <v>0.0002850968357358772</v>
      </c>
      <c r="T157" s="24">
        <v>0.0005561534736021707</v>
      </c>
      <c r="U157" s="24">
        <v>5.7834792830127087E-05</v>
      </c>
      <c r="V157" s="24">
        <v>4.146984727733849E-05</v>
      </c>
      <c r="W157" s="24">
        <v>1.7791955164472418E-05</v>
      </c>
      <c r="X157" s="24">
        <v>67.5</v>
      </c>
    </row>
    <row r="158" spans="1:24" ht="12.75" hidden="1">
      <c r="A158" s="24">
        <v>1484</v>
      </c>
      <c r="B158" s="24">
        <v>114.0999984741211</v>
      </c>
      <c r="C158" s="24">
        <v>138.10000610351562</v>
      </c>
      <c r="D158" s="24">
        <v>9.169941902160645</v>
      </c>
      <c r="E158" s="24">
        <v>9.198317527770996</v>
      </c>
      <c r="F158" s="24">
        <v>24.614964481133924</v>
      </c>
      <c r="G158" s="24" t="s">
        <v>57</v>
      </c>
      <c r="H158" s="24">
        <v>17.26536759281513</v>
      </c>
      <c r="I158" s="24">
        <v>63.865366066936225</v>
      </c>
      <c r="J158" s="24" t="s">
        <v>60</v>
      </c>
      <c r="K158" s="24">
        <v>0.3266054843166911</v>
      </c>
      <c r="L158" s="24">
        <v>0.007169279248282473</v>
      </c>
      <c r="M158" s="24">
        <v>-0.07615375672292507</v>
      </c>
      <c r="N158" s="24">
        <v>-0.0007513459426361748</v>
      </c>
      <c r="O158" s="24">
        <v>0.013302716190064392</v>
      </c>
      <c r="P158" s="24">
        <v>0.0008201539948093515</v>
      </c>
      <c r="Q158" s="24">
        <v>-0.0015162104312178876</v>
      </c>
      <c r="R158" s="24">
        <v>-6.0357996741818834E-05</v>
      </c>
      <c r="S158" s="24">
        <v>0.0001893912921812858</v>
      </c>
      <c r="T158" s="24">
        <v>5.8399443350920423E-05</v>
      </c>
      <c r="U158" s="24">
        <v>-2.933523941708743E-05</v>
      </c>
      <c r="V158" s="24">
        <v>-4.756807230380579E-06</v>
      </c>
      <c r="W158" s="24">
        <v>1.2256376303988701E-05</v>
      </c>
      <c r="X158" s="24">
        <v>67.5</v>
      </c>
    </row>
    <row r="159" spans="1:24" ht="12.75" hidden="1">
      <c r="A159" s="24">
        <v>1481</v>
      </c>
      <c r="B159" s="24">
        <v>163.17999267578125</v>
      </c>
      <c r="C159" s="24">
        <v>164.27999877929688</v>
      </c>
      <c r="D159" s="24">
        <v>7.975415229797363</v>
      </c>
      <c r="E159" s="24">
        <v>8.625215530395508</v>
      </c>
      <c r="F159" s="24">
        <v>29.8072206556277</v>
      </c>
      <c r="G159" s="24" t="s">
        <v>58</v>
      </c>
      <c r="H159" s="24">
        <v>-6.576254217479175</v>
      </c>
      <c r="I159" s="24">
        <v>89.10373845830208</v>
      </c>
      <c r="J159" s="24" t="s">
        <v>61</v>
      </c>
      <c r="K159" s="24">
        <v>0.4311961475758086</v>
      </c>
      <c r="L159" s="24">
        <v>1.3175071452017422</v>
      </c>
      <c r="M159" s="24">
        <v>0.10295248355567015</v>
      </c>
      <c r="N159" s="24">
        <v>-0.07261025570451758</v>
      </c>
      <c r="O159" s="24">
        <v>0.01717557218994056</v>
      </c>
      <c r="P159" s="24">
        <v>0.037786785588258945</v>
      </c>
      <c r="Q159" s="24">
        <v>0.0021664538518187822</v>
      </c>
      <c r="R159" s="24">
        <v>-0.0011160107813874254</v>
      </c>
      <c r="S159" s="24">
        <v>0.00021309890706550463</v>
      </c>
      <c r="T159" s="24">
        <v>0.0005530788291157626</v>
      </c>
      <c r="U159" s="24">
        <v>4.984282285390625E-05</v>
      </c>
      <c r="V159" s="24">
        <v>-4.119612867951038E-05</v>
      </c>
      <c r="W159" s="24">
        <v>1.289708914715336E-05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1483</v>
      </c>
      <c r="B161" s="100">
        <v>107.9</v>
      </c>
      <c r="C161" s="100">
        <v>108</v>
      </c>
      <c r="D161" s="100">
        <v>9.249512171706415</v>
      </c>
      <c r="E161" s="100">
        <v>9.347051181863112</v>
      </c>
      <c r="F161" s="100">
        <v>23.51877922989176</v>
      </c>
      <c r="G161" s="100" t="s">
        <v>59</v>
      </c>
      <c r="H161" s="100">
        <v>20.080522702104567</v>
      </c>
      <c r="I161" s="100">
        <v>60.48052270210457</v>
      </c>
      <c r="J161" s="100" t="s">
        <v>73</v>
      </c>
      <c r="K161" s="100">
        <v>1.3081130330562807</v>
      </c>
      <c r="M161" s="100" t="s">
        <v>68</v>
      </c>
      <c r="N161" s="100">
        <v>0.6945187812071876</v>
      </c>
      <c r="X161" s="100">
        <v>67.5</v>
      </c>
    </row>
    <row r="162" spans="1:24" s="100" customFormat="1" ht="12.75">
      <c r="A162" s="100">
        <v>1484</v>
      </c>
      <c r="B162" s="100">
        <v>114.0999984741211</v>
      </c>
      <c r="C162" s="100">
        <v>138.10000610351562</v>
      </c>
      <c r="D162" s="100">
        <v>9.169941902160645</v>
      </c>
      <c r="E162" s="100">
        <v>9.198317527770996</v>
      </c>
      <c r="F162" s="100">
        <v>16.947719064263648</v>
      </c>
      <c r="G162" s="100" t="s">
        <v>56</v>
      </c>
      <c r="H162" s="100">
        <v>-2.627874002100299</v>
      </c>
      <c r="I162" s="100">
        <v>43.97212447202079</v>
      </c>
      <c r="J162" s="100" t="s">
        <v>62</v>
      </c>
      <c r="K162" s="100">
        <v>1.0979084713322296</v>
      </c>
      <c r="L162" s="100">
        <v>0.16719325906499785</v>
      </c>
      <c r="M162" s="100">
        <v>0.25991506191211716</v>
      </c>
      <c r="N162" s="100">
        <v>0.07213132056903004</v>
      </c>
      <c r="O162" s="100">
        <v>0.044093868813448636</v>
      </c>
      <c r="P162" s="100">
        <v>0.004796205488975761</v>
      </c>
      <c r="Q162" s="100">
        <v>0.0053672059990934225</v>
      </c>
      <c r="R162" s="100">
        <v>0.0011102871520882627</v>
      </c>
      <c r="S162" s="100">
        <v>0.0005785189063347309</v>
      </c>
      <c r="T162" s="100">
        <v>7.060126832631102E-05</v>
      </c>
      <c r="U162" s="100">
        <v>0.00011738823474292431</v>
      </c>
      <c r="V162" s="100">
        <v>4.121507312337077E-05</v>
      </c>
      <c r="W162" s="100">
        <v>3.607560727535857E-05</v>
      </c>
      <c r="X162" s="100">
        <v>67.5</v>
      </c>
    </row>
    <row r="163" spans="1:24" s="100" customFormat="1" ht="12.75">
      <c r="A163" s="100">
        <v>1481</v>
      </c>
      <c r="B163" s="100">
        <v>163.17999267578125</v>
      </c>
      <c r="C163" s="100">
        <v>164.27999877929688</v>
      </c>
      <c r="D163" s="100">
        <v>7.975415229797363</v>
      </c>
      <c r="E163" s="100">
        <v>8.625215530395508</v>
      </c>
      <c r="F163" s="100">
        <v>29.8072206556277</v>
      </c>
      <c r="G163" s="100" t="s">
        <v>57</v>
      </c>
      <c r="H163" s="100">
        <v>-6.576254217479175</v>
      </c>
      <c r="I163" s="100">
        <v>89.10373845830208</v>
      </c>
      <c r="J163" s="100" t="s">
        <v>60</v>
      </c>
      <c r="K163" s="100">
        <v>1.0267957204767506</v>
      </c>
      <c r="L163" s="100">
        <v>0.0009105038804663773</v>
      </c>
      <c r="M163" s="100">
        <v>-0.24201809773082647</v>
      </c>
      <c r="N163" s="100">
        <v>-0.0007456642240316687</v>
      </c>
      <c r="O163" s="100">
        <v>0.041403799170588694</v>
      </c>
      <c r="P163" s="100">
        <v>0.00010393541911030978</v>
      </c>
      <c r="Q163" s="100">
        <v>-0.004944557653439554</v>
      </c>
      <c r="R163" s="100">
        <v>-5.992474672290509E-05</v>
      </c>
      <c r="S163" s="100">
        <v>0.0005554171156271308</v>
      </c>
      <c r="T163" s="100">
        <v>7.387523937759197E-06</v>
      </c>
      <c r="U163" s="100">
        <v>-0.00010418857126497284</v>
      </c>
      <c r="V163" s="100">
        <v>-4.718289937874152E-06</v>
      </c>
      <c r="W163" s="100">
        <v>3.495026081341689E-05</v>
      </c>
      <c r="X163" s="100">
        <v>67.5</v>
      </c>
    </row>
    <row r="164" spans="1:24" s="100" customFormat="1" ht="12.75">
      <c r="A164" s="100">
        <v>1482</v>
      </c>
      <c r="B164" s="100">
        <v>147.5800018310547</v>
      </c>
      <c r="C164" s="100">
        <v>147.97999572753906</v>
      </c>
      <c r="D164" s="100">
        <v>8.770159721374512</v>
      </c>
      <c r="E164" s="100">
        <v>9.277530670166016</v>
      </c>
      <c r="F164" s="100">
        <v>32.26831977769648</v>
      </c>
      <c r="G164" s="100" t="s">
        <v>58</v>
      </c>
      <c r="H164" s="100">
        <v>7.58219119770375</v>
      </c>
      <c r="I164" s="100">
        <v>87.66219302875844</v>
      </c>
      <c r="J164" s="100" t="s">
        <v>61</v>
      </c>
      <c r="K164" s="100">
        <v>0.3887075505231455</v>
      </c>
      <c r="L164" s="100">
        <v>0.16719077982789343</v>
      </c>
      <c r="M164" s="100">
        <v>0.09477911045969899</v>
      </c>
      <c r="N164" s="100">
        <v>-0.07212746627947758</v>
      </c>
      <c r="O164" s="100">
        <v>0.01516557553075969</v>
      </c>
      <c r="P164" s="100">
        <v>0.004795079198630153</v>
      </c>
      <c r="Q164" s="100">
        <v>0.0020876421744438762</v>
      </c>
      <c r="R164" s="100">
        <v>-0.0011086688346041214</v>
      </c>
      <c r="S164" s="100">
        <v>0.00016185163778958668</v>
      </c>
      <c r="T164" s="100">
        <v>7.021369937094045E-05</v>
      </c>
      <c r="U164" s="100">
        <v>5.408085866388939E-05</v>
      </c>
      <c r="V164" s="100">
        <v>-4.094410815522736E-05</v>
      </c>
      <c r="W164" s="100">
        <v>8.94028575382464E-06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1483</v>
      </c>
      <c r="B166" s="24">
        <v>107.9</v>
      </c>
      <c r="C166" s="24">
        <v>108</v>
      </c>
      <c r="D166" s="24">
        <v>9.249512171706415</v>
      </c>
      <c r="E166" s="24">
        <v>9.347051181863112</v>
      </c>
      <c r="F166" s="24">
        <v>25.70917845035384</v>
      </c>
      <c r="G166" s="24" t="s">
        <v>59</v>
      </c>
      <c r="H166" s="24">
        <v>25.713318881059934</v>
      </c>
      <c r="I166" s="24">
        <v>66.11331888105994</v>
      </c>
      <c r="J166" s="24" t="s">
        <v>73</v>
      </c>
      <c r="K166" s="24">
        <v>1.5593237648892417</v>
      </c>
      <c r="M166" s="24" t="s">
        <v>68</v>
      </c>
      <c r="N166" s="24">
        <v>0.9260799131293243</v>
      </c>
      <c r="X166" s="24">
        <v>67.5</v>
      </c>
    </row>
    <row r="167" spans="1:24" ht="12.75" hidden="1">
      <c r="A167" s="24">
        <v>1484</v>
      </c>
      <c r="B167" s="24">
        <v>114.0999984741211</v>
      </c>
      <c r="C167" s="24">
        <v>138.10000610351562</v>
      </c>
      <c r="D167" s="24">
        <v>9.169941902160645</v>
      </c>
      <c r="E167" s="24">
        <v>9.198317527770996</v>
      </c>
      <c r="F167" s="24">
        <v>16.947719064263648</v>
      </c>
      <c r="G167" s="24" t="s">
        <v>56</v>
      </c>
      <c r="H167" s="24">
        <v>-2.627874002100299</v>
      </c>
      <c r="I167" s="24">
        <v>43.97212447202079</v>
      </c>
      <c r="J167" s="24" t="s">
        <v>62</v>
      </c>
      <c r="K167" s="24">
        <v>1.1036203977382408</v>
      </c>
      <c r="L167" s="24">
        <v>0.514999224187094</v>
      </c>
      <c r="M167" s="24">
        <v>0.26126687823467853</v>
      </c>
      <c r="N167" s="24">
        <v>0.07515018625079134</v>
      </c>
      <c r="O167" s="24">
        <v>0.04432314993709552</v>
      </c>
      <c r="P167" s="24">
        <v>0.014773624544697956</v>
      </c>
      <c r="Q167" s="24">
        <v>0.005395118494262026</v>
      </c>
      <c r="R167" s="24">
        <v>0.0011567534462279356</v>
      </c>
      <c r="S167" s="24">
        <v>0.0005815310856083853</v>
      </c>
      <c r="T167" s="24">
        <v>0.0002174128125246647</v>
      </c>
      <c r="U167" s="24">
        <v>0.00011800854508452171</v>
      </c>
      <c r="V167" s="24">
        <v>4.293605021422705E-05</v>
      </c>
      <c r="W167" s="24">
        <v>3.6264376719835635E-05</v>
      </c>
      <c r="X167" s="24">
        <v>67.5</v>
      </c>
    </row>
    <row r="168" spans="1:24" ht="12.75" hidden="1">
      <c r="A168" s="24">
        <v>1482</v>
      </c>
      <c r="B168" s="24">
        <v>147.5800018310547</v>
      </c>
      <c r="C168" s="24">
        <v>147.97999572753906</v>
      </c>
      <c r="D168" s="24">
        <v>8.770159721374512</v>
      </c>
      <c r="E168" s="24">
        <v>9.277530670166016</v>
      </c>
      <c r="F168" s="24">
        <v>28.398874546360343</v>
      </c>
      <c r="G168" s="24" t="s">
        <v>57</v>
      </c>
      <c r="H168" s="24">
        <v>-2.9297926031401857</v>
      </c>
      <c r="I168" s="24">
        <v>77.1502092279145</v>
      </c>
      <c r="J168" s="24" t="s">
        <v>60</v>
      </c>
      <c r="K168" s="24">
        <v>1.1019207245523814</v>
      </c>
      <c r="L168" s="24">
        <v>0.0028030578496158138</v>
      </c>
      <c r="M168" s="24">
        <v>-0.2606828375738928</v>
      </c>
      <c r="N168" s="24">
        <v>-0.0007769168987926435</v>
      </c>
      <c r="O168" s="24">
        <v>0.044278831971139986</v>
      </c>
      <c r="P168" s="24">
        <v>0.00032046354566711707</v>
      </c>
      <c r="Q168" s="24">
        <v>-0.005371746601062748</v>
      </c>
      <c r="R168" s="24">
        <v>-6.242509634144093E-05</v>
      </c>
      <c r="S168" s="24">
        <v>0.0005813798014300759</v>
      </c>
      <c r="T168" s="24">
        <v>2.2805380356290835E-05</v>
      </c>
      <c r="U168" s="24">
        <v>-0.00011626054954468863</v>
      </c>
      <c r="V168" s="24">
        <v>-4.914741986271167E-06</v>
      </c>
      <c r="W168" s="24">
        <v>3.620774473313102E-05</v>
      </c>
      <c r="X168" s="24">
        <v>67.5</v>
      </c>
    </row>
    <row r="169" spans="1:24" ht="12.75" hidden="1">
      <c r="A169" s="24">
        <v>1481</v>
      </c>
      <c r="B169" s="24">
        <v>163.17999267578125</v>
      </c>
      <c r="C169" s="24">
        <v>164.27999877929688</v>
      </c>
      <c r="D169" s="24">
        <v>7.975415229797363</v>
      </c>
      <c r="E169" s="24">
        <v>8.625215530395508</v>
      </c>
      <c r="F169" s="24">
        <v>31.697862783768514</v>
      </c>
      <c r="G169" s="24" t="s">
        <v>58</v>
      </c>
      <c r="H169" s="24">
        <v>-0.924493402527105</v>
      </c>
      <c r="I169" s="24">
        <v>94.75549927325415</v>
      </c>
      <c r="J169" s="24" t="s">
        <v>61</v>
      </c>
      <c r="K169" s="24">
        <v>0.061226620892123176</v>
      </c>
      <c r="L169" s="24">
        <v>0.5149915958343402</v>
      </c>
      <c r="M169" s="24">
        <v>0.017459663711473405</v>
      </c>
      <c r="N169" s="24">
        <v>-0.075146170186251</v>
      </c>
      <c r="O169" s="24">
        <v>0.0019815800810974392</v>
      </c>
      <c r="P169" s="24">
        <v>0.014770148452320997</v>
      </c>
      <c r="Q169" s="24">
        <v>0.0005016393336840365</v>
      </c>
      <c r="R169" s="24">
        <v>-0.0011550678087051717</v>
      </c>
      <c r="S169" s="24">
        <v>-1.3263861353041718E-05</v>
      </c>
      <c r="T169" s="24">
        <v>0.0002162134262174528</v>
      </c>
      <c r="U169" s="24">
        <v>2.0236139269450407E-05</v>
      </c>
      <c r="V169" s="24">
        <v>-4.265383592605722E-05</v>
      </c>
      <c r="W169" s="24">
        <v>-2.0258924499043605E-06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1483</v>
      </c>
      <c r="B171" s="24">
        <v>89.14</v>
      </c>
      <c r="C171" s="24">
        <v>110.34</v>
      </c>
      <c r="D171" s="24">
        <v>9.853939564879422</v>
      </c>
      <c r="E171" s="24">
        <v>9.61548699639086</v>
      </c>
      <c r="F171" s="24">
        <v>17.167130070385227</v>
      </c>
      <c r="G171" s="24" t="s">
        <v>59</v>
      </c>
      <c r="H171" s="24">
        <v>19.76613823482976</v>
      </c>
      <c r="I171" s="24">
        <v>41.40613823482976</v>
      </c>
      <c r="J171" s="24" t="s">
        <v>73</v>
      </c>
      <c r="K171" s="24">
        <v>2.2809166891069186</v>
      </c>
      <c r="M171" s="24" t="s">
        <v>68</v>
      </c>
      <c r="N171" s="24">
        <v>1.6585186773235017</v>
      </c>
      <c r="X171" s="24">
        <v>67.5</v>
      </c>
    </row>
    <row r="172" spans="1:24" ht="12.75" hidden="1">
      <c r="A172" s="24">
        <v>1481</v>
      </c>
      <c r="B172" s="24">
        <v>164.8000030517578</v>
      </c>
      <c r="C172" s="24">
        <v>176.5</v>
      </c>
      <c r="D172" s="24">
        <v>8.213191032409668</v>
      </c>
      <c r="E172" s="24">
        <v>8.830438613891602</v>
      </c>
      <c r="F172" s="24">
        <v>26.063105067433472</v>
      </c>
      <c r="G172" s="24" t="s">
        <v>56</v>
      </c>
      <c r="H172" s="24">
        <v>-21.639105949864458</v>
      </c>
      <c r="I172" s="24">
        <v>75.66089710189335</v>
      </c>
      <c r="J172" s="24" t="s">
        <v>62</v>
      </c>
      <c r="K172" s="24">
        <v>1.0513322760730017</v>
      </c>
      <c r="L172" s="24">
        <v>1.050595043820274</v>
      </c>
      <c r="M172" s="24">
        <v>0.24888885950149492</v>
      </c>
      <c r="N172" s="24">
        <v>0.08486285530010507</v>
      </c>
      <c r="O172" s="24">
        <v>0.04222393325554148</v>
      </c>
      <c r="P172" s="24">
        <v>0.03013832499605786</v>
      </c>
      <c r="Q172" s="24">
        <v>0.005139520209739978</v>
      </c>
      <c r="R172" s="24">
        <v>0.0013061626666746404</v>
      </c>
      <c r="S172" s="24">
        <v>0.0005540317829112781</v>
      </c>
      <c r="T172" s="24">
        <v>0.00044347703218086687</v>
      </c>
      <c r="U172" s="24">
        <v>0.00011239304340128981</v>
      </c>
      <c r="V172" s="24">
        <v>4.846772648065296E-05</v>
      </c>
      <c r="W172" s="24">
        <v>3.455820928760465E-05</v>
      </c>
      <c r="X172" s="24">
        <v>67.5</v>
      </c>
    </row>
    <row r="173" spans="1:24" ht="12.75" hidden="1">
      <c r="A173" s="24">
        <v>1482</v>
      </c>
      <c r="B173" s="24">
        <v>141.89999389648438</v>
      </c>
      <c r="C173" s="24">
        <v>138.39999389648438</v>
      </c>
      <c r="D173" s="24">
        <v>8.692625045776367</v>
      </c>
      <c r="E173" s="24">
        <v>9.096649169921875</v>
      </c>
      <c r="F173" s="24">
        <v>33.70309150050733</v>
      </c>
      <c r="G173" s="24" t="s">
        <v>57</v>
      </c>
      <c r="H173" s="24">
        <v>17.95464751500721</v>
      </c>
      <c r="I173" s="24">
        <v>92.35464141149158</v>
      </c>
      <c r="J173" s="24" t="s">
        <v>60</v>
      </c>
      <c r="K173" s="24">
        <v>0.07375396613296069</v>
      </c>
      <c r="L173" s="24">
        <v>0.0057167890604028935</v>
      </c>
      <c r="M173" s="24">
        <v>-0.01463687525956641</v>
      </c>
      <c r="N173" s="24">
        <v>-0.0008781347749904024</v>
      </c>
      <c r="O173" s="24">
        <v>0.0034159216213819166</v>
      </c>
      <c r="P173" s="24">
        <v>0.0006539886578305113</v>
      </c>
      <c r="Q173" s="24">
        <v>-0.00016747865153773675</v>
      </c>
      <c r="R173" s="24">
        <v>-7.0563365383869E-05</v>
      </c>
      <c r="S173" s="24">
        <v>8.203965265090885E-05</v>
      </c>
      <c r="T173" s="24">
        <v>4.656985865560194E-05</v>
      </c>
      <c r="U173" s="24">
        <v>5.225077232351411E-06</v>
      </c>
      <c r="V173" s="24">
        <v>-5.563970477893284E-06</v>
      </c>
      <c r="W173" s="24">
        <v>6.259389486769191E-06</v>
      </c>
      <c r="X173" s="24">
        <v>67.5</v>
      </c>
    </row>
    <row r="174" spans="1:24" ht="12.75" hidden="1">
      <c r="A174" s="24">
        <v>1484</v>
      </c>
      <c r="B174" s="24">
        <v>128.3800048828125</v>
      </c>
      <c r="C174" s="24">
        <v>131.77999877929688</v>
      </c>
      <c r="D174" s="24">
        <v>8.921936988830566</v>
      </c>
      <c r="E174" s="24">
        <v>9.18243408203125</v>
      </c>
      <c r="F174" s="24">
        <v>24.927890226466104</v>
      </c>
      <c r="G174" s="24" t="s">
        <v>58</v>
      </c>
      <c r="H174" s="24">
        <v>5.635016260487603</v>
      </c>
      <c r="I174" s="24">
        <v>66.5150211433001</v>
      </c>
      <c r="J174" s="24" t="s">
        <v>61</v>
      </c>
      <c r="K174" s="24">
        <v>1.0487420594180898</v>
      </c>
      <c r="L174" s="24">
        <v>1.0505794898162453</v>
      </c>
      <c r="M174" s="24">
        <v>0.24845809760720372</v>
      </c>
      <c r="N174" s="24">
        <v>-0.08485831184394091</v>
      </c>
      <c r="O174" s="24">
        <v>0.04208553218203374</v>
      </c>
      <c r="P174" s="24">
        <v>0.030131228524629308</v>
      </c>
      <c r="Q174" s="24">
        <v>0.005136790718688544</v>
      </c>
      <c r="R174" s="24">
        <v>-0.001304255237014715</v>
      </c>
      <c r="S174" s="24">
        <v>0.0005479240019097245</v>
      </c>
      <c r="T174" s="24">
        <v>0.0004410250858361085</v>
      </c>
      <c r="U174" s="24">
        <v>0.00011227152253764165</v>
      </c>
      <c r="V174" s="24">
        <v>-4.814730254878793E-05</v>
      </c>
      <c r="W174" s="24">
        <v>3.398661313545096E-05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1483</v>
      </c>
      <c r="B176" s="24">
        <v>89.14</v>
      </c>
      <c r="C176" s="24">
        <v>110.34</v>
      </c>
      <c r="D176" s="24">
        <v>9.853939564879422</v>
      </c>
      <c r="E176" s="24">
        <v>9.61548699639086</v>
      </c>
      <c r="F176" s="24">
        <v>18.39726995432857</v>
      </c>
      <c r="G176" s="24" t="s">
        <v>59</v>
      </c>
      <c r="H176" s="24">
        <v>22.733165447526382</v>
      </c>
      <c r="I176" s="24">
        <v>44.37316544752638</v>
      </c>
      <c r="J176" s="24" t="s">
        <v>73</v>
      </c>
      <c r="K176" s="24">
        <v>2.4754201988317655</v>
      </c>
      <c r="M176" s="24" t="s">
        <v>68</v>
      </c>
      <c r="N176" s="24">
        <v>2.111431030626657</v>
      </c>
      <c r="X176" s="24">
        <v>67.5</v>
      </c>
    </row>
    <row r="177" spans="1:24" ht="12.75" hidden="1">
      <c r="A177" s="24">
        <v>1481</v>
      </c>
      <c r="B177" s="24">
        <v>164.8000030517578</v>
      </c>
      <c r="C177" s="24">
        <v>176.5</v>
      </c>
      <c r="D177" s="24">
        <v>8.213191032409668</v>
      </c>
      <c r="E177" s="24">
        <v>8.830438613891602</v>
      </c>
      <c r="F177" s="24">
        <v>26.063105067433472</v>
      </c>
      <c r="G177" s="24" t="s">
        <v>56</v>
      </c>
      <c r="H177" s="24">
        <v>-21.639105949864458</v>
      </c>
      <c r="I177" s="24">
        <v>75.66089710189335</v>
      </c>
      <c r="J177" s="24" t="s">
        <v>62</v>
      </c>
      <c r="K177" s="24">
        <v>0.7119839446935375</v>
      </c>
      <c r="L177" s="24">
        <v>1.389467271976145</v>
      </c>
      <c r="M177" s="24">
        <v>0.16855269969770878</v>
      </c>
      <c r="N177" s="24">
        <v>0.08395839006108326</v>
      </c>
      <c r="O177" s="24">
        <v>0.028595149271366374</v>
      </c>
      <c r="P177" s="24">
        <v>0.03985947105173909</v>
      </c>
      <c r="Q177" s="24">
        <v>0.0034805606221899217</v>
      </c>
      <c r="R177" s="24">
        <v>0.001292235610790955</v>
      </c>
      <c r="S177" s="24">
        <v>0.0003752279285876008</v>
      </c>
      <c r="T177" s="24">
        <v>0.000586512753645467</v>
      </c>
      <c r="U177" s="24">
        <v>7.6099188360738E-05</v>
      </c>
      <c r="V177" s="24">
        <v>4.794552148498446E-05</v>
      </c>
      <c r="W177" s="24">
        <v>2.3408690941209985E-05</v>
      </c>
      <c r="X177" s="24">
        <v>67.5</v>
      </c>
    </row>
    <row r="178" spans="1:24" ht="12.75" hidden="1">
      <c r="A178" s="24">
        <v>1484</v>
      </c>
      <c r="B178" s="24">
        <v>128.3800048828125</v>
      </c>
      <c r="C178" s="24">
        <v>131.77999877929688</v>
      </c>
      <c r="D178" s="24">
        <v>8.921936988830566</v>
      </c>
      <c r="E178" s="24">
        <v>9.18243408203125</v>
      </c>
      <c r="F178" s="24">
        <v>31.636825065155325</v>
      </c>
      <c r="G178" s="24" t="s">
        <v>57</v>
      </c>
      <c r="H178" s="24">
        <v>23.536448695818805</v>
      </c>
      <c r="I178" s="24">
        <v>84.4164535786313</v>
      </c>
      <c r="J178" s="24" t="s">
        <v>60</v>
      </c>
      <c r="K178" s="24">
        <v>-0.02812893088190652</v>
      </c>
      <c r="L178" s="24">
        <v>0.0075606652882165715</v>
      </c>
      <c r="M178" s="24">
        <v>0.008573420495517157</v>
      </c>
      <c r="N178" s="24">
        <v>-0.0008688805345308547</v>
      </c>
      <c r="O178" s="24">
        <v>-0.000821829186690552</v>
      </c>
      <c r="P178" s="24">
        <v>0.0008649808319279251</v>
      </c>
      <c r="Q178" s="24">
        <v>0.00026823038286062607</v>
      </c>
      <c r="R178" s="24">
        <v>-6.981016526617257E-05</v>
      </c>
      <c r="S178" s="24">
        <v>1.4615127173055278E-05</v>
      </c>
      <c r="T178" s="24">
        <v>6.159555682272681E-05</v>
      </c>
      <c r="U178" s="24">
        <v>1.182630676010562E-05</v>
      </c>
      <c r="V178" s="24">
        <v>-5.505319124980064E-06</v>
      </c>
      <c r="W178" s="24">
        <v>1.701626963997839E-06</v>
      </c>
      <c r="X178" s="24">
        <v>67.5</v>
      </c>
    </row>
    <row r="179" spans="1:24" ht="12.75" hidden="1">
      <c r="A179" s="24">
        <v>1482</v>
      </c>
      <c r="B179" s="24">
        <v>141.89999389648438</v>
      </c>
      <c r="C179" s="24">
        <v>138.39999389648438</v>
      </c>
      <c r="D179" s="24">
        <v>8.692625045776367</v>
      </c>
      <c r="E179" s="24">
        <v>9.096649169921875</v>
      </c>
      <c r="F179" s="24">
        <v>26.003086022558506</v>
      </c>
      <c r="G179" s="24" t="s">
        <v>58</v>
      </c>
      <c r="H179" s="24">
        <v>-3.1452342205237613</v>
      </c>
      <c r="I179" s="24">
        <v>71.25475967596061</v>
      </c>
      <c r="J179" s="24" t="s">
        <v>61</v>
      </c>
      <c r="K179" s="24">
        <v>0.7114280713809452</v>
      </c>
      <c r="L179" s="24">
        <v>1.3894467014726508</v>
      </c>
      <c r="M179" s="24">
        <v>0.16833451528546675</v>
      </c>
      <c r="N179" s="24">
        <v>-0.0839538939434361</v>
      </c>
      <c r="O179" s="24">
        <v>0.028583337080187617</v>
      </c>
      <c r="P179" s="24">
        <v>0.039850084575629496</v>
      </c>
      <c r="Q179" s="24">
        <v>0.003470209605549719</v>
      </c>
      <c r="R179" s="24">
        <v>-0.001290348563226922</v>
      </c>
      <c r="S179" s="24">
        <v>0.00037494319096345396</v>
      </c>
      <c r="T179" s="24">
        <v>0.0005832694039365398</v>
      </c>
      <c r="U179" s="24">
        <v>7.51746296138462E-05</v>
      </c>
      <c r="V179" s="24">
        <v>-4.762840005500117E-05</v>
      </c>
      <c r="W179" s="24">
        <v>2.3346761601054693E-05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1483</v>
      </c>
      <c r="B181" s="24">
        <v>89.14</v>
      </c>
      <c r="C181" s="24">
        <v>110.34</v>
      </c>
      <c r="D181" s="24">
        <v>9.853939564879422</v>
      </c>
      <c r="E181" s="24">
        <v>9.61548699639086</v>
      </c>
      <c r="F181" s="24">
        <v>17.167130070385227</v>
      </c>
      <c r="G181" s="24" t="s">
        <v>59</v>
      </c>
      <c r="H181" s="24">
        <v>19.76613823482976</v>
      </c>
      <c r="I181" s="24">
        <v>41.40613823482976</v>
      </c>
      <c r="J181" s="24" t="s">
        <v>73</v>
      </c>
      <c r="K181" s="24">
        <v>3.353793114569932</v>
      </c>
      <c r="M181" s="24" t="s">
        <v>68</v>
      </c>
      <c r="N181" s="24">
        <v>1.7422823583210298</v>
      </c>
      <c r="X181" s="24">
        <v>67.5</v>
      </c>
    </row>
    <row r="182" spans="1:24" ht="12.75" hidden="1">
      <c r="A182" s="24">
        <v>1482</v>
      </c>
      <c r="B182" s="24">
        <v>141.89999389648438</v>
      </c>
      <c r="C182" s="24">
        <v>138.39999389648438</v>
      </c>
      <c r="D182" s="24">
        <v>8.692625045776367</v>
      </c>
      <c r="E182" s="24">
        <v>9.096649169921875</v>
      </c>
      <c r="F182" s="24">
        <v>22.484737126504516</v>
      </c>
      <c r="G182" s="24" t="s">
        <v>56</v>
      </c>
      <c r="H182" s="24">
        <v>-12.786363155259409</v>
      </c>
      <c r="I182" s="24">
        <v>61.61363074122497</v>
      </c>
      <c r="J182" s="24" t="s">
        <v>62</v>
      </c>
      <c r="K182" s="24">
        <v>1.7787947340623789</v>
      </c>
      <c r="L182" s="24">
        <v>0.003024831464444111</v>
      </c>
      <c r="M182" s="24">
        <v>0.42110628661476335</v>
      </c>
      <c r="N182" s="24">
        <v>0.08462197932485578</v>
      </c>
      <c r="O182" s="24">
        <v>0.07143971525025755</v>
      </c>
      <c r="P182" s="24">
        <v>8.682987511313343E-05</v>
      </c>
      <c r="Q182" s="24">
        <v>0.008695835614976385</v>
      </c>
      <c r="R182" s="24">
        <v>0.0013025169963992984</v>
      </c>
      <c r="S182" s="24">
        <v>0.0009373020753441939</v>
      </c>
      <c r="T182" s="24">
        <v>1.3172122521140221E-06</v>
      </c>
      <c r="U182" s="24">
        <v>0.00019018833598624112</v>
      </c>
      <c r="V182" s="24">
        <v>4.835466216528873E-05</v>
      </c>
      <c r="W182" s="24">
        <v>5.8450295489092224E-05</v>
      </c>
      <c r="X182" s="24">
        <v>67.5</v>
      </c>
    </row>
    <row r="183" spans="1:24" ht="12.75" hidden="1">
      <c r="A183" s="24">
        <v>1481</v>
      </c>
      <c r="B183" s="24">
        <v>164.8000030517578</v>
      </c>
      <c r="C183" s="24">
        <v>176.5</v>
      </c>
      <c r="D183" s="24">
        <v>8.213191032409668</v>
      </c>
      <c r="E183" s="24">
        <v>8.830438613891602</v>
      </c>
      <c r="F183" s="24">
        <v>30.464725158630156</v>
      </c>
      <c r="G183" s="24" t="s">
        <v>57</v>
      </c>
      <c r="H183" s="24">
        <v>-8.861252968034265</v>
      </c>
      <c r="I183" s="24">
        <v>88.43875008372355</v>
      </c>
      <c r="J183" s="24" t="s">
        <v>60</v>
      </c>
      <c r="K183" s="24">
        <v>1.1064964904373276</v>
      </c>
      <c r="L183" s="24">
        <v>1.707191950693774E-05</v>
      </c>
      <c r="M183" s="24">
        <v>-0.2581833906328562</v>
      </c>
      <c r="N183" s="24">
        <v>-0.0008749245770153881</v>
      </c>
      <c r="O183" s="24">
        <v>0.045039493765551386</v>
      </c>
      <c r="P183" s="24">
        <v>1.670877960291122E-06</v>
      </c>
      <c r="Q183" s="24">
        <v>-0.005149336002208463</v>
      </c>
      <c r="R183" s="24">
        <v>-7.03219649905595E-05</v>
      </c>
      <c r="S183" s="24">
        <v>0.0006386972721905929</v>
      </c>
      <c r="T183" s="24">
        <v>1.060726323302277E-07</v>
      </c>
      <c r="U183" s="24">
        <v>-0.00010011869216363373</v>
      </c>
      <c r="V183" s="24">
        <v>-5.5369638465937405E-06</v>
      </c>
      <c r="W183" s="24">
        <v>4.1226122359375746E-05</v>
      </c>
      <c r="X183" s="24">
        <v>67.5</v>
      </c>
    </row>
    <row r="184" spans="1:24" ht="12.75" hidden="1">
      <c r="A184" s="24">
        <v>1484</v>
      </c>
      <c r="B184" s="24">
        <v>128.3800048828125</v>
      </c>
      <c r="C184" s="24">
        <v>131.77999877929688</v>
      </c>
      <c r="D184" s="24">
        <v>8.921936988830566</v>
      </c>
      <c r="E184" s="24">
        <v>9.18243408203125</v>
      </c>
      <c r="F184" s="24">
        <v>31.636825065155325</v>
      </c>
      <c r="G184" s="24" t="s">
        <v>58</v>
      </c>
      <c r="H184" s="24">
        <v>23.536448695818805</v>
      </c>
      <c r="I184" s="24">
        <v>84.4164535786313</v>
      </c>
      <c r="J184" s="24" t="s">
        <v>61</v>
      </c>
      <c r="K184" s="24">
        <v>1.3927584939887914</v>
      </c>
      <c r="L184" s="24">
        <v>0.0030247832877506207</v>
      </c>
      <c r="M184" s="24">
        <v>0.3326737762851127</v>
      </c>
      <c r="N184" s="24">
        <v>-0.08461745618866626</v>
      </c>
      <c r="O184" s="24">
        <v>0.05545337605935945</v>
      </c>
      <c r="P184" s="24">
        <v>8.681379716959834E-05</v>
      </c>
      <c r="Q184" s="24">
        <v>0.0070072744900604176</v>
      </c>
      <c r="R184" s="24">
        <v>-0.0013006172946523956</v>
      </c>
      <c r="S184" s="24">
        <v>0.0006860036260405834</v>
      </c>
      <c r="T184" s="24">
        <v>1.3129343905122717E-06</v>
      </c>
      <c r="U184" s="24">
        <v>0.00016170297036436555</v>
      </c>
      <c r="V184" s="24">
        <v>-4.803660463105942E-05</v>
      </c>
      <c r="W184" s="24">
        <v>4.14348148055711E-05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1483</v>
      </c>
      <c r="B186" s="24">
        <v>89.14</v>
      </c>
      <c r="C186" s="24">
        <v>110.34</v>
      </c>
      <c r="D186" s="24">
        <v>9.853939564879422</v>
      </c>
      <c r="E186" s="24">
        <v>9.61548699639086</v>
      </c>
      <c r="F186" s="24">
        <v>25.548870289680117</v>
      </c>
      <c r="G186" s="24" t="s">
        <v>59</v>
      </c>
      <c r="H186" s="24">
        <v>39.982417411700276</v>
      </c>
      <c r="I186" s="24">
        <v>61.622417411700276</v>
      </c>
      <c r="J186" s="24" t="s">
        <v>73</v>
      </c>
      <c r="K186" s="24">
        <v>3.7481056859397843</v>
      </c>
      <c r="M186" s="24" t="s">
        <v>68</v>
      </c>
      <c r="N186" s="24">
        <v>2.7525740431109753</v>
      </c>
      <c r="X186" s="24">
        <v>67.5</v>
      </c>
    </row>
    <row r="187" spans="1:24" ht="12.75" hidden="1">
      <c r="A187" s="24">
        <v>1482</v>
      </c>
      <c r="B187" s="24">
        <v>141.89999389648438</v>
      </c>
      <c r="C187" s="24">
        <v>138.39999389648438</v>
      </c>
      <c r="D187" s="24">
        <v>8.692625045776367</v>
      </c>
      <c r="E187" s="24">
        <v>9.096649169921875</v>
      </c>
      <c r="F187" s="24">
        <v>22.484737126504516</v>
      </c>
      <c r="G187" s="24" t="s">
        <v>56</v>
      </c>
      <c r="H187" s="24">
        <v>-12.786363155259409</v>
      </c>
      <c r="I187" s="24">
        <v>61.61363074122497</v>
      </c>
      <c r="J187" s="24" t="s">
        <v>62</v>
      </c>
      <c r="K187" s="24">
        <v>1.321461685407996</v>
      </c>
      <c r="L187" s="24">
        <v>1.3758279267142073</v>
      </c>
      <c r="M187" s="24">
        <v>0.3128376316867845</v>
      </c>
      <c r="N187" s="24">
        <v>0.08158633490073051</v>
      </c>
      <c r="O187" s="24">
        <v>0.053071814833859</v>
      </c>
      <c r="P187" s="24">
        <v>0.0394680795232306</v>
      </c>
      <c r="Q187" s="24">
        <v>0.006460040878594541</v>
      </c>
      <c r="R187" s="24">
        <v>0.0012557840731872133</v>
      </c>
      <c r="S187" s="24">
        <v>0.000696330471593732</v>
      </c>
      <c r="T187" s="24">
        <v>0.0005807857650326788</v>
      </c>
      <c r="U187" s="24">
        <v>0.00014131754446241703</v>
      </c>
      <c r="V187" s="24">
        <v>4.6605651394401606E-05</v>
      </c>
      <c r="W187" s="24">
        <v>4.342844855348135E-05</v>
      </c>
      <c r="X187" s="24">
        <v>67.5</v>
      </c>
    </row>
    <row r="188" spans="1:24" ht="12.75" hidden="1">
      <c r="A188" s="24">
        <v>1484</v>
      </c>
      <c r="B188" s="24">
        <v>128.3800048828125</v>
      </c>
      <c r="C188" s="24">
        <v>131.77999877929688</v>
      </c>
      <c r="D188" s="24">
        <v>8.921936988830566</v>
      </c>
      <c r="E188" s="24">
        <v>9.18243408203125</v>
      </c>
      <c r="F188" s="24">
        <v>24.927890226466104</v>
      </c>
      <c r="G188" s="24" t="s">
        <v>57</v>
      </c>
      <c r="H188" s="24">
        <v>5.635016260487603</v>
      </c>
      <c r="I188" s="24">
        <v>66.5150211433001</v>
      </c>
      <c r="J188" s="24" t="s">
        <v>60</v>
      </c>
      <c r="K188" s="24">
        <v>1.321187493306199</v>
      </c>
      <c r="L188" s="24">
        <v>0.007486905139341761</v>
      </c>
      <c r="M188" s="24">
        <v>-0.3126800453496854</v>
      </c>
      <c r="N188" s="24">
        <v>-0.0008436809155345587</v>
      </c>
      <c r="O188" s="24">
        <v>0.053069374266678654</v>
      </c>
      <c r="P188" s="24">
        <v>0.0008563258600696326</v>
      </c>
      <c r="Q188" s="24">
        <v>-0.006449186091678949</v>
      </c>
      <c r="R188" s="24">
        <v>-6.776382294791288E-05</v>
      </c>
      <c r="S188" s="24">
        <v>0.0006951636841202327</v>
      </c>
      <c r="T188" s="24">
        <v>6.096322249087122E-05</v>
      </c>
      <c r="U188" s="24">
        <v>-0.0001399910603062047</v>
      </c>
      <c r="V188" s="24">
        <v>-5.332655248452054E-06</v>
      </c>
      <c r="W188" s="24">
        <v>4.324911431850478E-05</v>
      </c>
      <c r="X188" s="24">
        <v>67.5</v>
      </c>
    </row>
    <row r="189" spans="1:24" ht="12.75" hidden="1">
      <c r="A189" s="24">
        <v>1481</v>
      </c>
      <c r="B189" s="24">
        <v>164.8000030517578</v>
      </c>
      <c r="C189" s="24">
        <v>176.5</v>
      </c>
      <c r="D189" s="24">
        <v>8.213191032409668</v>
      </c>
      <c r="E189" s="24">
        <v>8.830438613891602</v>
      </c>
      <c r="F189" s="24">
        <v>29.39978279968831</v>
      </c>
      <c r="G189" s="24" t="s">
        <v>58</v>
      </c>
      <c r="H189" s="24">
        <v>-11.9527685043019</v>
      </c>
      <c r="I189" s="24">
        <v>85.34723454745591</v>
      </c>
      <c r="J189" s="24" t="s">
        <v>61</v>
      </c>
      <c r="K189" s="24">
        <v>0.026918275067765788</v>
      </c>
      <c r="L189" s="24">
        <v>1.3758075556480087</v>
      </c>
      <c r="M189" s="24">
        <v>0.009928395616357673</v>
      </c>
      <c r="N189" s="24">
        <v>-0.08158197254937466</v>
      </c>
      <c r="O189" s="24">
        <v>0.0005089643431534685</v>
      </c>
      <c r="P189" s="24">
        <v>0.03945878872030198</v>
      </c>
      <c r="Q189" s="24">
        <v>0.00037433528822077526</v>
      </c>
      <c r="R189" s="24">
        <v>-0.0012539544261137054</v>
      </c>
      <c r="S189" s="24">
        <v>-4.02936465256568E-05</v>
      </c>
      <c r="T189" s="24">
        <v>0.0005775773457885294</v>
      </c>
      <c r="U189" s="24">
        <v>1.9317127302779092E-05</v>
      </c>
      <c r="V189" s="24">
        <v>-4.629956295579522E-05</v>
      </c>
      <c r="W189" s="24">
        <v>-3.942620248931033E-06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1483</v>
      </c>
      <c r="B191" s="100">
        <v>89.14</v>
      </c>
      <c r="C191" s="100">
        <v>110.34</v>
      </c>
      <c r="D191" s="100">
        <v>9.853939564879422</v>
      </c>
      <c r="E191" s="100">
        <v>9.61548699639086</v>
      </c>
      <c r="F191" s="100">
        <v>18.39726995432857</v>
      </c>
      <c r="G191" s="100" t="s">
        <v>59</v>
      </c>
      <c r="H191" s="100">
        <v>22.733165447526382</v>
      </c>
      <c r="I191" s="100">
        <v>44.37316544752638</v>
      </c>
      <c r="J191" s="100" t="s">
        <v>73</v>
      </c>
      <c r="K191" s="100">
        <v>2.8687181319522628</v>
      </c>
      <c r="M191" s="100" t="s">
        <v>68</v>
      </c>
      <c r="N191" s="100">
        <v>1.4916099604015798</v>
      </c>
      <c r="X191" s="100">
        <v>67.5</v>
      </c>
    </row>
    <row r="192" spans="1:24" s="100" customFormat="1" ht="12.75">
      <c r="A192" s="100">
        <v>1484</v>
      </c>
      <c r="B192" s="100">
        <v>128.3800048828125</v>
      </c>
      <c r="C192" s="100">
        <v>131.77999877929688</v>
      </c>
      <c r="D192" s="100">
        <v>8.921936988830566</v>
      </c>
      <c r="E192" s="100">
        <v>9.18243408203125</v>
      </c>
      <c r="F192" s="100">
        <v>20.17012746317189</v>
      </c>
      <c r="G192" s="100" t="s">
        <v>56</v>
      </c>
      <c r="H192" s="100">
        <v>-7.060109075844707</v>
      </c>
      <c r="I192" s="100">
        <v>53.81989580696779</v>
      </c>
      <c r="J192" s="100" t="s">
        <v>62</v>
      </c>
      <c r="K192" s="100">
        <v>1.6448347105561307</v>
      </c>
      <c r="L192" s="100">
        <v>0.0022346199175648997</v>
      </c>
      <c r="M192" s="100">
        <v>0.3893928863090093</v>
      </c>
      <c r="N192" s="100">
        <v>0.08470000282196619</v>
      </c>
      <c r="O192" s="100">
        <v>0.06605948221683337</v>
      </c>
      <c r="P192" s="100">
        <v>6.410470307744531E-05</v>
      </c>
      <c r="Q192" s="100">
        <v>0.008040931168896837</v>
      </c>
      <c r="R192" s="100">
        <v>0.0013037426596251567</v>
      </c>
      <c r="S192" s="100">
        <v>0.00086670557039128</v>
      </c>
      <c r="T192" s="100">
        <v>9.027858097147777E-07</v>
      </c>
      <c r="U192" s="100">
        <v>0.00017586235938437536</v>
      </c>
      <c r="V192" s="100">
        <v>4.8401316048418386E-05</v>
      </c>
      <c r="W192" s="100">
        <v>5.4045748156666334E-05</v>
      </c>
      <c r="X192" s="100">
        <v>67.5</v>
      </c>
    </row>
    <row r="193" spans="1:24" s="100" customFormat="1" ht="12.75">
      <c r="A193" s="100">
        <v>1481</v>
      </c>
      <c r="B193" s="100">
        <v>164.8000030517578</v>
      </c>
      <c r="C193" s="100">
        <v>176.5</v>
      </c>
      <c r="D193" s="100">
        <v>8.213191032409668</v>
      </c>
      <c r="E193" s="100">
        <v>8.830438613891602</v>
      </c>
      <c r="F193" s="100">
        <v>29.39978279968831</v>
      </c>
      <c r="G193" s="100" t="s">
        <v>57</v>
      </c>
      <c r="H193" s="100">
        <v>-11.9527685043019</v>
      </c>
      <c r="I193" s="100">
        <v>85.34723454745591</v>
      </c>
      <c r="J193" s="100" t="s">
        <v>60</v>
      </c>
      <c r="K193" s="100">
        <v>1.3378269798277702</v>
      </c>
      <c r="L193" s="100">
        <v>-1.1352360797788238E-05</v>
      </c>
      <c r="M193" s="100">
        <v>-0.31411688569041035</v>
      </c>
      <c r="N193" s="100">
        <v>-0.0008755598856916327</v>
      </c>
      <c r="O193" s="100">
        <v>0.05414079308773706</v>
      </c>
      <c r="P193" s="100">
        <v>-1.6127791923136814E-06</v>
      </c>
      <c r="Q193" s="100">
        <v>-0.00635953316579849</v>
      </c>
      <c r="R193" s="100">
        <v>-7.036883051749392E-05</v>
      </c>
      <c r="S193" s="100">
        <v>0.0007422355575513121</v>
      </c>
      <c r="T193" s="100">
        <v>-1.3141039651015282E-07</v>
      </c>
      <c r="U193" s="100">
        <v>-0.00013012124226796534</v>
      </c>
      <c r="V193" s="100">
        <v>-5.5391433024845695E-06</v>
      </c>
      <c r="W193" s="100">
        <v>4.718349629630673E-05</v>
      </c>
      <c r="X193" s="100">
        <v>67.5</v>
      </c>
    </row>
    <row r="194" spans="1:24" s="100" customFormat="1" ht="12.75">
      <c r="A194" s="100">
        <v>1482</v>
      </c>
      <c r="B194" s="100">
        <v>141.89999389648438</v>
      </c>
      <c r="C194" s="100">
        <v>138.39999389648438</v>
      </c>
      <c r="D194" s="100">
        <v>8.692625045776367</v>
      </c>
      <c r="E194" s="100">
        <v>9.096649169921875</v>
      </c>
      <c r="F194" s="100">
        <v>33.70309150050733</v>
      </c>
      <c r="G194" s="100" t="s">
        <v>58</v>
      </c>
      <c r="H194" s="100">
        <v>17.95464751500721</v>
      </c>
      <c r="I194" s="100">
        <v>92.35464141149158</v>
      </c>
      <c r="J194" s="100" t="s">
        <v>61</v>
      </c>
      <c r="K194" s="100">
        <v>0.9569222523774735</v>
      </c>
      <c r="L194" s="100">
        <v>-0.0022345910811336547</v>
      </c>
      <c r="M194" s="100">
        <v>0.23012475319317283</v>
      </c>
      <c r="N194" s="100">
        <v>-0.08469547728732418</v>
      </c>
      <c r="O194" s="100">
        <v>0.03785009530485978</v>
      </c>
      <c r="P194" s="100">
        <v>-6.408441230068562E-05</v>
      </c>
      <c r="Q194" s="100">
        <v>0.004920661741681265</v>
      </c>
      <c r="R194" s="100">
        <v>-0.0013018422140252165</v>
      </c>
      <c r="S194" s="100">
        <v>0.0004475096902344873</v>
      </c>
      <c r="T194" s="100">
        <v>-8.931704909542249E-07</v>
      </c>
      <c r="U194" s="100">
        <v>0.00011830482559422783</v>
      </c>
      <c r="V194" s="100">
        <v>-4.808331609501807E-05</v>
      </c>
      <c r="W194" s="100">
        <v>2.635641423013024E-05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1483</v>
      </c>
      <c r="B196" s="24">
        <v>89.14</v>
      </c>
      <c r="C196" s="24">
        <v>110.34</v>
      </c>
      <c r="D196" s="24">
        <v>9.853939564879422</v>
      </c>
      <c r="E196" s="24">
        <v>9.61548699639086</v>
      </c>
      <c r="F196" s="24">
        <v>25.548870289680117</v>
      </c>
      <c r="G196" s="24" t="s">
        <v>59</v>
      </c>
      <c r="H196" s="24">
        <v>39.982417411700276</v>
      </c>
      <c r="I196" s="24">
        <v>61.622417411700276</v>
      </c>
      <c r="J196" s="24" t="s">
        <v>73</v>
      </c>
      <c r="K196" s="24">
        <v>3.9872947425984044</v>
      </c>
      <c r="M196" s="24" t="s">
        <v>68</v>
      </c>
      <c r="N196" s="24">
        <v>2.522933389981959</v>
      </c>
      <c r="X196" s="24">
        <v>67.5</v>
      </c>
    </row>
    <row r="197" spans="1:24" ht="12.75" hidden="1">
      <c r="A197" s="24">
        <v>1484</v>
      </c>
      <c r="B197" s="24">
        <v>128.3800048828125</v>
      </c>
      <c r="C197" s="24">
        <v>131.77999877929688</v>
      </c>
      <c r="D197" s="24">
        <v>8.921936988830566</v>
      </c>
      <c r="E197" s="24">
        <v>9.18243408203125</v>
      </c>
      <c r="F197" s="24">
        <v>20.17012746317189</v>
      </c>
      <c r="G197" s="24" t="s">
        <v>56</v>
      </c>
      <c r="H197" s="24">
        <v>-7.060109075844707</v>
      </c>
      <c r="I197" s="24">
        <v>53.81989580696779</v>
      </c>
      <c r="J197" s="24" t="s">
        <v>62</v>
      </c>
      <c r="K197" s="24">
        <v>1.6602259575919682</v>
      </c>
      <c r="L197" s="24">
        <v>1.031696247347808</v>
      </c>
      <c r="M197" s="24">
        <v>0.3930354240686915</v>
      </c>
      <c r="N197" s="24">
        <v>0.08173308150431967</v>
      </c>
      <c r="O197" s="24">
        <v>0.06667724685780113</v>
      </c>
      <c r="P197" s="24">
        <v>0.029595999530573524</v>
      </c>
      <c r="Q197" s="24">
        <v>0.008116126367782809</v>
      </c>
      <c r="R197" s="24">
        <v>0.0012580727972312709</v>
      </c>
      <c r="S197" s="24">
        <v>0.0008748182184517195</v>
      </c>
      <c r="T197" s="24">
        <v>0.0004355313511689901</v>
      </c>
      <c r="U197" s="24">
        <v>0.00017753104263539064</v>
      </c>
      <c r="V197" s="24">
        <v>4.669714759937974E-05</v>
      </c>
      <c r="W197" s="24">
        <v>5.455402054102747E-05</v>
      </c>
      <c r="X197" s="24">
        <v>67.5</v>
      </c>
    </row>
    <row r="198" spans="1:24" ht="12.75" hidden="1">
      <c r="A198" s="24">
        <v>1482</v>
      </c>
      <c r="B198" s="24">
        <v>141.89999389648438</v>
      </c>
      <c r="C198" s="24">
        <v>138.39999389648438</v>
      </c>
      <c r="D198" s="24">
        <v>8.692625045776367</v>
      </c>
      <c r="E198" s="24">
        <v>9.096649169921875</v>
      </c>
      <c r="F198" s="24">
        <v>26.003086022558506</v>
      </c>
      <c r="G198" s="24" t="s">
        <v>57</v>
      </c>
      <c r="H198" s="24">
        <v>-3.1452342205237613</v>
      </c>
      <c r="I198" s="24">
        <v>71.25475967596061</v>
      </c>
      <c r="J198" s="24" t="s">
        <v>60</v>
      </c>
      <c r="K198" s="24">
        <v>1.6584977432702257</v>
      </c>
      <c r="L198" s="24">
        <v>0.005614597926476356</v>
      </c>
      <c r="M198" s="24">
        <v>-0.3928047620916378</v>
      </c>
      <c r="N198" s="24">
        <v>-0.0008449251927964053</v>
      </c>
      <c r="O198" s="24">
        <v>0.06657116352930517</v>
      </c>
      <c r="P198" s="24">
        <v>0.0006420493094761839</v>
      </c>
      <c r="Q198" s="24">
        <v>-0.008115865175066657</v>
      </c>
      <c r="R198" s="24">
        <v>-6.786883298560068E-05</v>
      </c>
      <c r="S198" s="24">
        <v>0.0008681080809131774</v>
      </c>
      <c r="T198" s="24">
        <v>4.569998536533941E-05</v>
      </c>
      <c r="U198" s="24">
        <v>-0.0001770813075682716</v>
      </c>
      <c r="V198" s="24">
        <v>-5.338612602350343E-06</v>
      </c>
      <c r="W198" s="24">
        <v>5.3882862215385064E-05</v>
      </c>
      <c r="X198" s="24">
        <v>67.5</v>
      </c>
    </row>
    <row r="199" spans="1:24" ht="12.75" hidden="1">
      <c r="A199" s="24">
        <v>1481</v>
      </c>
      <c r="B199" s="24">
        <v>164.8000030517578</v>
      </c>
      <c r="C199" s="24">
        <v>176.5</v>
      </c>
      <c r="D199" s="24">
        <v>8.213191032409668</v>
      </c>
      <c r="E199" s="24">
        <v>8.830438613891602</v>
      </c>
      <c r="F199" s="24">
        <v>30.464725158630156</v>
      </c>
      <c r="G199" s="24" t="s">
        <v>58</v>
      </c>
      <c r="H199" s="24">
        <v>-8.861252968034265</v>
      </c>
      <c r="I199" s="24">
        <v>88.43875008372355</v>
      </c>
      <c r="J199" s="24" t="s">
        <v>61</v>
      </c>
      <c r="K199" s="24">
        <v>-0.0757328583227672</v>
      </c>
      <c r="L199" s="24">
        <v>1.0316809696227187</v>
      </c>
      <c r="M199" s="24">
        <v>-0.01346341156572133</v>
      </c>
      <c r="N199" s="24">
        <v>-0.08172871413163393</v>
      </c>
      <c r="O199" s="24">
        <v>-0.0037597120754998587</v>
      </c>
      <c r="P199" s="24">
        <v>0.029589034470524876</v>
      </c>
      <c r="Q199" s="24">
        <v>-6.511280948965206E-05</v>
      </c>
      <c r="R199" s="24">
        <v>-0.0012562408147494997</v>
      </c>
      <c r="S199" s="24">
        <v>-0.00010814469560861697</v>
      </c>
      <c r="T199" s="24">
        <v>0.0004331270820310062</v>
      </c>
      <c r="U199" s="24">
        <v>1.262860281741751E-05</v>
      </c>
      <c r="V199" s="24">
        <v>-4.639097767239103E-05</v>
      </c>
      <c r="W199" s="24">
        <v>-8.531020845636002E-06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1483</v>
      </c>
      <c r="B201" s="24">
        <v>102.48</v>
      </c>
      <c r="C201" s="24">
        <v>111.88</v>
      </c>
      <c r="D201" s="24">
        <v>9.38407383750075</v>
      </c>
      <c r="E201" s="24">
        <v>9.419911411490974</v>
      </c>
      <c r="F201" s="24">
        <v>19.784696058506288</v>
      </c>
      <c r="G201" s="24" t="s">
        <v>59</v>
      </c>
      <c r="H201" s="24">
        <v>15.1570275929854</v>
      </c>
      <c r="I201" s="24">
        <v>50.137027592985405</v>
      </c>
      <c r="J201" s="24" t="s">
        <v>73</v>
      </c>
      <c r="K201" s="24">
        <v>1.8031873328614403</v>
      </c>
      <c r="M201" s="24" t="s">
        <v>68</v>
      </c>
      <c r="N201" s="24">
        <v>1.0823286935920566</v>
      </c>
      <c r="X201" s="24">
        <v>67.5</v>
      </c>
    </row>
    <row r="202" spans="1:24" ht="12.75" hidden="1">
      <c r="A202" s="24">
        <v>1481</v>
      </c>
      <c r="B202" s="24">
        <v>153.97999572753906</v>
      </c>
      <c r="C202" s="24">
        <v>161.27999877929688</v>
      </c>
      <c r="D202" s="24">
        <v>8.575587272644043</v>
      </c>
      <c r="E202" s="24">
        <v>8.890606880187988</v>
      </c>
      <c r="F202" s="24">
        <v>24.66944241439505</v>
      </c>
      <c r="G202" s="24" t="s">
        <v>56</v>
      </c>
      <c r="H202" s="24">
        <v>-17.922398511885504</v>
      </c>
      <c r="I202" s="24">
        <v>68.55759721565356</v>
      </c>
      <c r="J202" s="24" t="s">
        <v>62</v>
      </c>
      <c r="K202" s="24">
        <v>1.1746917063603477</v>
      </c>
      <c r="L202" s="24">
        <v>0.5819092819608487</v>
      </c>
      <c r="M202" s="24">
        <v>0.2780926322116205</v>
      </c>
      <c r="N202" s="24">
        <v>0.06923720456105244</v>
      </c>
      <c r="O202" s="24">
        <v>0.04717810754353671</v>
      </c>
      <c r="P202" s="24">
        <v>0.016693218694140897</v>
      </c>
      <c r="Q202" s="24">
        <v>0.005742601641834826</v>
      </c>
      <c r="R202" s="24">
        <v>0.0010656669947736797</v>
      </c>
      <c r="S202" s="24">
        <v>0.0006190150021615152</v>
      </c>
      <c r="T202" s="24">
        <v>0.0002456463032493721</v>
      </c>
      <c r="U202" s="24">
        <v>0.0001255935301822517</v>
      </c>
      <c r="V202" s="24">
        <v>3.9549347475984716E-05</v>
      </c>
      <c r="W202" s="24">
        <v>3.860780781590099E-05</v>
      </c>
      <c r="X202" s="24">
        <v>67.5</v>
      </c>
    </row>
    <row r="203" spans="1:24" ht="12.75" hidden="1">
      <c r="A203" s="24">
        <v>1482</v>
      </c>
      <c r="B203" s="24">
        <v>146.83999633789062</v>
      </c>
      <c r="C203" s="24">
        <v>145.83999633789062</v>
      </c>
      <c r="D203" s="24">
        <v>8.610197067260742</v>
      </c>
      <c r="E203" s="24">
        <v>9.08853530883789</v>
      </c>
      <c r="F203" s="24">
        <v>31.774172936168736</v>
      </c>
      <c r="G203" s="24" t="s">
        <v>57</v>
      </c>
      <c r="H203" s="24">
        <v>8.580707486490866</v>
      </c>
      <c r="I203" s="24">
        <v>87.92070382438149</v>
      </c>
      <c r="J203" s="24" t="s">
        <v>60</v>
      </c>
      <c r="K203" s="24">
        <v>0.25739981424803504</v>
      </c>
      <c r="L203" s="24">
        <v>0.003166525571814091</v>
      </c>
      <c r="M203" s="24">
        <v>-0.05784778040495988</v>
      </c>
      <c r="N203" s="24">
        <v>-0.0007163213886264266</v>
      </c>
      <c r="O203" s="24">
        <v>0.010833334163700825</v>
      </c>
      <c r="P203" s="24">
        <v>0.00036217864698269366</v>
      </c>
      <c r="Q203" s="24">
        <v>-0.0010467176961645797</v>
      </c>
      <c r="R203" s="24">
        <v>-5.756661196351564E-05</v>
      </c>
      <c r="S203" s="24">
        <v>0.0001825117234080127</v>
      </c>
      <c r="T203" s="24">
        <v>2.578830418426914E-05</v>
      </c>
      <c r="U203" s="24">
        <v>-1.3047619357102206E-05</v>
      </c>
      <c r="V203" s="24">
        <v>-4.537489751910246E-06</v>
      </c>
      <c r="W203" s="24">
        <v>1.260665483488101E-05</v>
      </c>
      <c r="X203" s="24">
        <v>67.5</v>
      </c>
    </row>
    <row r="204" spans="1:24" ht="12.75" hidden="1">
      <c r="A204" s="24">
        <v>1484</v>
      </c>
      <c r="B204" s="24">
        <v>124.5199966430664</v>
      </c>
      <c r="C204" s="24">
        <v>134.32000732421875</v>
      </c>
      <c r="D204" s="24">
        <v>8.752961158752441</v>
      </c>
      <c r="E204" s="24">
        <v>9.11909294128418</v>
      </c>
      <c r="F204" s="24">
        <v>25.34511154462935</v>
      </c>
      <c r="G204" s="24" t="s">
        <v>58</v>
      </c>
      <c r="H204" s="24">
        <v>11.902681455984393</v>
      </c>
      <c r="I204" s="24">
        <v>68.9226780990508</v>
      </c>
      <c r="J204" s="24" t="s">
        <v>61</v>
      </c>
      <c r="K204" s="24">
        <v>1.1461439441086196</v>
      </c>
      <c r="L204" s="24">
        <v>0.5819006663924639</v>
      </c>
      <c r="M204" s="24">
        <v>0.27200946011601723</v>
      </c>
      <c r="N204" s="24">
        <v>-0.06923349896615956</v>
      </c>
      <c r="O204" s="24">
        <v>0.04591745531153821</v>
      </c>
      <c r="P204" s="24">
        <v>0.01668928928978358</v>
      </c>
      <c r="Q204" s="24">
        <v>0.005646402012019686</v>
      </c>
      <c r="R204" s="24">
        <v>-0.0010641110040484536</v>
      </c>
      <c r="S204" s="24">
        <v>0.0005914972896976433</v>
      </c>
      <c r="T204" s="24">
        <v>0.00024428890614880996</v>
      </c>
      <c r="U204" s="24">
        <v>0.00012491394819135425</v>
      </c>
      <c r="V204" s="24">
        <v>-3.9288192533221585E-05</v>
      </c>
      <c r="W204" s="24">
        <v>3.649157544178816E-05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1483</v>
      </c>
      <c r="B206" s="24">
        <v>102.48</v>
      </c>
      <c r="C206" s="24">
        <v>111.88</v>
      </c>
      <c r="D206" s="24">
        <v>9.38407383750075</v>
      </c>
      <c r="E206" s="24">
        <v>9.419911411490974</v>
      </c>
      <c r="F206" s="24">
        <v>21.980670032129666</v>
      </c>
      <c r="G206" s="24" t="s">
        <v>59</v>
      </c>
      <c r="H206" s="24">
        <v>20.721915089030432</v>
      </c>
      <c r="I206" s="24">
        <v>55.701915089030436</v>
      </c>
      <c r="J206" s="24" t="s">
        <v>73</v>
      </c>
      <c r="K206" s="24">
        <v>1.7637715452711678</v>
      </c>
      <c r="M206" s="24" t="s">
        <v>68</v>
      </c>
      <c r="N206" s="24">
        <v>1.5381669354397922</v>
      </c>
      <c r="X206" s="24">
        <v>67.5</v>
      </c>
    </row>
    <row r="207" spans="1:24" ht="12.75" hidden="1">
      <c r="A207" s="24">
        <v>1481</v>
      </c>
      <c r="B207" s="24">
        <v>153.97999572753906</v>
      </c>
      <c r="C207" s="24">
        <v>161.27999877929688</v>
      </c>
      <c r="D207" s="24">
        <v>8.575587272644043</v>
      </c>
      <c r="E207" s="24">
        <v>8.890606880187988</v>
      </c>
      <c r="F207" s="24">
        <v>24.66944241439505</v>
      </c>
      <c r="G207" s="24" t="s">
        <v>56</v>
      </c>
      <c r="H207" s="24">
        <v>-17.922398511885504</v>
      </c>
      <c r="I207" s="24">
        <v>68.55759721565356</v>
      </c>
      <c r="J207" s="24" t="s">
        <v>62</v>
      </c>
      <c r="K207" s="24">
        <v>0.5345410149624001</v>
      </c>
      <c r="L207" s="24">
        <v>1.2065009387037111</v>
      </c>
      <c r="M207" s="24">
        <v>0.12654548385749917</v>
      </c>
      <c r="N207" s="24">
        <v>0.06864462448824472</v>
      </c>
      <c r="O207" s="24">
        <v>0.02146854666575244</v>
      </c>
      <c r="P207" s="24">
        <v>0.03461072898142124</v>
      </c>
      <c r="Q207" s="24">
        <v>0.0026131154184062455</v>
      </c>
      <c r="R207" s="24">
        <v>0.001056536303505456</v>
      </c>
      <c r="S207" s="24">
        <v>0.000281725019515132</v>
      </c>
      <c r="T207" s="24">
        <v>0.0005092823166181068</v>
      </c>
      <c r="U207" s="24">
        <v>5.713556351087899E-05</v>
      </c>
      <c r="V207" s="24">
        <v>3.9200663770550776E-05</v>
      </c>
      <c r="W207" s="24">
        <v>1.7578196558324508E-05</v>
      </c>
      <c r="X207" s="24">
        <v>67.5</v>
      </c>
    </row>
    <row r="208" spans="1:24" ht="12.75" hidden="1">
      <c r="A208" s="24">
        <v>1484</v>
      </c>
      <c r="B208" s="24">
        <v>124.5199966430664</v>
      </c>
      <c r="C208" s="24">
        <v>134.32000732421875</v>
      </c>
      <c r="D208" s="24">
        <v>8.752961158752441</v>
      </c>
      <c r="E208" s="24">
        <v>9.11909294128418</v>
      </c>
      <c r="F208" s="24">
        <v>27.921951520807713</v>
      </c>
      <c r="G208" s="24" t="s">
        <v>57</v>
      </c>
      <c r="H208" s="24">
        <v>18.910056897129024</v>
      </c>
      <c r="I208" s="24">
        <v>75.93005354019543</v>
      </c>
      <c r="J208" s="24" t="s">
        <v>60</v>
      </c>
      <c r="K208" s="24">
        <v>0.07174874120368584</v>
      </c>
      <c r="L208" s="24">
        <v>0.006565072230923647</v>
      </c>
      <c r="M208" s="24">
        <v>-0.015558768176023332</v>
      </c>
      <c r="N208" s="24">
        <v>-0.0007103763763080901</v>
      </c>
      <c r="O208" s="24">
        <v>0.0031105265227204175</v>
      </c>
      <c r="P208" s="24">
        <v>0.000751068257097582</v>
      </c>
      <c r="Q208" s="24">
        <v>-0.000253096479323125</v>
      </c>
      <c r="R208" s="24">
        <v>-5.707161407532165E-05</v>
      </c>
      <c r="S208" s="24">
        <v>5.957738006608356E-05</v>
      </c>
      <c r="T208" s="24">
        <v>5.348280373403099E-05</v>
      </c>
      <c r="U208" s="24">
        <v>-1.0414069801302697E-06</v>
      </c>
      <c r="V208" s="24">
        <v>-4.499841895400206E-06</v>
      </c>
      <c r="W208" s="24">
        <v>4.29506695326816E-06</v>
      </c>
      <c r="X208" s="24">
        <v>67.5</v>
      </c>
    </row>
    <row r="209" spans="1:24" ht="12.75" hidden="1">
      <c r="A209" s="24">
        <v>1482</v>
      </c>
      <c r="B209" s="24">
        <v>146.83999633789062</v>
      </c>
      <c r="C209" s="24">
        <v>145.83999633789062</v>
      </c>
      <c r="D209" s="24">
        <v>8.610197067260742</v>
      </c>
      <c r="E209" s="24">
        <v>9.08853530883789</v>
      </c>
      <c r="F209" s="24">
        <v>27.1758284277569</v>
      </c>
      <c r="G209" s="24" t="s">
        <v>58</v>
      </c>
      <c r="H209" s="24">
        <v>-4.1431385887076</v>
      </c>
      <c r="I209" s="24">
        <v>75.19685774918302</v>
      </c>
      <c r="J209" s="24" t="s">
        <v>61</v>
      </c>
      <c r="K209" s="24">
        <v>0.5297038935223333</v>
      </c>
      <c r="L209" s="24">
        <v>1.2064830769304387</v>
      </c>
      <c r="M209" s="24">
        <v>0.12558536625568023</v>
      </c>
      <c r="N209" s="24">
        <v>-0.06864094868616044</v>
      </c>
      <c r="O209" s="24">
        <v>0.021242013103541835</v>
      </c>
      <c r="P209" s="24">
        <v>0.03460257876370738</v>
      </c>
      <c r="Q209" s="24">
        <v>0.0026008295526748163</v>
      </c>
      <c r="R209" s="24">
        <v>-0.0010549937400249401</v>
      </c>
      <c r="S209" s="24">
        <v>0.00027535344996070584</v>
      </c>
      <c r="T209" s="24">
        <v>0.0005064662552674686</v>
      </c>
      <c r="U209" s="24">
        <v>5.7126071886726316E-05</v>
      </c>
      <c r="V209" s="24">
        <v>-3.8941539042109945E-05</v>
      </c>
      <c r="W209" s="24">
        <v>1.7045392166507503E-05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1483</v>
      </c>
      <c r="B211" s="24">
        <v>102.48</v>
      </c>
      <c r="C211" s="24">
        <v>111.88</v>
      </c>
      <c r="D211" s="24">
        <v>9.38407383750075</v>
      </c>
      <c r="E211" s="24">
        <v>9.419911411490974</v>
      </c>
      <c r="F211" s="24">
        <v>19.784696058506288</v>
      </c>
      <c r="G211" s="24" t="s">
        <v>59</v>
      </c>
      <c r="H211" s="24">
        <v>15.1570275929854</v>
      </c>
      <c r="I211" s="24">
        <v>50.137027592985405</v>
      </c>
      <c r="J211" s="24" t="s">
        <v>73</v>
      </c>
      <c r="K211" s="24">
        <v>2.2430887117994294</v>
      </c>
      <c r="M211" s="24" t="s">
        <v>68</v>
      </c>
      <c r="N211" s="24">
        <v>1.179223030444022</v>
      </c>
      <c r="X211" s="24">
        <v>67.5</v>
      </c>
    </row>
    <row r="212" spans="1:24" ht="12.75" hidden="1">
      <c r="A212" s="24">
        <v>1482</v>
      </c>
      <c r="B212" s="24">
        <v>146.83999633789062</v>
      </c>
      <c r="C212" s="24">
        <v>145.83999633789062</v>
      </c>
      <c r="D212" s="24">
        <v>8.610197067260742</v>
      </c>
      <c r="E212" s="24">
        <v>9.08853530883789</v>
      </c>
      <c r="F212" s="24">
        <v>23.3763074129127</v>
      </c>
      <c r="G212" s="24" t="s">
        <v>56</v>
      </c>
      <c r="H212" s="24">
        <v>-14.656600654005672</v>
      </c>
      <c r="I212" s="24">
        <v>64.68339568388495</v>
      </c>
      <c r="J212" s="24" t="s">
        <v>62</v>
      </c>
      <c r="K212" s="24">
        <v>1.4440614890201304</v>
      </c>
      <c r="L212" s="24">
        <v>0.18070210719467072</v>
      </c>
      <c r="M212" s="24">
        <v>0.3418625244633234</v>
      </c>
      <c r="N212" s="24">
        <v>0.06935312659895793</v>
      </c>
      <c r="O212" s="24">
        <v>0.05799632845173562</v>
      </c>
      <c r="P212" s="24">
        <v>0.005183847492045288</v>
      </c>
      <c r="Q212" s="24">
        <v>0.007059460832976771</v>
      </c>
      <c r="R212" s="24">
        <v>0.0010674746090677267</v>
      </c>
      <c r="S212" s="24">
        <v>0.0007609340208572333</v>
      </c>
      <c r="T212" s="24">
        <v>7.630417951934193E-05</v>
      </c>
      <c r="U212" s="24">
        <v>0.0001543999061523148</v>
      </c>
      <c r="V212" s="24">
        <v>3.9624968244960404E-05</v>
      </c>
      <c r="W212" s="24">
        <v>4.745454672987836E-05</v>
      </c>
      <c r="X212" s="24">
        <v>67.5</v>
      </c>
    </row>
    <row r="213" spans="1:24" ht="12.75" hidden="1">
      <c r="A213" s="24">
        <v>1481</v>
      </c>
      <c r="B213" s="24">
        <v>153.97999572753906</v>
      </c>
      <c r="C213" s="24">
        <v>161.27999877929688</v>
      </c>
      <c r="D213" s="24">
        <v>8.575587272644043</v>
      </c>
      <c r="E213" s="24">
        <v>8.890606880187988</v>
      </c>
      <c r="F213" s="24">
        <v>30.52020762399148</v>
      </c>
      <c r="G213" s="24" t="s">
        <v>57</v>
      </c>
      <c r="H213" s="24">
        <v>-1.6628334230201887</v>
      </c>
      <c r="I213" s="24">
        <v>84.81716230451887</v>
      </c>
      <c r="J213" s="24" t="s">
        <v>60</v>
      </c>
      <c r="K213" s="24">
        <v>0.6519449827103111</v>
      </c>
      <c r="L213" s="24">
        <v>0.000983598748394692</v>
      </c>
      <c r="M213" s="24">
        <v>-0.1508619398315698</v>
      </c>
      <c r="N213" s="24">
        <v>-0.0007172470367526628</v>
      </c>
      <c r="O213" s="24">
        <v>0.026739793769281057</v>
      </c>
      <c r="P213" s="24">
        <v>0.00011234816283171486</v>
      </c>
      <c r="Q213" s="24">
        <v>-0.002947955608776353</v>
      </c>
      <c r="R213" s="24">
        <v>-5.7647446285547294E-05</v>
      </c>
      <c r="S213" s="24">
        <v>0.00039562677523812857</v>
      </c>
      <c r="T213" s="24">
        <v>7.993215884021629E-06</v>
      </c>
      <c r="U213" s="24">
        <v>-5.3156131897681806E-05</v>
      </c>
      <c r="V213" s="24">
        <v>-4.540815001920031E-06</v>
      </c>
      <c r="W213" s="24">
        <v>2.6005286704674947E-05</v>
      </c>
      <c r="X213" s="24">
        <v>67.5</v>
      </c>
    </row>
    <row r="214" spans="1:24" ht="12.75" hidden="1">
      <c r="A214" s="24">
        <v>1484</v>
      </c>
      <c r="B214" s="24">
        <v>124.5199966430664</v>
      </c>
      <c r="C214" s="24">
        <v>134.32000732421875</v>
      </c>
      <c r="D214" s="24">
        <v>8.752961158752441</v>
      </c>
      <c r="E214" s="24">
        <v>9.11909294128418</v>
      </c>
      <c r="F214" s="24">
        <v>27.921951520807713</v>
      </c>
      <c r="G214" s="24" t="s">
        <v>58</v>
      </c>
      <c r="H214" s="24">
        <v>18.910056897129024</v>
      </c>
      <c r="I214" s="24">
        <v>75.93005354019543</v>
      </c>
      <c r="J214" s="24" t="s">
        <v>61</v>
      </c>
      <c r="K214" s="24">
        <v>1.2885190427734812</v>
      </c>
      <c r="L214" s="24">
        <v>0.18069943020966175</v>
      </c>
      <c r="M214" s="24">
        <v>0.30677460902540843</v>
      </c>
      <c r="N214" s="24">
        <v>-0.06934941763085942</v>
      </c>
      <c r="O214" s="24">
        <v>0.051464138417522516</v>
      </c>
      <c r="P214" s="24">
        <v>0.005182629902963607</v>
      </c>
      <c r="Q214" s="24">
        <v>0.006414479322674376</v>
      </c>
      <c r="R214" s="24">
        <v>-0.0010659168883834476</v>
      </c>
      <c r="S214" s="24">
        <v>0.0006500000298558728</v>
      </c>
      <c r="T214" s="24">
        <v>7.588436144523708E-05</v>
      </c>
      <c r="U214" s="24">
        <v>0.00014496122468274017</v>
      </c>
      <c r="V214" s="24">
        <v>-3.936393155583495E-05</v>
      </c>
      <c r="W214" s="24">
        <v>3.969457228319591E-05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1483</v>
      </c>
      <c r="B216" s="24">
        <v>102.48</v>
      </c>
      <c r="C216" s="24">
        <v>111.88</v>
      </c>
      <c r="D216" s="24">
        <v>9.38407383750075</v>
      </c>
      <c r="E216" s="24">
        <v>9.419911411490974</v>
      </c>
      <c r="F216" s="24">
        <v>24.687795010497208</v>
      </c>
      <c r="G216" s="24" t="s">
        <v>59</v>
      </c>
      <c r="H216" s="24">
        <v>27.582126604876223</v>
      </c>
      <c r="I216" s="24">
        <v>62.56212660487623</v>
      </c>
      <c r="J216" s="24" t="s">
        <v>73</v>
      </c>
      <c r="K216" s="24">
        <v>1.9222277143297886</v>
      </c>
      <c r="M216" s="24" t="s">
        <v>68</v>
      </c>
      <c r="N216" s="24">
        <v>1.6176799501429269</v>
      </c>
      <c r="X216" s="24">
        <v>67.5</v>
      </c>
    </row>
    <row r="217" spans="1:24" ht="12.75" hidden="1">
      <c r="A217" s="24">
        <v>1482</v>
      </c>
      <c r="B217" s="24">
        <v>146.83999633789062</v>
      </c>
      <c r="C217" s="24">
        <v>145.83999633789062</v>
      </c>
      <c r="D217" s="24">
        <v>8.610197067260742</v>
      </c>
      <c r="E217" s="24">
        <v>9.08853530883789</v>
      </c>
      <c r="F217" s="24">
        <v>23.3763074129127</v>
      </c>
      <c r="G217" s="24" t="s">
        <v>56</v>
      </c>
      <c r="H217" s="24">
        <v>-14.656600654005672</v>
      </c>
      <c r="I217" s="24">
        <v>64.68339568388495</v>
      </c>
      <c r="J217" s="24" t="s">
        <v>62</v>
      </c>
      <c r="K217" s="24">
        <v>0.6638085604303523</v>
      </c>
      <c r="L217" s="24">
        <v>1.204308704118796</v>
      </c>
      <c r="M217" s="24">
        <v>0.15714757194238804</v>
      </c>
      <c r="N217" s="24">
        <v>0.06793233391558824</v>
      </c>
      <c r="O217" s="24">
        <v>0.026659552654530686</v>
      </c>
      <c r="P217" s="24">
        <v>0.03454779425993</v>
      </c>
      <c r="Q217" s="24">
        <v>0.0032450442447947456</v>
      </c>
      <c r="R217" s="24">
        <v>0.0010455953484727306</v>
      </c>
      <c r="S217" s="24">
        <v>0.00034982311230548455</v>
      </c>
      <c r="T217" s="24">
        <v>0.0005083690928692944</v>
      </c>
      <c r="U217" s="24">
        <v>7.098884859726173E-05</v>
      </c>
      <c r="V217" s="24">
        <v>3.879973915260627E-05</v>
      </c>
      <c r="W217" s="24">
        <v>2.182522901140807E-05</v>
      </c>
      <c r="X217" s="24">
        <v>67.5</v>
      </c>
    </row>
    <row r="218" spans="1:24" ht="12.75" hidden="1">
      <c r="A218" s="24">
        <v>1484</v>
      </c>
      <c r="B218" s="24">
        <v>124.5199966430664</v>
      </c>
      <c r="C218" s="24">
        <v>134.32000732421875</v>
      </c>
      <c r="D218" s="24">
        <v>8.752961158752441</v>
      </c>
      <c r="E218" s="24">
        <v>9.11909294128418</v>
      </c>
      <c r="F218" s="24">
        <v>25.34511154462935</v>
      </c>
      <c r="G218" s="24" t="s">
        <v>57</v>
      </c>
      <c r="H218" s="24">
        <v>11.902681455984393</v>
      </c>
      <c r="I218" s="24">
        <v>68.9226780990508</v>
      </c>
      <c r="J218" s="24" t="s">
        <v>60</v>
      </c>
      <c r="K218" s="24">
        <v>0.6041386559952528</v>
      </c>
      <c r="L218" s="24">
        <v>0.006553319339631416</v>
      </c>
      <c r="M218" s="24">
        <v>-0.14227185774599943</v>
      </c>
      <c r="N218" s="24">
        <v>-0.0007027500907211449</v>
      </c>
      <c r="O218" s="24">
        <v>0.0243806713049798</v>
      </c>
      <c r="P218" s="24">
        <v>0.0007496379834364582</v>
      </c>
      <c r="Q218" s="24">
        <v>-0.002900700269270923</v>
      </c>
      <c r="R218" s="24">
        <v>-5.64503729239582E-05</v>
      </c>
      <c r="S218" s="24">
        <v>0.00032873337652104497</v>
      </c>
      <c r="T218" s="24">
        <v>5.337467144621996E-05</v>
      </c>
      <c r="U218" s="24">
        <v>-6.075029686199969E-05</v>
      </c>
      <c r="V218" s="24">
        <v>-4.446379993928912E-06</v>
      </c>
      <c r="W218" s="24">
        <v>2.074469851327962E-05</v>
      </c>
      <c r="X218" s="24">
        <v>67.5</v>
      </c>
    </row>
    <row r="219" spans="1:24" ht="12.75" hidden="1">
      <c r="A219" s="24">
        <v>1481</v>
      </c>
      <c r="B219" s="24">
        <v>153.97999572753906</v>
      </c>
      <c r="C219" s="24">
        <v>161.27999877929688</v>
      </c>
      <c r="D219" s="24">
        <v>8.575587272644043</v>
      </c>
      <c r="E219" s="24">
        <v>8.890606880187988</v>
      </c>
      <c r="F219" s="24">
        <v>28.43992841333406</v>
      </c>
      <c r="G219" s="24" t="s">
        <v>58</v>
      </c>
      <c r="H219" s="24">
        <v>-7.444031952952457</v>
      </c>
      <c r="I219" s="24">
        <v>79.0359637745866</v>
      </c>
      <c r="J219" s="24" t="s">
        <v>61</v>
      </c>
      <c r="K219" s="24">
        <v>0.27506051921870983</v>
      </c>
      <c r="L219" s="24">
        <v>1.2042908738431621</v>
      </c>
      <c r="M219" s="24">
        <v>0.06673887818123801</v>
      </c>
      <c r="N219" s="24">
        <v>-0.06792869889471587</v>
      </c>
      <c r="O219" s="24">
        <v>0.010784925333919964</v>
      </c>
      <c r="P219" s="24">
        <v>0.03453966026353244</v>
      </c>
      <c r="Q219" s="24">
        <v>0.0014547336864619228</v>
      </c>
      <c r="R219" s="24">
        <v>-0.0010440703942477044</v>
      </c>
      <c r="S219" s="24">
        <v>0.00011962682418324296</v>
      </c>
      <c r="T219" s="24">
        <v>0.0005055593724111515</v>
      </c>
      <c r="U219" s="24">
        <v>3.6726258403815917E-05</v>
      </c>
      <c r="V219" s="24">
        <v>-3.8544123589204574E-05</v>
      </c>
      <c r="W219" s="24">
        <v>6.7821902799569635E-06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1483</v>
      </c>
      <c r="B221" s="100">
        <v>102.48</v>
      </c>
      <c r="C221" s="100">
        <v>111.88</v>
      </c>
      <c r="D221" s="100">
        <v>9.38407383750075</v>
      </c>
      <c r="E221" s="100">
        <v>9.419911411490974</v>
      </c>
      <c r="F221" s="100">
        <v>21.980670032129666</v>
      </c>
      <c r="G221" s="100" t="s">
        <v>59</v>
      </c>
      <c r="H221" s="100">
        <v>20.721915089030432</v>
      </c>
      <c r="I221" s="100">
        <v>55.701915089030436</v>
      </c>
      <c r="J221" s="100" t="s">
        <v>73</v>
      </c>
      <c r="K221" s="100">
        <v>1.543411368284772</v>
      </c>
      <c r="M221" s="100" t="s">
        <v>68</v>
      </c>
      <c r="N221" s="100">
        <v>0.8171089503953065</v>
      </c>
      <c r="X221" s="100">
        <v>67.5</v>
      </c>
    </row>
    <row r="222" spans="1:24" s="100" customFormat="1" ht="12.75">
      <c r="A222" s="100">
        <v>1484</v>
      </c>
      <c r="B222" s="100">
        <v>124.5199966430664</v>
      </c>
      <c r="C222" s="100">
        <v>134.32000732421875</v>
      </c>
      <c r="D222" s="100">
        <v>8.752961158752441</v>
      </c>
      <c r="E222" s="100">
        <v>9.11909294128418</v>
      </c>
      <c r="F222" s="100">
        <v>19.333226352830717</v>
      </c>
      <c r="G222" s="100" t="s">
        <v>56</v>
      </c>
      <c r="H222" s="100">
        <v>-4.445845048354073</v>
      </c>
      <c r="I222" s="100">
        <v>52.57415159471234</v>
      </c>
      <c r="J222" s="100" t="s">
        <v>62</v>
      </c>
      <c r="K222" s="100">
        <v>1.1935719849365944</v>
      </c>
      <c r="L222" s="100">
        <v>0.17879072494784148</v>
      </c>
      <c r="M222" s="100">
        <v>0.28256220817963645</v>
      </c>
      <c r="N222" s="100">
        <v>0.06804440679706987</v>
      </c>
      <c r="O222" s="100">
        <v>0.04793589340589153</v>
      </c>
      <c r="P222" s="100">
        <v>0.005128913345916989</v>
      </c>
      <c r="Q222" s="100">
        <v>0.005834872498394886</v>
      </c>
      <c r="R222" s="100">
        <v>0.0010473746842166658</v>
      </c>
      <c r="S222" s="100">
        <v>0.0006289266185546058</v>
      </c>
      <c r="T222" s="100">
        <v>7.550014060098376E-05</v>
      </c>
      <c r="U222" s="100">
        <v>0.0001276159211493969</v>
      </c>
      <c r="V222" s="100">
        <v>3.888123888105597E-05</v>
      </c>
      <c r="W222" s="100">
        <v>3.921898280853229E-05</v>
      </c>
      <c r="X222" s="100">
        <v>67.5</v>
      </c>
    </row>
    <row r="223" spans="1:24" s="100" customFormat="1" ht="12.75">
      <c r="A223" s="100">
        <v>1481</v>
      </c>
      <c r="B223" s="100">
        <v>153.97999572753906</v>
      </c>
      <c r="C223" s="100">
        <v>161.27999877929688</v>
      </c>
      <c r="D223" s="100">
        <v>8.575587272644043</v>
      </c>
      <c r="E223" s="100">
        <v>8.890606880187988</v>
      </c>
      <c r="F223" s="100">
        <v>28.43992841333406</v>
      </c>
      <c r="G223" s="100" t="s">
        <v>57</v>
      </c>
      <c r="H223" s="100">
        <v>-7.444031952952457</v>
      </c>
      <c r="I223" s="100">
        <v>79.0359637745866</v>
      </c>
      <c r="J223" s="100" t="s">
        <v>60</v>
      </c>
      <c r="K223" s="100">
        <v>1.0852625531573077</v>
      </c>
      <c r="L223" s="100">
        <v>0.0009735350065063085</v>
      </c>
      <c r="M223" s="100">
        <v>-0.2555675770228936</v>
      </c>
      <c r="N223" s="100">
        <v>-0.0007033984972609622</v>
      </c>
      <c r="O223" s="100">
        <v>0.043798614755044304</v>
      </c>
      <c r="P223" s="100">
        <v>0.00011113845697308351</v>
      </c>
      <c r="Q223" s="100">
        <v>-0.005210304652941558</v>
      </c>
      <c r="R223" s="100">
        <v>-5.652612033961118E-05</v>
      </c>
      <c r="S223" s="100">
        <v>0.0005905877515579837</v>
      </c>
      <c r="T223" s="100">
        <v>7.900400417140985E-06</v>
      </c>
      <c r="U223" s="100">
        <v>-0.00010904757847716085</v>
      </c>
      <c r="V223" s="100">
        <v>-4.449451166415395E-06</v>
      </c>
      <c r="W223" s="100">
        <v>3.725470200784328E-05</v>
      </c>
      <c r="X223" s="100">
        <v>67.5</v>
      </c>
    </row>
    <row r="224" spans="1:24" s="100" customFormat="1" ht="12.75">
      <c r="A224" s="100">
        <v>1482</v>
      </c>
      <c r="B224" s="100">
        <v>146.83999633789062</v>
      </c>
      <c r="C224" s="100">
        <v>145.83999633789062</v>
      </c>
      <c r="D224" s="100">
        <v>8.610197067260742</v>
      </c>
      <c r="E224" s="100">
        <v>9.08853530883789</v>
      </c>
      <c r="F224" s="100">
        <v>31.774172936168736</v>
      </c>
      <c r="G224" s="100" t="s">
        <v>58</v>
      </c>
      <c r="H224" s="100">
        <v>8.580707486490866</v>
      </c>
      <c r="I224" s="100">
        <v>87.92070382438149</v>
      </c>
      <c r="J224" s="100" t="s">
        <v>61</v>
      </c>
      <c r="K224" s="100">
        <v>0.49680909204639545</v>
      </c>
      <c r="L224" s="100">
        <v>0.17878807442602487</v>
      </c>
      <c r="M224" s="100">
        <v>0.12052640816849866</v>
      </c>
      <c r="N224" s="100">
        <v>-0.06804077106352617</v>
      </c>
      <c r="O224" s="100">
        <v>0.01948156108119188</v>
      </c>
      <c r="P224" s="100">
        <v>0.005127709074558252</v>
      </c>
      <c r="Q224" s="100">
        <v>0.0026264924321346378</v>
      </c>
      <c r="R224" s="100">
        <v>-0.0010458482331855382</v>
      </c>
      <c r="S224" s="100">
        <v>0.00021622858098830494</v>
      </c>
      <c r="T224" s="100">
        <v>7.508565045344653E-05</v>
      </c>
      <c r="U224" s="100">
        <v>6.629064005631964E-05</v>
      </c>
      <c r="V224" s="100">
        <v>-3.862580900438751E-05</v>
      </c>
      <c r="W224" s="100">
        <v>1.2256255172064142E-05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1483</v>
      </c>
      <c r="B226" s="24">
        <v>102.48</v>
      </c>
      <c r="C226" s="24">
        <v>111.88</v>
      </c>
      <c r="D226" s="24">
        <v>9.38407383750075</v>
      </c>
      <c r="E226" s="24">
        <v>9.419911411490974</v>
      </c>
      <c r="F226" s="24">
        <v>24.687795010497208</v>
      </c>
      <c r="G226" s="24" t="s">
        <v>59</v>
      </c>
      <c r="H226" s="24">
        <v>27.582126604876223</v>
      </c>
      <c r="I226" s="24">
        <v>62.56212660487623</v>
      </c>
      <c r="J226" s="24" t="s">
        <v>73</v>
      </c>
      <c r="K226" s="24">
        <v>1.9256606515750418</v>
      </c>
      <c r="M226" s="24" t="s">
        <v>68</v>
      </c>
      <c r="N226" s="24">
        <v>1.1433300757190468</v>
      </c>
      <c r="X226" s="24">
        <v>67.5</v>
      </c>
    </row>
    <row r="227" spans="1:24" ht="12.75" hidden="1">
      <c r="A227" s="24">
        <v>1484</v>
      </c>
      <c r="B227" s="24">
        <v>124.5199966430664</v>
      </c>
      <c r="C227" s="24">
        <v>134.32000732421875</v>
      </c>
      <c r="D227" s="24">
        <v>8.752961158752441</v>
      </c>
      <c r="E227" s="24">
        <v>9.11909294128418</v>
      </c>
      <c r="F227" s="24">
        <v>19.333226352830717</v>
      </c>
      <c r="G227" s="24" t="s">
        <v>56</v>
      </c>
      <c r="H227" s="24">
        <v>-4.445845048354073</v>
      </c>
      <c r="I227" s="24">
        <v>52.57415159471234</v>
      </c>
      <c r="J227" s="24" t="s">
        <v>62</v>
      </c>
      <c r="K227" s="24">
        <v>1.2249059346793774</v>
      </c>
      <c r="L227" s="24">
        <v>0.5778056651505805</v>
      </c>
      <c r="M227" s="24">
        <v>0.28997963392354903</v>
      </c>
      <c r="N227" s="24">
        <v>0.0677220758450466</v>
      </c>
      <c r="O227" s="24">
        <v>0.049194173035880966</v>
      </c>
      <c r="P227" s="24">
        <v>0.016575349829449828</v>
      </c>
      <c r="Q227" s="24">
        <v>0.005988035079413514</v>
      </c>
      <c r="R227" s="24">
        <v>0.0010424127986971973</v>
      </c>
      <c r="S227" s="24">
        <v>0.0006454382568676658</v>
      </c>
      <c r="T227" s="24">
        <v>0.00024392894700724966</v>
      </c>
      <c r="U227" s="24">
        <v>0.0001309758742448413</v>
      </c>
      <c r="V227" s="24">
        <v>3.869364641839886E-05</v>
      </c>
      <c r="W227" s="24">
        <v>4.024946981314033E-05</v>
      </c>
      <c r="X227" s="24">
        <v>67.5</v>
      </c>
    </row>
    <row r="228" spans="1:24" ht="12.75" hidden="1">
      <c r="A228" s="24">
        <v>1482</v>
      </c>
      <c r="B228" s="24">
        <v>146.83999633789062</v>
      </c>
      <c r="C228" s="24">
        <v>145.83999633789062</v>
      </c>
      <c r="D228" s="24">
        <v>8.610197067260742</v>
      </c>
      <c r="E228" s="24">
        <v>9.08853530883789</v>
      </c>
      <c r="F228" s="24">
        <v>27.1758284277569</v>
      </c>
      <c r="G228" s="24" t="s">
        <v>57</v>
      </c>
      <c r="H228" s="24">
        <v>-4.1431385887076</v>
      </c>
      <c r="I228" s="24">
        <v>75.19685774918302</v>
      </c>
      <c r="J228" s="24" t="s">
        <v>60</v>
      </c>
      <c r="K228" s="24">
        <v>1.220627433931458</v>
      </c>
      <c r="L228" s="24">
        <v>0.003144712997072548</v>
      </c>
      <c r="M228" s="24">
        <v>-0.2886727445502029</v>
      </c>
      <c r="N228" s="24">
        <v>-0.0007000796184513064</v>
      </c>
      <c r="O228" s="24">
        <v>0.049063792582613674</v>
      </c>
      <c r="P228" s="24">
        <v>0.00035953910288749407</v>
      </c>
      <c r="Q228" s="24">
        <v>-0.005944096530132268</v>
      </c>
      <c r="R228" s="24">
        <v>-5.624476780069059E-05</v>
      </c>
      <c r="S228" s="24">
        <v>0.0006454292257385817</v>
      </c>
      <c r="T228" s="24">
        <v>2.5587390284208862E-05</v>
      </c>
      <c r="U228" s="24">
        <v>-0.00012835349291970125</v>
      </c>
      <c r="V228" s="24">
        <v>-4.425879373161903E-06</v>
      </c>
      <c r="W228" s="24">
        <v>4.0233905209530576E-05</v>
      </c>
      <c r="X228" s="24">
        <v>67.5</v>
      </c>
    </row>
    <row r="229" spans="1:24" ht="12.75" hidden="1">
      <c r="A229" s="24">
        <v>1481</v>
      </c>
      <c r="B229" s="24">
        <v>153.97999572753906</v>
      </c>
      <c r="C229" s="24">
        <v>161.27999877929688</v>
      </c>
      <c r="D229" s="24">
        <v>8.575587272644043</v>
      </c>
      <c r="E229" s="24">
        <v>8.890606880187988</v>
      </c>
      <c r="F229" s="24">
        <v>30.52020762399148</v>
      </c>
      <c r="G229" s="24" t="s">
        <v>58</v>
      </c>
      <c r="H229" s="24">
        <v>-1.6628334230201887</v>
      </c>
      <c r="I229" s="24">
        <v>84.81716230451887</v>
      </c>
      <c r="J229" s="24" t="s">
        <v>61</v>
      </c>
      <c r="K229" s="24">
        <v>0.10228986433984172</v>
      </c>
      <c r="L229" s="24">
        <v>0.577797107521551</v>
      </c>
      <c r="M229" s="24">
        <v>0.02749972080383361</v>
      </c>
      <c r="N229" s="24">
        <v>-0.06771845719809388</v>
      </c>
      <c r="O229" s="24">
        <v>0.003579234288847426</v>
      </c>
      <c r="P229" s="24">
        <v>0.016571449954730495</v>
      </c>
      <c r="Q229" s="24">
        <v>0.0007240722013420638</v>
      </c>
      <c r="R229" s="24">
        <v>-0.0010408943121099133</v>
      </c>
      <c r="S229" s="24">
        <v>3.4143800119491257E-06</v>
      </c>
      <c r="T229" s="24">
        <v>0.00024258321592086538</v>
      </c>
      <c r="U229" s="24">
        <v>2.6077969428478913E-05</v>
      </c>
      <c r="V229" s="24">
        <v>-3.843969126991385E-05</v>
      </c>
      <c r="W229" s="24">
        <v>-1.1192371640555143E-06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2004-10-06T07:23:38Z</dcterms:modified>
  <cp:category/>
  <cp:version/>
  <cp:contentType/>
  <cp:contentStatus/>
</cp:coreProperties>
</file>