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<sst xmlns="http://schemas.openxmlformats.org/spreadsheetml/2006/main" count="626" uniqueCount="146">
  <si>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</si>
  <si>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</si>
  <si>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</si>
  <si>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</si>
  <si>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</si>
  <si>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</si>
  <si>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</si>
  <si>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</si>
  <si>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</si>
  <si>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</si>
  <si>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</si>
  <si>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</si>
  <si>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</si>
  <si>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</si>
  <si>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</si>
  <si>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</si>
  <si>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</si>
  <si>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</si>
  <si>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</si>
  <si>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</si>
  <si>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</si>
  <si>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</si>
  <si>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</si>
  <si>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</si>
  <si>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</si>
  <si>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</si>
  <si>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</si>
  <si>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</si>
  <si>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</si>
  <si>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</si>
  <si>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</si>
  <si>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</si>
  <si>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</si>
  <si>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</si>
  <si>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</si>
  <si>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</si>
  <si>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</si>
  <si>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</si>
  <si>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</si>
  <si>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</si>
  <si>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</si>
  <si>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</si>
  <si>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</si>
  <si>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</si>
  <si>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</si>
  <si>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</si>
  <si>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</si>
  <si>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</si>
  <si>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</si>
  <si>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</si>
  <si>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</si>
  <si>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</si>
  <si>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</si>
  <si>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</si>
  <si>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</si>
  <si>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</si>
  <si>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</si>
  <si>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</si>
  <si>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</si>
  <si>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</si>
  <si>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</si>
  <si>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</si>
  <si>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</si>
  <si>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</si>
  <si>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</si>
  <si>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</si>
  <si>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</si>
  <si>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</si>
  <si>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</si>
  <si>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</si>
  <si>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</si>
  <si>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</si>
  <si>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</si>
  <si>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</si>
  <si>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</si>
  <si>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</si>
  <si>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</si>
  <si>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</si>
  <si>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</si>
  <si>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</si>
  <si>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</si>
  <si>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</si>
  <si>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</si>
  <si>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</si>
  <si>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</si>
  <si>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</si>
  <si>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</si>
  <si>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</si>
  <si>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</si>
  <si>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</si>
  <si>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</si>
  <si>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</si>
  <si>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</si>
  <si>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</si>
  <si>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</si>
  <si>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</si>
  <si>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</si>
  <si>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</si>
  <si>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</si>
  <si>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</si>
  <si>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</si>
  <si>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</si>
  <si>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</si>
  <si>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</si>
  <si>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</si>
  <si>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</si>
  <si>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</si>
  <si>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</si>
  <si>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</si>
  <si>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</si>
  <si>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</si>
  <si>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</si>
  <si>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</si>
  <si>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</si>
  <si>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</si>
  <si>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</si>
  <si>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</si>
  <si>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</si>
  <si>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</si>
  <si>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</si>
  <si>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</si>
  <si>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</si>
  <si>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</si>
  <si>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</si>
  <si>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</si>
  <si>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</si>
  <si>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</si>
  <si>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</si>
  <si>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</si>
  <si>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</si>
  <si>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</si>
  <si>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</si>
  <si>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</si>
  <si>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</si>
  <si>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</si>
  <si>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</si>
  <si>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</si>
  <si>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</si>
  <si>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</si>
  <si>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</si>
  <si>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</si>
  <si>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</si>
  <si>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</si>
  <si>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352</t>
  </si>
  <si>
    <t>4E14469-D3</t>
  </si>
  <si>
    <t>Perm. 1,003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</si>
</sst>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25.783820184407233</v>
      </c>
      <c r="C41" s="77">
        <f aca="true" t="shared" si="0" ref="C41:C55">($B$41*H41+$B$42*J41+$B$43*L41+$B$44*N41+$B$45*P41+$B$46*R41+$B$47*T41+$B$48*V41)/100</f>
        <v>-6.569334560964414E-08</v>
      </c>
      <c r="D41" s="77">
        <f aca="true" t="shared" si="1" ref="D41:D55">($B$41*I41+$B$42*K41+$B$43*M41+$B$44*O41+$B$45*Q41+$B$46*S41+$B$47*U41+$B$48*W41)/100</f>
        <v>-6.971845183290962E-08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-7.6808050624919275</v>
      </c>
      <c r="C42" s="77">
        <f t="shared" si="0"/>
        <v>-2.0309458096501783E-10</v>
      </c>
      <c r="D42" s="77">
        <f t="shared" si="1"/>
        <v>-7.569878027823258E-08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3.9183976196892303</v>
      </c>
      <c r="C43" s="77">
        <f t="shared" si="0"/>
        <v>0.7869750420872691</v>
      </c>
      <c r="D43" s="77">
        <f t="shared" si="1"/>
        <v>-0.8440616240439889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12.865452023099166</v>
      </c>
      <c r="C44" s="77">
        <f t="shared" si="0"/>
        <v>-0.0026067656450842643</v>
      </c>
      <c r="D44" s="77">
        <f t="shared" si="1"/>
        <v>-0.479438577570326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25.783820184407233</v>
      </c>
      <c r="C45" s="77">
        <f t="shared" si="0"/>
        <v>-0.18856436679372535</v>
      </c>
      <c r="D45" s="77">
        <f t="shared" si="1"/>
        <v>-0.19768902356835516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-7.6808050624919275</v>
      </c>
      <c r="C46" s="77">
        <f t="shared" si="0"/>
        <v>-0.0014092311311208736</v>
      </c>
      <c r="D46" s="77">
        <f t="shared" si="1"/>
        <v>-0.13632222535826305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3.9183976196892303</v>
      </c>
      <c r="C47" s="77">
        <f t="shared" si="0"/>
        <v>0.031238902181489437</v>
      </c>
      <c r="D47" s="77">
        <f t="shared" si="1"/>
        <v>-0.03423818116290586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12.865452023099166</v>
      </c>
      <c r="C48" s="77">
        <f t="shared" si="0"/>
        <v>-0.00029848219350750806</v>
      </c>
      <c r="D48" s="77">
        <f t="shared" si="1"/>
        <v>-0.013750770164332673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-0.003999611801886259</v>
      </c>
      <c r="D49" s="77">
        <f t="shared" si="1"/>
        <v>-0.003978814828720721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-0.00011328776850759824</v>
      </c>
      <c r="D50" s="77">
        <f t="shared" si="1"/>
        <v>-0.002095489154731425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0.00037858917790028346</v>
      </c>
      <c r="D51" s="77">
        <f t="shared" si="1"/>
        <v>-0.0004758827537878512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-2.1274724932994733E-05</v>
      </c>
      <c r="D52" s="77">
        <f t="shared" si="1"/>
        <v>-0.0002012613338735295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-9.40999433513256E-05</v>
      </c>
      <c r="D53" s="77">
        <f t="shared" si="1"/>
        <v>-7.982607823395026E-05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-8.933531590269407E-06</v>
      </c>
      <c r="D54" s="77">
        <f t="shared" si="1"/>
        <v>-7.737552651069088E-05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2.2605151622924852E-05</v>
      </c>
      <c r="D55" s="77">
        <f t="shared" si="1"/>
        <v>-3.0439022026329323E-05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1600</v>
      </c>
      <c r="B3" s="11">
        <v>162.09333333333333</v>
      </c>
      <c r="C3" s="11">
        <v>172.42666666666665</v>
      </c>
      <c r="D3" s="11">
        <v>8.335887407316461</v>
      </c>
      <c r="E3" s="11">
        <v>8.678733859535695</v>
      </c>
      <c r="F3" s="12" t="s">
        <v>69</v>
      </c>
      <c r="H3" s="102">
        <v>0.0625</v>
      </c>
    </row>
    <row r="4" spans="1:9" ht="16.5" customHeight="1">
      <c r="A4" s="13">
        <v>1599</v>
      </c>
      <c r="B4" s="14">
        <v>120.52</v>
      </c>
      <c r="C4" s="14">
        <v>129.92</v>
      </c>
      <c r="D4" s="14">
        <v>8.697101978319616</v>
      </c>
      <c r="E4" s="14">
        <v>9.477081402810263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1597</v>
      </c>
      <c r="B5" s="26">
        <v>157.42</v>
      </c>
      <c r="C5" s="26">
        <v>175.37</v>
      </c>
      <c r="D5" s="26">
        <v>8.087608513461989</v>
      </c>
      <c r="E5" s="26">
        <v>8.382828606494252</v>
      </c>
      <c r="F5" s="15" t="s">
        <v>71</v>
      </c>
      <c r="I5" s="75">
        <v>2410</v>
      </c>
    </row>
    <row r="6" spans="1:6" s="2" customFormat="1" ht="13.5" thickBot="1">
      <c r="A6" s="16">
        <v>1598</v>
      </c>
      <c r="B6" s="17">
        <v>170.51</v>
      </c>
      <c r="C6" s="17">
        <v>184.8766666666667</v>
      </c>
      <c r="D6" s="17">
        <v>8.147797410032117</v>
      </c>
      <c r="E6" s="17">
        <v>8.579178765639536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2416</v>
      </c>
      <c r="K15" s="75">
        <v>1779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25.783820184407233</v>
      </c>
      <c r="C19" s="34">
        <v>78.80382018440723</v>
      </c>
      <c r="D19" s="35">
        <v>28.798633714405405</v>
      </c>
      <c r="K19" s="97" t="s">
        <v>131</v>
      </c>
    </row>
    <row r="20" spans="1:11" ht="12.75">
      <c r="A20" s="33" t="s">
        <v>57</v>
      </c>
      <c r="B20" s="34">
        <v>-7.6808050624919275</v>
      </c>
      <c r="C20" s="34">
        <v>82.23919493750806</v>
      </c>
      <c r="D20" s="35">
        <v>27.90462316656683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3.9183976196892303</v>
      </c>
      <c r="C21" s="34">
        <v>106.92839761968922</v>
      </c>
      <c r="D21" s="35">
        <v>36.531880657726134</v>
      </c>
      <c r="F21" s="24" t="s">
        <v>134</v>
      </c>
    </row>
    <row r="22" spans="1:11" ht="16.5" thickBot="1">
      <c r="A22" s="36" t="s">
        <v>59</v>
      </c>
      <c r="B22" s="37">
        <v>12.865452023099166</v>
      </c>
      <c r="C22" s="37">
        <v>107.4587853564325</v>
      </c>
      <c r="D22" s="38">
        <v>37.573860266970776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26.861835479736328</v>
      </c>
      <c r="I23" s="75">
        <v>2514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0.7869750420872691</v>
      </c>
      <c r="C27" s="44">
        <v>-0.0026067656450842643</v>
      </c>
      <c r="D27" s="44">
        <v>-0.18856436679372535</v>
      </c>
      <c r="E27" s="44">
        <v>-0.0014092311311208736</v>
      </c>
      <c r="F27" s="44">
        <v>0.031238902181489437</v>
      </c>
      <c r="G27" s="44">
        <v>-0.00029848219350750806</v>
      </c>
      <c r="H27" s="44">
        <v>-0.003999611801886259</v>
      </c>
      <c r="I27" s="45">
        <v>-0.00011328776850759824</v>
      </c>
    </row>
    <row r="28" spans="1:9" ht="13.5" thickBot="1">
      <c r="A28" s="46" t="s">
        <v>61</v>
      </c>
      <c r="B28" s="47">
        <v>-0.8440616240439889</v>
      </c>
      <c r="C28" s="47">
        <v>-0.479438577570326</v>
      </c>
      <c r="D28" s="47">
        <v>-0.19768902356835516</v>
      </c>
      <c r="E28" s="47">
        <v>-0.13632222535826305</v>
      </c>
      <c r="F28" s="47">
        <v>-0.03423818116290586</v>
      </c>
      <c r="G28" s="47">
        <v>-0.013750770164332673</v>
      </c>
      <c r="H28" s="47">
        <v>-0.003978814828720721</v>
      </c>
      <c r="I28" s="48">
        <v>-0.002095489154731425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1600</v>
      </c>
      <c r="B39" s="50">
        <v>162.09333333333333</v>
      </c>
      <c r="C39" s="50">
        <v>172.42666666666665</v>
      </c>
      <c r="D39" s="50">
        <v>8.335887407316461</v>
      </c>
      <c r="E39" s="50">
        <v>8.678733859535695</v>
      </c>
      <c r="F39" s="54">
        <f>I39*D39/(23678+B39)*1000</f>
        <v>37.573860266970776</v>
      </c>
      <c r="G39" s="59" t="s">
        <v>59</v>
      </c>
      <c r="H39" s="58">
        <f>I39-B39+X39</f>
        <v>12.865452023099166</v>
      </c>
      <c r="I39" s="58">
        <f>(B39+C42-2*X39)*(23678+B39)*E42/((23678+C42)*D39+E42*(23678+B39))</f>
        <v>107.4587853564325</v>
      </c>
      <c r="J39" s="24" t="s">
        <v>73</v>
      </c>
      <c r="K39" s="24">
        <f>(K40*K40+L40*L40+M40*M40+N40*N40+O40*O40+P40*P40+Q40*Q40+R40*R40+S40*S40+T40*T40+U40*U40+V40*V40+W40*W40)</f>
        <v>1.6572350525502715</v>
      </c>
      <c r="M39" s="24" t="s">
        <v>68</v>
      </c>
      <c r="N39" s="24">
        <f>(K44*K44+L44*L44+M44*M44+N44*N44+O44*O44+P44*P44+Q44*Q44+R44*R44+S44*S44+T44*T44+U44*U44+V44*V44+W44*W44)</f>
        <v>0.9779342813578457</v>
      </c>
      <c r="X39" s="55">
        <f>(1-$H$2)*1000</f>
        <v>67.5</v>
      </c>
    </row>
    <row r="40" spans="1:24" ht="12.75">
      <c r="A40" s="49">
        <v>1599</v>
      </c>
      <c r="B40" s="50">
        <v>120.52</v>
      </c>
      <c r="C40" s="50">
        <v>129.92</v>
      </c>
      <c r="D40" s="50">
        <v>8.697101978319616</v>
      </c>
      <c r="E40" s="50">
        <v>9.477081402810263</v>
      </c>
      <c r="F40" s="54">
        <f>I40*D40/(23678+B40)*1000</f>
        <v>28.798633714405405</v>
      </c>
      <c r="G40" s="59" t="s">
        <v>56</v>
      </c>
      <c r="H40" s="58">
        <f>I40-B40+X40</f>
        <v>25.783820184407233</v>
      </c>
      <c r="I40" s="58">
        <f>(B40+C39-2*X40)*(23678+B40)*E39/((23678+C39)*D40+E39*(23678+B40))</f>
        <v>78.80382018440723</v>
      </c>
      <c r="J40" s="24" t="s">
        <v>62</v>
      </c>
      <c r="K40" s="52">
        <f aca="true" t="shared" si="0" ref="K40:W40">SQRT(K41*K41+K42*K42)</f>
        <v>1.1540232848829501</v>
      </c>
      <c r="L40" s="52">
        <f t="shared" si="0"/>
        <v>0.47944566416830375</v>
      </c>
      <c r="M40" s="52">
        <f t="shared" si="0"/>
        <v>0.27319859162105553</v>
      </c>
      <c r="N40" s="52">
        <f t="shared" si="0"/>
        <v>0.13632950912773792</v>
      </c>
      <c r="O40" s="52">
        <f t="shared" si="0"/>
        <v>0.04634783769334474</v>
      </c>
      <c r="P40" s="52">
        <f t="shared" si="0"/>
        <v>0.013754009296643022</v>
      </c>
      <c r="Q40" s="52">
        <f t="shared" si="0"/>
        <v>0.005641618739957155</v>
      </c>
      <c r="R40" s="52">
        <f t="shared" si="0"/>
        <v>0.002098549240806718</v>
      </c>
      <c r="S40" s="52">
        <f t="shared" si="0"/>
        <v>0.000608107030855524</v>
      </c>
      <c r="T40" s="52">
        <f t="shared" si="0"/>
        <v>0.00020238265348968744</v>
      </c>
      <c r="U40" s="52">
        <f t="shared" si="0"/>
        <v>0.00012339773946444657</v>
      </c>
      <c r="V40" s="52">
        <f t="shared" si="0"/>
        <v>7.788953774083505E-05</v>
      </c>
      <c r="W40" s="52">
        <f t="shared" si="0"/>
        <v>3.791473251672473E-05</v>
      </c>
      <c r="X40" s="55">
        <f>(1-$H$2)*1000</f>
        <v>67.5</v>
      </c>
    </row>
    <row r="41" spans="1:24" ht="12.75">
      <c r="A41" s="49">
        <v>1597</v>
      </c>
      <c r="B41" s="50">
        <v>157.42</v>
      </c>
      <c r="C41" s="50">
        <v>175.37</v>
      </c>
      <c r="D41" s="50">
        <v>8.087608513461989</v>
      </c>
      <c r="E41" s="50">
        <v>8.382828606494252</v>
      </c>
      <c r="F41" s="54">
        <f>I41*D41/(23678+B41)*1000</f>
        <v>27.90462316656683</v>
      </c>
      <c r="G41" s="59" t="s">
        <v>57</v>
      </c>
      <c r="H41" s="58">
        <f>I41-B41+X41</f>
        <v>-7.6808050624919275</v>
      </c>
      <c r="I41" s="58">
        <f>(B41+C40-2*X41)*(23678+B41)*E40/((23678+C40)*D41+E40*(23678+B41))</f>
        <v>82.23919493750806</v>
      </c>
      <c r="J41" s="24" t="s">
        <v>60</v>
      </c>
      <c r="K41" s="52">
        <f>'calcul config'!C43</f>
        <v>0.7869750420872691</v>
      </c>
      <c r="L41" s="52">
        <f>'calcul config'!C44</f>
        <v>-0.0026067656450842643</v>
      </c>
      <c r="M41" s="52">
        <f>'calcul config'!C45</f>
        <v>-0.18856436679372535</v>
      </c>
      <c r="N41" s="52">
        <f>'calcul config'!C46</f>
        <v>-0.0014092311311208736</v>
      </c>
      <c r="O41" s="52">
        <f>'calcul config'!C47</f>
        <v>0.031238902181489437</v>
      </c>
      <c r="P41" s="52">
        <f>'calcul config'!C48</f>
        <v>-0.00029848219350750806</v>
      </c>
      <c r="Q41" s="52">
        <f>'calcul config'!C49</f>
        <v>-0.003999611801886259</v>
      </c>
      <c r="R41" s="52">
        <f>'calcul config'!C50</f>
        <v>-0.00011328776850759824</v>
      </c>
      <c r="S41" s="52">
        <f>'calcul config'!C51</f>
        <v>0.00037858917790028346</v>
      </c>
      <c r="T41" s="52">
        <f>'calcul config'!C52</f>
        <v>-2.1274724932994733E-05</v>
      </c>
      <c r="U41" s="52">
        <f>'calcul config'!C53</f>
        <v>-9.40999433513256E-05</v>
      </c>
      <c r="V41" s="52">
        <f>'calcul config'!C54</f>
        <v>-8.933531590269407E-06</v>
      </c>
      <c r="W41" s="52">
        <f>'calcul config'!C55</f>
        <v>2.2605151622924852E-05</v>
      </c>
      <c r="X41" s="55">
        <f>(1-$H$2)*1000</f>
        <v>67.5</v>
      </c>
    </row>
    <row r="42" spans="1:24" ht="12.75">
      <c r="A42" s="49">
        <v>1598</v>
      </c>
      <c r="B42" s="50">
        <v>170.51</v>
      </c>
      <c r="C42" s="50">
        <v>184.8766666666667</v>
      </c>
      <c r="D42" s="50">
        <v>8.147797410032117</v>
      </c>
      <c r="E42" s="50">
        <v>8.579178765639536</v>
      </c>
      <c r="F42" s="54">
        <f>I42*D42/(23678+B42)*1000</f>
        <v>36.531880657726134</v>
      </c>
      <c r="G42" s="59" t="s">
        <v>58</v>
      </c>
      <c r="H42" s="58">
        <f>I42-B42+X42</f>
        <v>3.9183976196892303</v>
      </c>
      <c r="I42" s="58">
        <f>(B42+C41-2*X42)*(23678+B42)*E41/((23678+C41)*D42+E41*(23678+B42))</f>
        <v>106.92839761968922</v>
      </c>
      <c r="J42" s="24" t="s">
        <v>61</v>
      </c>
      <c r="K42" s="52">
        <f>'calcul config'!D43</f>
        <v>-0.8440616240439889</v>
      </c>
      <c r="L42" s="52">
        <f>'calcul config'!D44</f>
        <v>-0.479438577570326</v>
      </c>
      <c r="M42" s="52">
        <f>'calcul config'!D45</f>
        <v>-0.19768902356835516</v>
      </c>
      <c r="N42" s="52">
        <f>'calcul config'!D46</f>
        <v>-0.13632222535826305</v>
      </c>
      <c r="O42" s="52">
        <f>'calcul config'!D47</f>
        <v>-0.03423818116290586</v>
      </c>
      <c r="P42" s="52">
        <f>'calcul config'!D48</f>
        <v>-0.013750770164332673</v>
      </c>
      <c r="Q42" s="52">
        <f>'calcul config'!D49</f>
        <v>-0.003978814828720721</v>
      </c>
      <c r="R42" s="52">
        <f>'calcul config'!D50</f>
        <v>-0.002095489154731425</v>
      </c>
      <c r="S42" s="52">
        <f>'calcul config'!D51</f>
        <v>-0.0004758827537878512</v>
      </c>
      <c r="T42" s="52">
        <f>'calcul config'!D52</f>
        <v>-0.0002012613338735295</v>
      </c>
      <c r="U42" s="52">
        <f>'calcul config'!D53</f>
        <v>-7.982607823395026E-05</v>
      </c>
      <c r="V42" s="52">
        <f>'calcul config'!D54</f>
        <v>-7.737552651069088E-05</v>
      </c>
      <c r="W42" s="52">
        <f>'calcul config'!D55</f>
        <v>-3.0439022026329323E-05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0.7693488565886334</v>
      </c>
      <c r="L44" s="52">
        <f>L40/(L43*1.5)</f>
        <v>0.45661491825552747</v>
      </c>
      <c r="M44" s="52">
        <f aca="true" t="shared" si="1" ref="M44:W44">M40/(M43*1.5)</f>
        <v>0.3035539906900617</v>
      </c>
      <c r="N44" s="52">
        <f t="shared" si="1"/>
        <v>0.1817726788369839</v>
      </c>
      <c r="O44" s="52">
        <f t="shared" si="1"/>
        <v>0.20599038974819886</v>
      </c>
      <c r="P44" s="52">
        <f t="shared" si="1"/>
        <v>0.09169339531095347</v>
      </c>
      <c r="Q44" s="52">
        <f t="shared" si="1"/>
        <v>0.03761079159971436</v>
      </c>
      <c r="R44" s="52">
        <f t="shared" si="1"/>
        <v>0.004663442757348263</v>
      </c>
      <c r="S44" s="52">
        <f t="shared" si="1"/>
        <v>0.008108093744740318</v>
      </c>
      <c r="T44" s="52">
        <f t="shared" si="1"/>
        <v>0.002698435379862499</v>
      </c>
      <c r="U44" s="52">
        <f t="shared" si="1"/>
        <v>0.0016453031928592874</v>
      </c>
      <c r="V44" s="52">
        <f t="shared" si="1"/>
        <v>0.0010385271698778007</v>
      </c>
      <c r="W44" s="52">
        <f t="shared" si="1"/>
        <v>0.000505529766889663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1600</v>
      </c>
      <c r="B51" s="24">
        <v>162.78</v>
      </c>
      <c r="C51" s="24">
        <v>180.98</v>
      </c>
      <c r="D51" s="24">
        <v>8.287224522654801</v>
      </c>
      <c r="E51" s="24">
        <v>8.51877054407639</v>
      </c>
      <c r="F51" s="24">
        <v>29.894671674950537</v>
      </c>
      <c r="G51" s="24" t="s">
        <v>59</v>
      </c>
      <c r="H51" s="24">
        <v>-9.278674872825718</v>
      </c>
      <c r="I51" s="24">
        <v>86.00132512717428</v>
      </c>
      <c r="J51" s="24" t="s">
        <v>73</v>
      </c>
      <c r="K51" s="24">
        <v>1.7141750342449453</v>
      </c>
      <c r="M51" s="24" t="s">
        <v>68</v>
      </c>
      <c r="N51" s="24">
        <v>1.3461316908912375</v>
      </c>
      <c r="X51" s="24">
        <v>67.5</v>
      </c>
    </row>
    <row r="52" spans="1:24" ht="12.75" hidden="1">
      <c r="A52" s="24">
        <v>1597</v>
      </c>
      <c r="B52" s="24">
        <v>163.10000610351562</v>
      </c>
      <c r="C52" s="24">
        <v>184</v>
      </c>
      <c r="D52" s="24">
        <v>7.862431526184082</v>
      </c>
      <c r="E52" s="24">
        <v>8.312214851379395</v>
      </c>
      <c r="F52" s="24">
        <v>35.84412176708099</v>
      </c>
      <c r="G52" s="24" t="s">
        <v>56</v>
      </c>
      <c r="H52" s="24">
        <v>13.089435430441966</v>
      </c>
      <c r="I52" s="24">
        <v>108.68944153395759</v>
      </c>
      <c r="J52" s="24" t="s">
        <v>62</v>
      </c>
      <c r="K52" s="24">
        <v>0.7977034176347857</v>
      </c>
      <c r="L52" s="24">
        <v>1.0101324882048706</v>
      </c>
      <c r="M52" s="24">
        <v>0.18884525001812325</v>
      </c>
      <c r="N52" s="24">
        <v>0.1411656407258868</v>
      </c>
      <c r="O52" s="24">
        <v>0.03203720267283411</v>
      </c>
      <c r="P52" s="24">
        <v>0.028977538231279625</v>
      </c>
      <c r="Q52" s="24">
        <v>0.0038995932952043803</v>
      </c>
      <c r="R52" s="24">
        <v>0.002172923722934897</v>
      </c>
      <c r="S52" s="24">
        <v>0.0004202882426892721</v>
      </c>
      <c r="T52" s="24">
        <v>0.00042640893353655</v>
      </c>
      <c r="U52" s="24">
        <v>8.529804821762258E-05</v>
      </c>
      <c r="V52" s="24">
        <v>8.064622994331004E-05</v>
      </c>
      <c r="W52" s="24">
        <v>2.6211288186090724E-05</v>
      </c>
      <c r="X52" s="24">
        <v>67.5</v>
      </c>
    </row>
    <row r="53" spans="1:24" ht="12.75" hidden="1">
      <c r="A53" s="24">
        <v>1598</v>
      </c>
      <c r="B53" s="24">
        <v>187.75999450683594</v>
      </c>
      <c r="C53" s="24">
        <v>183.86000061035156</v>
      </c>
      <c r="D53" s="24">
        <v>7.8502373695373535</v>
      </c>
      <c r="E53" s="24">
        <v>8.607163429260254</v>
      </c>
      <c r="F53" s="24">
        <v>40.055170231613175</v>
      </c>
      <c r="G53" s="24" t="s">
        <v>57</v>
      </c>
      <c r="H53" s="24">
        <v>1.5130212998354722</v>
      </c>
      <c r="I53" s="24">
        <v>121.77301580667141</v>
      </c>
      <c r="J53" s="24" t="s">
        <v>60</v>
      </c>
      <c r="K53" s="24">
        <v>-0.4124172287252227</v>
      </c>
      <c r="L53" s="24">
        <v>-0.005494895792266035</v>
      </c>
      <c r="M53" s="24">
        <v>0.09946532666616946</v>
      </c>
      <c r="N53" s="24">
        <v>-0.0014598118840262898</v>
      </c>
      <c r="O53" s="24">
        <v>-0.016266418252068926</v>
      </c>
      <c r="P53" s="24">
        <v>-0.000628756198954391</v>
      </c>
      <c r="Q53" s="24">
        <v>0.002140247560217118</v>
      </c>
      <c r="R53" s="24">
        <v>-0.00011739027310714387</v>
      </c>
      <c r="S53" s="24">
        <v>-0.0001884706794742406</v>
      </c>
      <c r="T53" s="24">
        <v>-4.47781332206195E-05</v>
      </c>
      <c r="U53" s="24">
        <v>5.232243417343149E-05</v>
      </c>
      <c r="V53" s="24">
        <v>-9.266930466785403E-06</v>
      </c>
      <c r="W53" s="24">
        <v>-1.0969454771676117E-05</v>
      </c>
      <c r="X53" s="24">
        <v>67.5</v>
      </c>
    </row>
    <row r="54" spans="1:24" ht="12.75" hidden="1">
      <c r="A54" s="24">
        <v>1599</v>
      </c>
      <c r="B54" s="24">
        <v>121.87999725341797</v>
      </c>
      <c r="C54" s="24">
        <v>134.17999267578125</v>
      </c>
      <c r="D54" s="24">
        <v>8.622989654541016</v>
      </c>
      <c r="E54" s="24">
        <v>9.3716402053833</v>
      </c>
      <c r="F54" s="24">
        <v>30.861969211838698</v>
      </c>
      <c r="G54" s="24" t="s">
        <v>58</v>
      </c>
      <c r="H54" s="24">
        <v>30.800571568659223</v>
      </c>
      <c r="I54" s="24">
        <v>85.18056882207719</v>
      </c>
      <c r="J54" s="24" t="s">
        <v>61</v>
      </c>
      <c r="K54" s="24">
        <v>0.6828197214176115</v>
      </c>
      <c r="L54" s="24">
        <v>-1.0101175425895716</v>
      </c>
      <c r="M54" s="24">
        <v>0.16052780832491198</v>
      </c>
      <c r="N54" s="24">
        <v>-0.14115809247369918</v>
      </c>
      <c r="O54" s="24">
        <v>0.02760047087187115</v>
      </c>
      <c r="P54" s="24">
        <v>-0.02897071603511982</v>
      </c>
      <c r="Q54" s="24">
        <v>0.003259780398890028</v>
      </c>
      <c r="R54" s="24">
        <v>-0.0021697504532717776</v>
      </c>
      <c r="S54" s="24">
        <v>0.00037566076441565544</v>
      </c>
      <c r="T54" s="24">
        <v>-0.0004240512909838318</v>
      </c>
      <c r="U54" s="24">
        <v>6.736556918710622E-05</v>
      </c>
      <c r="V54" s="24">
        <v>-8.01120365724964E-05</v>
      </c>
      <c r="W54" s="24">
        <v>2.3805518065911764E-05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1600</v>
      </c>
      <c r="B56" s="24">
        <v>162.78</v>
      </c>
      <c r="C56" s="24">
        <v>180.98</v>
      </c>
      <c r="D56" s="24">
        <v>8.287224522654801</v>
      </c>
      <c r="E56" s="24">
        <v>8.51877054407639</v>
      </c>
      <c r="F56" s="24">
        <v>37.46413079860436</v>
      </c>
      <c r="G56" s="24" t="s">
        <v>59</v>
      </c>
      <c r="H56" s="24">
        <v>12.497229616390754</v>
      </c>
      <c r="I56" s="24">
        <v>107.77722961639076</v>
      </c>
      <c r="J56" s="24" t="s">
        <v>73</v>
      </c>
      <c r="K56" s="24">
        <v>2.8739751305691192</v>
      </c>
      <c r="M56" s="24" t="s">
        <v>68</v>
      </c>
      <c r="N56" s="24">
        <v>1.8745368857270077</v>
      </c>
      <c r="X56" s="24">
        <v>67.5</v>
      </c>
    </row>
    <row r="57" spans="1:24" ht="12.75" hidden="1">
      <c r="A57" s="24">
        <v>1597</v>
      </c>
      <c r="B57" s="24">
        <v>163.10000610351562</v>
      </c>
      <c r="C57" s="24">
        <v>184</v>
      </c>
      <c r="D57" s="24">
        <v>7.862431526184082</v>
      </c>
      <c r="E57" s="24">
        <v>8.312214851379395</v>
      </c>
      <c r="F57" s="24">
        <v>35.84412176708099</v>
      </c>
      <c r="G57" s="24" t="s">
        <v>56</v>
      </c>
      <c r="H57" s="24">
        <v>13.089435430441966</v>
      </c>
      <c r="I57" s="24">
        <v>108.68944153395759</v>
      </c>
      <c r="J57" s="24" t="s">
        <v>62</v>
      </c>
      <c r="K57" s="24">
        <v>1.3752242754251935</v>
      </c>
      <c r="L57" s="24">
        <v>0.923336032384206</v>
      </c>
      <c r="M57" s="24">
        <v>0.3255664904085401</v>
      </c>
      <c r="N57" s="24">
        <v>0.14278490901752644</v>
      </c>
      <c r="O57" s="24">
        <v>0.05523136790397179</v>
      </c>
      <c r="P57" s="24">
        <v>0.026487394866627986</v>
      </c>
      <c r="Q57" s="24">
        <v>0.006723130590181186</v>
      </c>
      <c r="R57" s="24">
        <v>0.002197826244163952</v>
      </c>
      <c r="S57" s="24">
        <v>0.0007245923083857958</v>
      </c>
      <c r="T57" s="24">
        <v>0.0003897047089252719</v>
      </c>
      <c r="U57" s="24">
        <v>0.00014705588574022123</v>
      </c>
      <c r="V57" s="24">
        <v>8.154370981882587E-05</v>
      </c>
      <c r="W57" s="24">
        <v>4.516863595828959E-05</v>
      </c>
      <c r="X57" s="24">
        <v>67.5</v>
      </c>
    </row>
    <row r="58" spans="1:24" ht="12.75" hidden="1">
      <c r="A58" s="24">
        <v>1599</v>
      </c>
      <c r="B58" s="24">
        <v>121.87999725341797</v>
      </c>
      <c r="C58" s="24">
        <v>134.17999267578125</v>
      </c>
      <c r="D58" s="24">
        <v>8.622989654541016</v>
      </c>
      <c r="E58" s="24">
        <v>9.3716402053833</v>
      </c>
      <c r="F58" s="24">
        <v>30.347564829582304</v>
      </c>
      <c r="G58" s="24" t="s">
        <v>57</v>
      </c>
      <c r="H58" s="24">
        <v>29.380789908441614</v>
      </c>
      <c r="I58" s="24">
        <v>83.76078716185958</v>
      </c>
      <c r="J58" s="24" t="s">
        <v>60</v>
      </c>
      <c r="K58" s="24">
        <v>-0.6540884448158082</v>
      </c>
      <c r="L58" s="24">
        <v>0.005025640982471603</v>
      </c>
      <c r="M58" s="24">
        <v>0.1515822045222951</v>
      </c>
      <c r="N58" s="24">
        <v>-0.0014769933033514193</v>
      </c>
      <c r="O58" s="24">
        <v>-0.02679204664033682</v>
      </c>
      <c r="P58" s="24">
        <v>0.0005750301069710273</v>
      </c>
      <c r="Q58" s="24">
        <v>0.002972975465864177</v>
      </c>
      <c r="R58" s="24">
        <v>-0.00011871386451800022</v>
      </c>
      <c r="S58" s="24">
        <v>-0.00039343941579126463</v>
      </c>
      <c r="T58" s="24">
        <v>4.094498060480963E-05</v>
      </c>
      <c r="U58" s="24">
        <v>5.432230992998991E-05</v>
      </c>
      <c r="V58" s="24">
        <v>-9.37272673624984E-06</v>
      </c>
      <c r="W58" s="24">
        <v>-2.57682494866856E-05</v>
      </c>
      <c r="X58" s="24">
        <v>67.5</v>
      </c>
    </row>
    <row r="59" spans="1:24" ht="12.75" hidden="1">
      <c r="A59" s="24">
        <v>1598</v>
      </c>
      <c r="B59" s="24">
        <v>187.75999450683594</v>
      </c>
      <c r="C59" s="24">
        <v>183.86000061035156</v>
      </c>
      <c r="D59" s="24">
        <v>7.8502373695373535</v>
      </c>
      <c r="E59" s="24">
        <v>8.607163429260254</v>
      </c>
      <c r="F59" s="24">
        <v>33.49573456042299</v>
      </c>
      <c r="G59" s="24" t="s">
        <v>58</v>
      </c>
      <c r="H59" s="24">
        <v>-18.428530790742613</v>
      </c>
      <c r="I59" s="24">
        <v>101.83146371609332</v>
      </c>
      <c r="J59" s="24" t="s">
        <v>61</v>
      </c>
      <c r="K59" s="24">
        <v>-1.2097148895823289</v>
      </c>
      <c r="L59" s="24">
        <v>0.9233223552106398</v>
      </c>
      <c r="M59" s="24">
        <v>-0.28812562355523874</v>
      </c>
      <c r="N59" s="24">
        <v>-0.14277726966826743</v>
      </c>
      <c r="O59" s="24">
        <v>-0.04829793201955858</v>
      </c>
      <c r="P59" s="24">
        <v>0.02648115230115086</v>
      </c>
      <c r="Q59" s="24">
        <v>-0.0060300830684161975</v>
      </c>
      <c r="R59" s="24">
        <v>-0.002194617784013204</v>
      </c>
      <c r="S59" s="24">
        <v>-0.0006084730392331976</v>
      </c>
      <c r="T59" s="24">
        <v>0.00038754776314901194</v>
      </c>
      <c r="U59" s="24">
        <v>-0.00013665474808696227</v>
      </c>
      <c r="V59" s="24">
        <v>-8.100326292529496E-05</v>
      </c>
      <c r="W59" s="24">
        <v>-3.7097210039629916E-05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1600</v>
      </c>
      <c r="B61" s="24">
        <v>162.78</v>
      </c>
      <c r="C61" s="24">
        <v>180.98</v>
      </c>
      <c r="D61" s="24">
        <v>8.287224522654801</v>
      </c>
      <c r="E61" s="24">
        <v>8.51877054407639</v>
      </c>
      <c r="F61" s="24">
        <v>29.894671674950537</v>
      </c>
      <c r="G61" s="24" t="s">
        <v>59</v>
      </c>
      <c r="H61" s="24">
        <v>-9.278674872825718</v>
      </c>
      <c r="I61" s="24">
        <v>86.00132512717428</v>
      </c>
      <c r="J61" s="24" t="s">
        <v>73</v>
      </c>
      <c r="K61" s="24">
        <v>2.4153674049186993</v>
      </c>
      <c r="M61" s="24" t="s">
        <v>68</v>
      </c>
      <c r="N61" s="24">
        <v>1.3754851871653404</v>
      </c>
      <c r="X61" s="24">
        <v>67.5</v>
      </c>
    </row>
    <row r="62" spans="1:24" ht="12.75" hidden="1">
      <c r="A62" s="24">
        <v>1598</v>
      </c>
      <c r="B62" s="24">
        <v>187.75999450683594</v>
      </c>
      <c r="C62" s="24">
        <v>183.86000061035156</v>
      </c>
      <c r="D62" s="24">
        <v>7.8502373695373535</v>
      </c>
      <c r="E62" s="24">
        <v>8.607163429260254</v>
      </c>
      <c r="F62" s="24">
        <v>40.01789911230575</v>
      </c>
      <c r="G62" s="24" t="s">
        <v>56</v>
      </c>
      <c r="H62" s="24">
        <v>1.3997121670990254</v>
      </c>
      <c r="I62" s="24">
        <v>121.65970667393496</v>
      </c>
      <c r="J62" s="24" t="s">
        <v>62</v>
      </c>
      <c r="K62" s="24">
        <v>1.4280504398933278</v>
      </c>
      <c r="L62" s="24">
        <v>0.48756610742834633</v>
      </c>
      <c r="M62" s="24">
        <v>0.33807114115432224</v>
      </c>
      <c r="N62" s="24">
        <v>0.14313379122247336</v>
      </c>
      <c r="O62" s="24">
        <v>0.05735329250718415</v>
      </c>
      <c r="P62" s="24">
        <v>0.013986689442096661</v>
      </c>
      <c r="Q62" s="24">
        <v>0.006981113823863816</v>
      </c>
      <c r="R62" s="24">
        <v>0.0022031624047926467</v>
      </c>
      <c r="S62" s="24">
        <v>0.0007524429931562108</v>
      </c>
      <c r="T62" s="24">
        <v>0.00020583662430406812</v>
      </c>
      <c r="U62" s="24">
        <v>0.00015268292248344102</v>
      </c>
      <c r="V62" s="24">
        <v>8.175915885990422E-05</v>
      </c>
      <c r="W62" s="24">
        <v>4.6921864953091925E-05</v>
      </c>
      <c r="X62" s="24">
        <v>67.5</v>
      </c>
    </row>
    <row r="63" spans="1:24" ht="12.75" hidden="1">
      <c r="A63" s="24">
        <v>1597</v>
      </c>
      <c r="B63" s="24">
        <v>163.10000610351562</v>
      </c>
      <c r="C63" s="24">
        <v>184</v>
      </c>
      <c r="D63" s="24">
        <v>7.862431526184082</v>
      </c>
      <c r="E63" s="24">
        <v>8.312214851379395</v>
      </c>
      <c r="F63" s="24">
        <v>36.51582739080764</v>
      </c>
      <c r="G63" s="24" t="s">
        <v>57</v>
      </c>
      <c r="H63" s="24">
        <v>15.126235483529541</v>
      </c>
      <c r="I63" s="24">
        <v>110.72624158704517</v>
      </c>
      <c r="J63" s="24" t="s">
        <v>60</v>
      </c>
      <c r="K63" s="24">
        <v>-0.9344696277846307</v>
      </c>
      <c r="L63" s="24">
        <v>-0.00265184570087688</v>
      </c>
      <c r="M63" s="24">
        <v>0.22411454397757322</v>
      </c>
      <c r="N63" s="24">
        <v>-0.0014806270019036532</v>
      </c>
      <c r="O63" s="24">
        <v>-0.03705986216072064</v>
      </c>
      <c r="P63" s="24">
        <v>-0.00030338732843493047</v>
      </c>
      <c r="Q63" s="24">
        <v>0.004763534907122964</v>
      </c>
      <c r="R63" s="24">
        <v>-0.00011905673882540149</v>
      </c>
      <c r="S63" s="24">
        <v>-0.0004463112115167838</v>
      </c>
      <c r="T63" s="24">
        <v>-2.160099051389582E-05</v>
      </c>
      <c r="U63" s="24">
        <v>0.00011269899540063592</v>
      </c>
      <c r="V63" s="24">
        <v>-9.401742284970481E-06</v>
      </c>
      <c r="W63" s="24">
        <v>-2.6555547731117127E-05</v>
      </c>
      <c r="X63" s="24">
        <v>67.5</v>
      </c>
    </row>
    <row r="64" spans="1:24" ht="12.75" hidden="1">
      <c r="A64" s="24">
        <v>1599</v>
      </c>
      <c r="B64" s="24">
        <v>121.87999725341797</v>
      </c>
      <c r="C64" s="24">
        <v>134.17999267578125</v>
      </c>
      <c r="D64" s="24">
        <v>8.622989654541016</v>
      </c>
      <c r="E64" s="24">
        <v>9.3716402053833</v>
      </c>
      <c r="F64" s="24">
        <v>30.347564829582304</v>
      </c>
      <c r="G64" s="24" t="s">
        <v>58</v>
      </c>
      <c r="H64" s="24">
        <v>29.380789908441614</v>
      </c>
      <c r="I64" s="24">
        <v>83.76078716185958</v>
      </c>
      <c r="J64" s="24" t="s">
        <v>61</v>
      </c>
      <c r="K64" s="24">
        <v>1.0798585896438389</v>
      </c>
      <c r="L64" s="24">
        <v>-0.48755889575230654</v>
      </c>
      <c r="M64" s="24">
        <v>0.253110188769852</v>
      </c>
      <c r="N64" s="24">
        <v>-0.14312613295062446</v>
      </c>
      <c r="O64" s="24">
        <v>0.04377175776734368</v>
      </c>
      <c r="P64" s="24">
        <v>-0.013983398645486844</v>
      </c>
      <c r="Q64" s="24">
        <v>0.005103399397496093</v>
      </c>
      <c r="R64" s="24">
        <v>-0.002199943198092164</v>
      </c>
      <c r="S64" s="24">
        <v>0.0006057860681992432</v>
      </c>
      <c r="T64" s="24">
        <v>-0.00020470005645752194</v>
      </c>
      <c r="U64" s="24">
        <v>0.00010300976290513391</v>
      </c>
      <c r="V64" s="24">
        <v>-8.121679197977506E-05</v>
      </c>
      <c r="W64" s="24">
        <v>3.868416078159841E-05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1600</v>
      </c>
      <c r="B66" s="24">
        <v>162.78</v>
      </c>
      <c r="C66" s="24">
        <v>180.98</v>
      </c>
      <c r="D66" s="24">
        <v>8.287224522654801</v>
      </c>
      <c r="E66" s="24">
        <v>8.51877054407639</v>
      </c>
      <c r="F66" s="24">
        <v>36.847157096150575</v>
      </c>
      <c r="G66" s="24" t="s">
        <v>59</v>
      </c>
      <c r="H66" s="24">
        <v>10.722312783164398</v>
      </c>
      <c r="I66" s="24">
        <v>106.0023127831644</v>
      </c>
      <c r="J66" s="24" t="s">
        <v>73</v>
      </c>
      <c r="K66" s="24">
        <v>1.6296432331169024</v>
      </c>
      <c r="M66" s="24" t="s">
        <v>68</v>
      </c>
      <c r="N66" s="24">
        <v>1.2334512113124583</v>
      </c>
      <c r="X66" s="24">
        <v>67.5</v>
      </c>
    </row>
    <row r="67" spans="1:24" ht="12.75" hidden="1">
      <c r="A67" s="24">
        <v>1598</v>
      </c>
      <c r="B67" s="24">
        <v>187.75999450683594</v>
      </c>
      <c r="C67" s="24">
        <v>183.86000061035156</v>
      </c>
      <c r="D67" s="24">
        <v>7.8502373695373535</v>
      </c>
      <c r="E67" s="24">
        <v>8.607163429260254</v>
      </c>
      <c r="F67" s="24">
        <v>40.01789911230575</v>
      </c>
      <c r="G67" s="24" t="s">
        <v>56</v>
      </c>
      <c r="H67" s="24">
        <v>1.3997121670990254</v>
      </c>
      <c r="I67" s="24">
        <v>121.65970667393496</v>
      </c>
      <c r="J67" s="24" t="s">
        <v>62</v>
      </c>
      <c r="K67" s="24">
        <v>0.8417136364819353</v>
      </c>
      <c r="L67" s="24">
        <v>0.927475403201277</v>
      </c>
      <c r="M67" s="24">
        <v>0.19926506033031693</v>
      </c>
      <c r="N67" s="24">
        <v>0.13918211012322357</v>
      </c>
      <c r="O67" s="24">
        <v>0.033804738109389505</v>
      </c>
      <c r="P67" s="24">
        <v>0.026606245298845563</v>
      </c>
      <c r="Q67" s="24">
        <v>0.004114904611424978</v>
      </c>
      <c r="R67" s="24">
        <v>0.0021423279181397793</v>
      </c>
      <c r="S67" s="24">
        <v>0.0004434552314111487</v>
      </c>
      <c r="T67" s="24">
        <v>0.00039145974562329226</v>
      </c>
      <c r="U67" s="24">
        <v>8.997578529582567E-05</v>
      </c>
      <c r="V67" s="24">
        <v>7.948568493219355E-05</v>
      </c>
      <c r="W67" s="24">
        <v>2.763660331218181E-05</v>
      </c>
      <c r="X67" s="24">
        <v>67.5</v>
      </c>
    </row>
    <row r="68" spans="1:24" ht="12.75" hidden="1">
      <c r="A68" s="24">
        <v>1599</v>
      </c>
      <c r="B68" s="24">
        <v>121.87999725341797</v>
      </c>
      <c r="C68" s="24">
        <v>134.17999267578125</v>
      </c>
      <c r="D68" s="24">
        <v>8.622989654541016</v>
      </c>
      <c r="E68" s="24">
        <v>9.3716402053833</v>
      </c>
      <c r="F68" s="24">
        <v>30.861969211838698</v>
      </c>
      <c r="G68" s="24" t="s">
        <v>57</v>
      </c>
      <c r="H68" s="24">
        <v>30.800571568659223</v>
      </c>
      <c r="I68" s="24">
        <v>85.18056882207719</v>
      </c>
      <c r="J68" s="24" t="s">
        <v>60</v>
      </c>
      <c r="K68" s="24">
        <v>-0.7735488683757014</v>
      </c>
      <c r="L68" s="24">
        <v>0.005047801247384183</v>
      </c>
      <c r="M68" s="24">
        <v>0.18222311265177157</v>
      </c>
      <c r="N68" s="24">
        <v>-0.0014399383478259956</v>
      </c>
      <c r="O68" s="24">
        <v>-0.03120922680665759</v>
      </c>
      <c r="P68" s="24">
        <v>0.0005775726391092844</v>
      </c>
      <c r="Q68" s="24">
        <v>0.003717933729512459</v>
      </c>
      <c r="R68" s="24">
        <v>-0.00011573874556617753</v>
      </c>
      <c r="S68" s="24">
        <v>-0.00041997979777832735</v>
      </c>
      <c r="T68" s="24">
        <v>4.112992646617198E-05</v>
      </c>
      <c r="U68" s="24">
        <v>7.796325209284951E-05</v>
      </c>
      <c r="V68" s="24">
        <v>-9.137948559691918E-06</v>
      </c>
      <c r="W68" s="24">
        <v>-2.6455475348675593E-05</v>
      </c>
      <c r="X68" s="24">
        <v>67.5</v>
      </c>
    </row>
    <row r="69" spans="1:24" ht="12.75" hidden="1">
      <c r="A69" s="24">
        <v>1597</v>
      </c>
      <c r="B69" s="24">
        <v>163.10000610351562</v>
      </c>
      <c r="C69" s="24">
        <v>184</v>
      </c>
      <c r="D69" s="24">
        <v>7.862431526184082</v>
      </c>
      <c r="E69" s="24">
        <v>8.312214851379395</v>
      </c>
      <c r="F69" s="24">
        <v>29.118144664091524</v>
      </c>
      <c r="G69" s="24" t="s">
        <v>58</v>
      </c>
      <c r="H69" s="24">
        <v>-7.305615670112431</v>
      </c>
      <c r="I69" s="24">
        <v>88.2943904334032</v>
      </c>
      <c r="J69" s="24" t="s">
        <v>61</v>
      </c>
      <c r="K69" s="24">
        <v>-0.3318192189646578</v>
      </c>
      <c r="L69" s="24">
        <v>0.927461666725875</v>
      </c>
      <c r="M69" s="24">
        <v>-0.08063064853977436</v>
      </c>
      <c r="N69" s="24">
        <v>-0.1391746613285177</v>
      </c>
      <c r="O69" s="24">
        <v>-0.012990168619960886</v>
      </c>
      <c r="P69" s="24">
        <v>0.026599975540381498</v>
      </c>
      <c r="Q69" s="24">
        <v>-0.00176335156564995</v>
      </c>
      <c r="R69" s="24">
        <v>-0.0021391992547717216</v>
      </c>
      <c r="S69" s="24">
        <v>-0.0001423710354109665</v>
      </c>
      <c r="T69" s="24">
        <v>0.00038929302792670194</v>
      </c>
      <c r="U69" s="24">
        <v>-4.4915178533623973E-05</v>
      </c>
      <c r="V69" s="24">
        <v>-7.895867276784967E-05</v>
      </c>
      <c r="W69" s="24">
        <v>-7.993101194812722E-06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1600</v>
      </c>
      <c r="B71" s="100">
        <v>162.78</v>
      </c>
      <c r="C71" s="100">
        <v>180.98</v>
      </c>
      <c r="D71" s="100">
        <v>8.287224522654801</v>
      </c>
      <c r="E71" s="100">
        <v>8.51877054407639</v>
      </c>
      <c r="F71" s="100">
        <v>37.46413079860436</v>
      </c>
      <c r="G71" s="100" t="s">
        <v>59</v>
      </c>
      <c r="H71" s="100">
        <v>12.497229616390754</v>
      </c>
      <c r="I71" s="100">
        <v>107.77722961639076</v>
      </c>
      <c r="J71" s="100" t="s">
        <v>73</v>
      </c>
      <c r="K71" s="100">
        <v>2.053769444717189</v>
      </c>
      <c r="M71" s="100" t="s">
        <v>68</v>
      </c>
      <c r="N71" s="100">
        <v>1.1898893393254852</v>
      </c>
      <c r="X71" s="100">
        <v>67.5</v>
      </c>
    </row>
    <row r="72" spans="1:24" s="100" customFormat="1" ht="12.75">
      <c r="A72" s="100">
        <v>1599</v>
      </c>
      <c r="B72" s="100">
        <v>121.87999725341797</v>
      </c>
      <c r="C72" s="100">
        <v>134.17999267578125</v>
      </c>
      <c r="D72" s="100">
        <v>8.622989654541016</v>
      </c>
      <c r="E72" s="100">
        <v>9.3716402053833</v>
      </c>
      <c r="F72" s="100">
        <v>30.186283988372992</v>
      </c>
      <c r="G72" s="100" t="s">
        <v>56</v>
      </c>
      <c r="H72" s="100">
        <v>28.935646771268054</v>
      </c>
      <c r="I72" s="100">
        <v>83.31564402468602</v>
      </c>
      <c r="J72" s="100" t="s">
        <v>62</v>
      </c>
      <c r="K72" s="100">
        <v>1.3009969011807025</v>
      </c>
      <c r="L72" s="100">
        <v>0.4939062902957599</v>
      </c>
      <c r="M72" s="100">
        <v>0.30799260557753866</v>
      </c>
      <c r="N72" s="100">
        <v>0.13927371327828644</v>
      </c>
      <c r="O72" s="100">
        <v>0.05225061416101417</v>
      </c>
      <c r="P72" s="100">
        <v>0.0141688642113399</v>
      </c>
      <c r="Q72" s="100">
        <v>0.006360139012620689</v>
      </c>
      <c r="R72" s="100">
        <v>0.0021438778709713833</v>
      </c>
      <c r="S72" s="100">
        <v>0.000685556105640886</v>
      </c>
      <c r="T72" s="100">
        <v>0.000208490454895042</v>
      </c>
      <c r="U72" s="100">
        <v>0.00013911523251913544</v>
      </c>
      <c r="V72" s="100">
        <v>7.957081531848121E-05</v>
      </c>
      <c r="W72" s="100">
        <v>4.2744355822095586E-05</v>
      </c>
      <c r="X72" s="100">
        <v>67.5</v>
      </c>
    </row>
    <row r="73" spans="1:24" s="100" customFormat="1" ht="12.75">
      <c r="A73" s="100">
        <v>1597</v>
      </c>
      <c r="B73" s="100">
        <v>163.10000610351562</v>
      </c>
      <c r="C73" s="100">
        <v>184</v>
      </c>
      <c r="D73" s="100">
        <v>7.862431526184082</v>
      </c>
      <c r="E73" s="100">
        <v>8.312214851379395</v>
      </c>
      <c r="F73" s="100">
        <v>29.118144664091524</v>
      </c>
      <c r="G73" s="100" t="s">
        <v>57</v>
      </c>
      <c r="H73" s="100">
        <v>-7.305615670112431</v>
      </c>
      <c r="I73" s="100">
        <v>88.2943904334032</v>
      </c>
      <c r="J73" s="100" t="s">
        <v>60</v>
      </c>
      <c r="K73" s="100">
        <v>0.7575505637369827</v>
      </c>
      <c r="L73" s="100">
        <v>-0.0026853456778145003</v>
      </c>
      <c r="M73" s="100">
        <v>-0.18217376841759475</v>
      </c>
      <c r="N73" s="100">
        <v>-0.001439648209907234</v>
      </c>
      <c r="O73" s="100">
        <v>0.02996469909978773</v>
      </c>
      <c r="P73" s="100">
        <v>-0.00030746635486048155</v>
      </c>
      <c r="Q73" s="100">
        <v>-0.0038951394199701096</v>
      </c>
      <c r="R73" s="100">
        <v>-0.00011573330484379772</v>
      </c>
      <c r="S73" s="100">
        <v>0.0003543211274313779</v>
      </c>
      <c r="T73" s="100">
        <v>-2.1914969249077293E-05</v>
      </c>
      <c r="U73" s="100">
        <v>-9.364154987782397E-05</v>
      </c>
      <c r="V73" s="100">
        <v>-9.127045107807449E-06</v>
      </c>
      <c r="W73" s="100">
        <v>2.086259673649365E-05</v>
      </c>
      <c r="X73" s="100">
        <v>67.5</v>
      </c>
    </row>
    <row r="74" spans="1:24" s="100" customFormat="1" ht="12.75">
      <c r="A74" s="100">
        <v>1598</v>
      </c>
      <c r="B74" s="100">
        <v>187.75999450683594</v>
      </c>
      <c r="C74" s="100">
        <v>183.86000061035156</v>
      </c>
      <c r="D74" s="100">
        <v>7.8502373695373535</v>
      </c>
      <c r="E74" s="100">
        <v>8.607163429260254</v>
      </c>
      <c r="F74" s="100">
        <v>40.055170231613175</v>
      </c>
      <c r="G74" s="100" t="s">
        <v>58</v>
      </c>
      <c r="H74" s="100">
        <v>1.5130212998354722</v>
      </c>
      <c r="I74" s="100">
        <v>121.77301580667141</v>
      </c>
      <c r="J74" s="100" t="s">
        <v>61</v>
      </c>
      <c r="K74" s="100">
        <v>-1.0576909190607484</v>
      </c>
      <c r="L74" s="100">
        <v>-0.49389899019162825</v>
      </c>
      <c r="M74" s="100">
        <v>-0.2483388072593042</v>
      </c>
      <c r="N74" s="100">
        <v>-0.13926627238263417</v>
      </c>
      <c r="O74" s="100">
        <v>-0.042804713386055446</v>
      </c>
      <c r="P74" s="100">
        <v>-0.01416552778684993</v>
      </c>
      <c r="Q74" s="100">
        <v>-0.005027848163862409</v>
      </c>
      <c r="R74" s="100">
        <v>-0.0021407517669712957</v>
      </c>
      <c r="S74" s="100">
        <v>-0.0005868932719304721</v>
      </c>
      <c r="T74" s="100">
        <v>-0.00020733548636244964</v>
      </c>
      <c r="U74" s="100">
        <v>-0.00010288006636531745</v>
      </c>
      <c r="V74" s="100">
        <v>-7.904563048042499E-05</v>
      </c>
      <c r="W74" s="100">
        <v>-3.730726486967869E-05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1600</v>
      </c>
      <c r="B76" s="24">
        <v>162.78</v>
      </c>
      <c r="C76" s="24">
        <v>180.98</v>
      </c>
      <c r="D76" s="24">
        <v>8.287224522654801</v>
      </c>
      <c r="E76" s="24">
        <v>8.51877054407639</v>
      </c>
      <c r="F76" s="24">
        <v>36.847157096150575</v>
      </c>
      <c r="G76" s="24" t="s">
        <v>59</v>
      </c>
      <c r="H76" s="24">
        <v>10.722312783164398</v>
      </c>
      <c r="I76" s="24">
        <v>106.0023127831644</v>
      </c>
      <c r="J76" s="24" t="s">
        <v>73</v>
      </c>
      <c r="K76" s="24">
        <v>2.673843023886949</v>
      </c>
      <c r="M76" s="24" t="s">
        <v>68</v>
      </c>
      <c r="N76" s="24">
        <v>1.8443098650487841</v>
      </c>
      <c r="X76" s="24">
        <v>67.5</v>
      </c>
    </row>
    <row r="77" spans="1:24" ht="12.75" hidden="1">
      <c r="A77" s="24">
        <v>1599</v>
      </c>
      <c r="B77" s="24">
        <v>121.87999725341797</v>
      </c>
      <c r="C77" s="24">
        <v>134.17999267578125</v>
      </c>
      <c r="D77" s="24">
        <v>8.622989654541016</v>
      </c>
      <c r="E77" s="24">
        <v>9.3716402053833</v>
      </c>
      <c r="F77" s="24">
        <v>30.186283988372992</v>
      </c>
      <c r="G77" s="24" t="s">
        <v>56</v>
      </c>
      <c r="H77" s="24">
        <v>28.935646771268054</v>
      </c>
      <c r="I77" s="24">
        <v>83.31564402468602</v>
      </c>
      <c r="J77" s="24" t="s">
        <v>62</v>
      </c>
      <c r="K77" s="24">
        <v>1.2406486433709447</v>
      </c>
      <c r="L77" s="24">
        <v>1.0123332998874612</v>
      </c>
      <c r="M77" s="24">
        <v>0.29370604776017895</v>
      </c>
      <c r="N77" s="24">
        <v>0.1420694056774645</v>
      </c>
      <c r="O77" s="24">
        <v>0.0498269419219043</v>
      </c>
      <c r="P77" s="24">
        <v>0.029040862519394882</v>
      </c>
      <c r="Q77" s="24">
        <v>0.0060650413667819175</v>
      </c>
      <c r="R77" s="24">
        <v>0.0021869227433532435</v>
      </c>
      <c r="S77" s="24">
        <v>0.0006537391209839744</v>
      </c>
      <c r="T77" s="24">
        <v>0.0004273092546585084</v>
      </c>
      <c r="U77" s="24">
        <v>0.00013263901601219202</v>
      </c>
      <c r="V77" s="24">
        <v>8.11787655666263E-05</v>
      </c>
      <c r="W77" s="24">
        <v>4.075697549779373E-05</v>
      </c>
      <c r="X77" s="24">
        <v>67.5</v>
      </c>
    </row>
    <row r="78" spans="1:24" ht="12.75" hidden="1">
      <c r="A78" s="24">
        <v>1598</v>
      </c>
      <c r="B78" s="24">
        <v>187.75999450683594</v>
      </c>
      <c r="C78" s="24">
        <v>183.86000061035156</v>
      </c>
      <c r="D78" s="24">
        <v>7.8502373695373535</v>
      </c>
      <c r="E78" s="24">
        <v>8.607163429260254</v>
      </c>
      <c r="F78" s="24">
        <v>33.49573456042299</v>
      </c>
      <c r="G78" s="24" t="s">
        <v>57</v>
      </c>
      <c r="H78" s="24">
        <v>-18.428530790742613</v>
      </c>
      <c r="I78" s="24">
        <v>101.83146371609332</v>
      </c>
      <c r="J78" s="24" t="s">
        <v>60</v>
      </c>
      <c r="K78" s="24">
        <v>1.1191287043594524</v>
      </c>
      <c r="L78" s="24">
        <v>-0.00550616838284992</v>
      </c>
      <c r="M78" s="24">
        <v>-0.2663619960871842</v>
      </c>
      <c r="N78" s="24">
        <v>-0.001468326235562012</v>
      </c>
      <c r="O78" s="24">
        <v>0.044711776073428716</v>
      </c>
      <c r="P78" s="24">
        <v>-0.0006302854918711162</v>
      </c>
      <c r="Q78" s="24">
        <v>-0.005565510469117753</v>
      </c>
      <c r="R78" s="24">
        <v>-0.00011804994455316284</v>
      </c>
      <c r="S78" s="24">
        <v>0.0005657835557852542</v>
      </c>
      <c r="T78" s="24">
        <v>-4.4906606181721416E-05</v>
      </c>
      <c r="U78" s="24">
        <v>-0.00012550712561191986</v>
      </c>
      <c r="V78" s="24">
        <v>-9.30679506212113E-06</v>
      </c>
      <c r="W78" s="24">
        <v>3.4574040862878204E-05</v>
      </c>
      <c r="X78" s="24">
        <v>67.5</v>
      </c>
    </row>
    <row r="79" spans="1:24" ht="12.75" hidden="1">
      <c r="A79" s="24">
        <v>1597</v>
      </c>
      <c r="B79" s="24">
        <v>163.10000610351562</v>
      </c>
      <c r="C79" s="24">
        <v>184</v>
      </c>
      <c r="D79" s="24">
        <v>7.862431526184082</v>
      </c>
      <c r="E79" s="24">
        <v>8.312214851379395</v>
      </c>
      <c r="F79" s="24">
        <v>36.51582739080764</v>
      </c>
      <c r="G79" s="24" t="s">
        <v>58</v>
      </c>
      <c r="H79" s="24">
        <v>15.126235483529541</v>
      </c>
      <c r="I79" s="24">
        <v>110.72624158704517</v>
      </c>
      <c r="J79" s="24" t="s">
        <v>61</v>
      </c>
      <c r="K79" s="24">
        <v>-0.5354997659914508</v>
      </c>
      <c r="L79" s="24">
        <v>-1.0123183255136579</v>
      </c>
      <c r="M79" s="24">
        <v>-0.12375188698098866</v>
      </c>
      <c r="N79" s="24">
        <v>-0.14206181769783865</v>
      </c>
      <c r="O79" s="24">
        <v>-0.021990480250517308</v>
      </c>
      <c r="P79" s="24">
        <v>-0.02903402204430401</v>
      </c>
      <c r="Q79" s="24">
        <v>-0.002410356819833227</v>
      </c>
      <c r="R79" s="24">
        <v>-0.002183734254891531</v>
      </c>
      <c r="S79" s="24">
        <v>-0.00032751153614474964</v>
      </c>
      <c r="T79" s="24">
        <v>-0.0004249430501114823</v>
      </c>
      <c r="U79" s="24">
        <v>-4.2907691493673974E-05</v>
      </c>
      <c r="V79" s="24">
        <v>-8.064350900471128E-05</v>
      </c>
      <c r="W79" s="24">
        <v>-2.1581629923149614E-05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1600</v>
      </c>
      <c r="B81" s="24">
        <v>164.22</v>
      </c>
      <c r="C81" s="24">
        <v>176.72</v>
      </c>
      <c r="D81" s="24">
        <v>8.263256077274121</v>
      </c>
      <c r="E81" s="24">
        <v>8.645884343760736</v>
      </c>
      <c r="F81" s="24">
        <v>27.776456567215842</v>
      </c>
      <c r="G81" s="24" t="s">
        <v>59</v>
      </c>
      <c r="H81" s="24">
        <v>-16.57575878286609</v>
      </c>
      <c r="I81" s="24">
        <v>80.14424121713391</v>
      </c>
      <c r="J81" s="24" t="s">
        <v>73</v>
      </c>
      <c r="K81" s="24">
        <v>2.761400154580965</v>
      </c>
      <c r="M81" s="24" t="s">
        <v>68</v>
      </c>
      <c r="N81" s="24">
        <v>2.060104687616912</v>
      </c>
      <c r="X81" s="24">
        <v>67.5</v>
      </c>
    </row>
    <row r="82" spans="1:24" ht="12.75" hidden="1">
      <c r="A82" s="24">
        <v>1597</v>
      </c>
      <c r="B82" s="24">
        <v>163.17999267578125</v>
      </c>
      <c r="C82" s="24">
        <v>178.77999877929688</v>
      </c>
      <c r="D82" s="24">
        <v>7.863613605499268</v>
      </c>
      <c r="E82" s="24">
        <v>8.313151359558105</v>
      </c>
      <c r="F82" s="24">
        <v>35.38298372875309</v>
      </c>
      <c r="G82" s="24" t="s">
        <v>56</v>
      </c>
      <c r="H82" s="24">
        <v>11.595380463761742</v>
      </c>
      <c r="I82" s="24">
        <v>107.27537313954299</v>
      </c>
      <c r="J82" s="24" t="s">
        <v>62</v>
      </c>
      <c r="K82" s="24">
        <v>1.110188778043296</v>
      </c>
      <c r="L82" s="24">
        <v>1.2009793749626305</v>
      </c>
      <c r="M82" s="24">
        <v>0.2628216876264259</v>
      </c>
      <c r="N82" s="24">
        <v>0.11935624668847973</v>
      </c>
      <c r="O82" s="24">
        <v>0.044587104607484114</v>
      </c>
      <c r="P82" s="24">
        <v>0.034452289035332824</v>
      </c>
      <c r="Q82" s="24">
        <v>0.005427224305892599</v>
      </c>
      <c r="R82" s="24">
        <v>0.0018372152562525852</v>
      </c>
      <c r="S82" s="24">
        <v>0.0005849423165613107</v>
      </c>
      <c r="T82" s="24">
        <v>0.0005069709816387973</v>
      </c>
      <c r="U82" s="24">
        <v>0.00011871761447660696</v>
      </c>
      <c r="V82" s="24">
        <v>6.818719852599186E-05</v>
      </c>
      <c r="W82" s="24">
        <v>3.647781173529604E-05</v>
      </c>
      <c r="X82" s="24">
        <v>67.5</v>
      </c>
    </row>
    <row r="83" spans="1:24" ht="12.75" hidden="1">
      <c r="A83" s="24">
        <v>1598</v>
      </c>
      <c r="B83" s="24">
        <v>178.5800018310547</v>
      </c>
      <c r="C83" s="24">
        <v>181.17999267578125</v>
      </c>
      <c r="D83" s="24">
        <v>8.15902328491211</v>
      </c>
      <c r="E83" s="24">
        <v>8.616804122924805</v>
      </c>
      <c r="F83" s="24">
        <v>38.37952545726707</v>
      </c>
      <c r="G83" s="24" t="s">
        <v>57</v>
      </c>
      <c r="H83" s="24">
        <v>1.1398298241342388</v>
      </c>
      <c r="I83" s="24">
        <v>112.21983165518893</v>
      </c>
      <c r="J83" s="24" t="s">
        <v>60</v>
      </c>
      <c r="K83" s="24">
        <v>-0.6779629053635761</v>
      </c>
      <c r="L83" s="24">
        <v>-0.006533630684323257</v>
      </c>
      <c r="M83" s="24">
        <v>0.16285372135001347</v>
      </c>
      <c r="N83" s="24">
        <v>-0.001234343586355601</v>
      </c>
      <c r="O83" s="24">
        <v>-0.026845477271673412</v>
      </c>
      <c r="P83" s="24">
        <v>-0.0007475442866297969</v>
      </c>
      <c r="Q83" s="24">
        <v>0.0034735534915205078</v>
      </c>
      <c r="R83" s="24">
        <v>-9.92748951435528E-05</v>
      </c>
      <c r="S83" s="24">
        <v>-0.00031986982680244814</v>
      </c>
      <c r="T83" s="24">
        <v>-5.323280584702857E-05</v>
      </c>
      <c r="U83" s="24">
        <v>8.297540744070986E-05</v>
      </c>
      <c r="V83" s="24">
        <v>-7.840017971714494E-06</v>
      </c>
      <c r="W83" s="24">
        <v>-1.8923196902385447E-05</v>
      </c>
      <c r="X83" s="24">
        <v>67.5</v>
      </c>
    </row>
    <row r="84" spans="1:24" ht="12.75" hidden="1">
      <c r="A84" s="24">
        <v>1599</v>
      </c>
      <c r="B84" s="24">
        <v>111.68000030517578</v>
      </c>
      <c r="C84" s="24">
        <v>121.87999725341797</v>
      </c>
      <c r="D84" s="24">
        <v>8.671794891357422</v>
      </c>
      <c r="E84" s="24">
        <v>9.316740036010742</v>
      </c>
      <c r="F84" s="24">
        <v>28.638018267962767</v>
      </c>
      <c r="G84" s="24" t="s">
        <v>58</v>
      </c>
      <c r="H84" s="24">
        <v>34.383814795746645</v>
      </c>
      <c r="I84" s="24">
        <v>78.56381510092243</v>
      </c>
      <c r="J84" s="24" t="s">
        <v>61</v>
      </c>
      <c r="K84" s="24">
        <v>0.8791390230471205</v>
      </c>
      <c r="L84" s="24">
        <v>-1.2009616025317844</v>
      </c>
      <c r="M84" s="24">
        <v>0.20628597850861013</v>
      </c>
      <c r="N84" s="24">
        <v>-0.11934986392732944</v>
      </c>
      <c r="O84" s="24">
        <v>0.03559958212303618</v>
      </c>
      <c r="P84" s="24">
        <v>-0.034444177988647684</v>
      </c>
      <c r="Q84" s="24">
        <v>0.0041700347490179375</v>
      </c>
      <c r="R84" s="24">
        <v>-0.001834531109848369</v>
      </c>
      <c r="S84" s="24">
        <v>0.0004897354465479137</v>
      </c>
      <c r="T84" s="24">
        <v>-0.0005041684684760227</v>
      </c>
      <c r="U84" s="24">
        <v>8.490555781021916E-05</v>
      </c>
      <c r="V84" s="24">
        <v>-6.773498476434625E-05</v>
      </c>
      <c r="W84" s="24">
        <v>3.118562758690695E-05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1600</v>
      </c>
      <c r="B86" s="24">
        <v>164.22</v>
      </c>
      <c r="C86" s="24">
        <v>176.72</v>
      </c>
      <c r="D86" s="24">
        <v>8.263256077274121</v>
      </c>
      <c r="E86" s="24">
        <v>8.645884343760736</v>
      </c>
      <c r="F86" s="24">
        <v>37.210993547603195</v>
      </c>
      <c r="G86" s="24" t="s">
        <v>59</v>
      </c>
      <c r="H86" s="24">
        <v>10.64599305212414</v>
      </c>
      <c r="I86" s="24">
        <v>107.36599305212414</v>
      </c>
      <c r="J86" s="24" t="s">
        <v>73</v>
      </c>
      <c r="K86" s="24">
        <v>3.6634626029555437</v>
      </c>
      <c r="M86" s="24" t="s">
        <v>68</v>
      </c>
      <c r="N86" s="24">
        <v>2.380960211212889</v>
      </c>
      <c r="X86" s="24">
        <v>67.5</v>
      </c>
    </row>
    <row r="87" spans="1:24" ht="12.75" hidden="1">
      <c r="A87" s="24">
        <v>1597</v>
      </c>
      <c r="B87" s="24">
        <v>163.17999267578125</v>
      </c>
      <c r="C87" s="24">
        <v>178.77999877929688</v>
      </c>
      <c r="D87" s="24">
        <v>7.863613605499268</v>
      </c>
      <c r="E87" s="24">
        <v>8.313151359558105</v>
      </c>
      <c r="F87" s="24">
        <v>35.38298372875309</v>
      </c>
      <c r="G87" s="24" t="s">
        <v>56</v>
      </c>
      <c r="H87" s="24">
        <v>11.595380463761742</v>
      </c>
      <c r="I87" s="24">
        <v>107.27537313954299</v>
      </c>
      <c r="J87" s="24" t="s">
        <v>62</v>
      </c>
      <c r="K87" s="24">
        <v>1.5521462792588876</v>
      </c>
      <c r="L87" s="24">
        <v>1.0485709228396989</v>
      </c>
      <c r="M87" s="24">
        <v>0.36745050551670144</v>
      </c>
      <c r="N87" s="24">
        <v>0.12219233317022136</v>
      </c>
      <c r="O87" s="24">
        <v>0.06233689548989592</v>
      </c>
      <c r="P87" s="24">
        <v>0.030079998722538373</v>
      </c>
      <c r="Q87" s="24">
        <v>0.007588022448985043</v>
      </c>
      <c r="R87" s="24">
        <v>0.0018808470571865387</v>
      </c>
      <c r="S87" s="24">
        <v>0.0008178105405912677</v>
      </c>
      <c r="T87" s="24">
        <v>0.0004425641827451506</v>
      </c>
      <c r="U87" s="24">
        <v>0.00016596851899041448</v>
      </c>
      <c r="V87" s="24">
        <v>6.977695873199233E-05</v>
      </c>
      <c r="W87" s="24">
        <v>5.0980991769843005E-05</v>
      </c>
      <c r="X87" s="24">
        <v>67.5</v>
      </c>
    </row>
    <row r="88" spans="1:24" ht="12.75" hidden="1">
      <c r="A88" s="24">
        <v>1599</v>
      </c>
      <c r="B88" s="24">
        <v>111.68000030517578</v>
      </c>
      <c r="C88" s="24">
        <v>121.87999725341797</v>
      </c>
      <c r="D88" s="24">
        <v>8.671794891357422</v>
      </c>
      <c r="E88" s="24">
        <v>9.316740036010742</v>
      </c>
      <c r="F88" s="24">
        <v>27.695908208829078</v>
      </c>
      <c r="G88" s="24" t="s">
        <v>57</v>
      </c>
      <c r="H88" s="24">
        <v>31.799286781344904</v>
      </c>
      <c r="I88" s="24">
        <v>75.97928708652069</v>
      </c>
      <c r="J88" s="24" t="s">
        <v>60</v>
      </c>
      <c r="K88" s="24">
        <v>-0.8187364986442112</v>
      </c>
      <c r="L88" s="24">
        <v>0.0057068280893684455</v>
      </c>
      <c r="M88" s="24">
        <v>0.19026473871766603</v>
      </c>
      <c r="N88" s="24">
        <v>-0.0012641241716698428</v>
      </c>
      <c r="O88" s="24">
        <v>-0.03345142307585993</v>
      </c>
      <c r="P88" s="24">
        <v>0.0006530150279283663</v>
      </c>
      <c r="Q88" s="24">
        <v>0.003757275448501147</v>
      </c>
      <c r="R88" s="24">
        <v>-0.00010159990623693063</v>
      </c>
      <c r="S88" s="24">
        <v>-0.00048442182083156566</v>
      </c>
      <c r="T88" s="24">
        <v>4.6501229470857444E-05</v>
      </c>
      <c r="U88" s="24">
        <v>7.044497859888443E-05</v>
      </c>
      <c r="V88" s="24">
        <v>-8.023789781824723E-06</v>
      </c>
      <c r="W88" s="24">
        <v>-3.1542077666104244E-05</v>
      </c>
      <c r="X88" s="24">
        <v>67.5</v>
      </c>
    </row>
    <row r="89" spans="1:24" ht="12.75" hidden="1">
      <c r="A89" s="24">
        <v>1598</v>
      </c>
      <c r="B89" s="24">
        <v>178.5800018310547</v>
      </c>
      <c r="C89" s="24">
        <v>181.17999267578125</v>
      </c>
      <c r="D89" s="24">
        <v>8.15902328491211</v>
      </c>
      <c r="E89" s="24">
        <v>8.616804122924805</v>
      </c>
      <c r="F89" s="24">
        <v>30.201812077446</v>
      </c>
      <c r="G89" s="24" t="s">
        <v>58</v>
      </c>
      <c r="H89" s="24">
        <v>-22.771399089566216</v>
      </c>
      <c r="I89" s="24">
        <v>88.30860274148847</v>
      </c>
      <c r="J89" s="24" t="s">
        <v>61</v>
      </c>
      <c r="K89" s="24">
        <v>-1.3186465098748132</v>
      </c>
      <c r="L89" s="24">
        <v>1.0485553930708935</v>
      </c>
      <c r="M89" s="24">
        <v>-0.31435521819301443</v>
      </c>
      <c r="N89" s="24">
        <v>-0.12218579408286782</v>
      </c>
      <c r="O89" s="24">
        <v>-0.05260124364991794</v>
      </c>
      <c r="P89" s="24">
        <v>0.030072909645081067</v>
      </c>
      <c r="Q89" s="24">
        <v>-0.006592493146783809</v>
      </c>
      <c r="R89" s="24">
        <v>-0.0018781009322131517</v>
      </c>
      <c r="S89" s="24">
        <v>-0.000658900280622502</v>
      </c>
      <c r="T89" s="24">
        <v>0.00044011440729267395</v>
      </c>
      <c r="U89" s="24">
        <v>-0.00015027659260867705</v>
      </c>
      <c r="V89" s="24">
        <v>-6.931408779911372E-05</v>
      </c>
      <c r="W89" s="24">
        <v>-4.005195199166014E-05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1600</v>
      </c>
      <c r="B91" s="24">
        <v>164.22</v>
      </c>
      <c r="C91" s="24">
        <v>176.72</v>
      </c>
      <c r="D91" s="24">
        <v>8.263256077274121</v>
      </c>
      <c r="E91" s="24">
        <v>8.645884343760736</v>
      </c>
      <c r="F91" s="24">
        <v>27.776456567215842</v>
      </c>
      <c r="G91" s="24" t="s">
        <v>59</v>
      </c>
      <c r="H91" s="24">
        <v>-16.57575878286609</v>
      </c>
      <c r="I91" s="24">
        <v>80.14424121713391</v>
      </c>
      <c r="J91" s="24" t="s">
        <v>73</v>
      </c>
      <c r="K91" s="24">
        <v>3.3391139155352603</v>
      </c>
      <c r="M91" s="24" t="s">
        <v>68</v>
      </c>
      <c r="N91" s="24">
        <v>1.966429407712673</v>
      </c>
      <c r="X91" s="24">
        <v>67.5</v>
      </c>
    </row>
    <row r="92" spans="1:24" ht="12.75" hidden="1">
      <c r="A92" s="24">
        <v>1598</v>
      </c>
      <c r="B92" s="24">
        <v>178.5800018310547</v>
      </c>
      <c r="C92" s="24">
        <v>181.17999267578125</v>
      </c>
      <c r="D92" s="24">
        <v>8.15902328491211</v>
      </c>
      <c r="E92" s="24">
        <v>8.616804122924805</v>
      </c>
      <c r="F92" s="24">
        <v>38.76450301887212</v>
      </c>
      <c r="G92" s="24" t="s">
        <v>56</v>
      </c>
      <c r="H92" s="24">
        <v>2.2654851478939406</v>
      </c>
      <c r="I92" s="24">
        <v>113.34548697894863</v>
      </c>
      <c r="J92" s="24" t="s">
        <v>62</v>
      </c>
      <c r="K92" s="24">
        <v>1.6279880826418753</v>
      </c>
      <c r="L92" s="24">
        <v>0.7215016380443501</v>
      </c>
      <c r="M92" s="24">
        <v>0.38540348178446737</v>
      </c>
      <c r="N92" s="24">
        <v>0.12205407692348856</v>
      </c>
      <c r="O92" s="24">
        <v>0.06538303138813378</v>
      </c>
      <c r="P92" s="24">
        <v>0.020697535091308162</v>
      </c>
      <c r="Q92" s="24">
        <v>0.007958536309969521</v>
      </c>
      <c r="R92" s="24">
        <v>0.001878694735969377</v>
      </c>
      <c r="S92" s="24">
        <v>0.0008577900645830199</v>
      </c>
      <c r="T92" s="24">
        <v>0.00030458763956419435</v>
      </c>
      <c r="U92" s="24">
        <v>0.00017406824086936475</v>
      </c>
      <c r="V92" s="24">
        <v>6.971764977249474E-05</v>
      </c>
      <c r="W92" s="24">
        <v>5.349001388775716E-05</v>
      </c>
      <c r="X92" s="24">
        <v>67.5</v>
      </c>
    </row>
    <row r="93" spans="1:24" ht="12.75" hidden="1">
      <c r="A93" s="24">
        <v>1597</v>
      </c>
      <c r="B93" s="24">
        <v>163.17999267578125</v>
      </c>
      <c r="C93" s="24">
        <v>178.77999877929688</v>
      </c>
      <c r="D93" s="24">
        <v>7.863613605499268</v>
      </c>
      <c r="E93" s="24">
        <v>8.313151359558105</v>
      </c>
      <c r="F93" s="24">
        <v>36.0918944625943</v>
      </c>
      <c r="G93" s="24" t="s">
        <v>57</v>
      </c>
      <c r="H93" s="24">
        <v>13.744680931987745</v>
      </c>
      <c r="I93" s="24">
        <v>109.424673607769</v>
      </c>
      <c r="J93" s="24" t="s">
        <v>60</v>
      </c>
      <c r="K93" s="24">
        <v>-1.1617591982719042</v>
      </c>
      <c r="L93" s="24">
        <v>-0.003924962572691743</v>
      </c>
      <c r="M93" s="24">
        <v>0.27808174901148286</v>
      </c>
      <c r="N93" s="24">
        <v>-0.001262650564236175</v>
      </c>
      <c r="O93" s="24">
        <v>-0.04616135571581204</v>
      </c>
      <c r="P93" s="24">
        <v>-0.00044899692968052084</v>
      </c>
      <c r="Q93" s="24">
        <v>0.0058850069196963685</v>
      </c>
      <c r="R93" s="24">
        <v>-0.00010154401124743868</v>
      </c>
      <c r="S93" s="24">
        <v>-0.0005632134954595706</v>
      </c>
      <c r="T93" s="24">
        <v>-3.1966536812835535E-05</v>
      </c>
      <c r="U93" s="24">
        <v>0.0001375970205605506</v>
      </c>
      <c r="V93" s="24">
        <v>-8.022278019236414E-06</v>
      </c>
      <c r="W93" s="24">
        <v>-3.375736454347901E-05</v>
      </c>
      <c r="X93" s="24">
        <v>67.5</v>
      </c>
    </row>
    <row r="94" spans="1:24" ht="12.75" hidden="1">
      <c r="A94" s="24">
        <v>1599</v>
      </c>
      <c r="B94" s="24">
        <v>111.68000030517578</v>
      </c>
      <c r="C94" s="24">
        <v>121.87999725341797</v>
      </c>
      <c r="D94" s="24">
        <v>8.671794891357422</v>
      </c>
      <c r="E94" s="24">
        <v>9.316740036010742</v>
      </c>
      <c r="F94" s="24">
        <v>27.695908208829078</v>
      </c>
      <c r="G94" s="24" t="s">
        <v>58</v>
      </c>
      <c r="H94" s="24">
        <v>31.799286781344904</v>
      </c>
      <c r="I94" s="24">
        <v>75.97928708652069</v>
      </c>
      <c r="J94" s="24" t="s">
        <v>61</v>
      </c>
      <c r="K94" s="24">
        <v>1.1404651517931583</v>
      </c>
      <c r="L94" s="24">
        <v>-0.7214909620844071</v>
      </c>
      <c r="M94" s="24">
        <v>0.26684524473616716</v>
      </c>
      <c r="N94" s="24">
        <v>-0.1220475456828096</v>
      </c>
      <c r="O94" s="24">
        <v>0.04630410383518889</v>
      </c>
      <c r="P94" s="24">
        <v>-0.02069266441551378</v>
      </c>
      <c r="Q94" s="24">
        <v>0.00535770414937491</v>
      </c>
      <c r="R94" s="24">
        <v>-0.0018759484866964838</v>
      </c>
      <c r="S94" s="24">
        <v>0.0006469886810675699</v>
      </c>
      <c r="T94" s="24">
        <v>-0.00030290554748878604</v>
      </c>
      <c r="U94" s="24">
        <v>0.00010661525412535771</v>
      </c>
      <c r="V94" s="24">
        <v>-6.925455757697332E-05</v>
      </c>
      <c r="W94" s="24">
        <v>4.1492432138778275E-05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1600</v>
      </c>
      <c r="B96" s="24">
        <v>164.22</v>
      </c>
      <c r="C96" s="24">
        <v>176.72</v>
      </c>
      <c r="D96" s="24">
        <v>8.263256077274121</v>
      </c>
      <c r="E96" s="24">
        <v>8.645884343760736</v>
      </c>
      <c r="F96" s="24">
        <v>36.141896643432716</v>
      </c>
      <c r="G96" s="24" t="s">
        <v>59</v>
      </c>
      <c r="H96" s="24">
        <v>7.561295766673453</v>
      </c>
      <c r="I96" s="24">
        <v>104.28129576667345</v>
      </c>
      <c r="J96" s="24" t="s">
        <v>73</v>
      </c>
      <c r="K96" s="24">
        <v>2.6783018030636154</v>
      </c>
      <c r="M96" s="24" t="s">
        <v>68</v>
      </c>
      <c r="N96" s="24">
        <v>1.8755172597704608</v>
      </c>
      <c r="X96" s="24">
        <v>67.5</v>
      </c>
    </row>
    <row r="97" spans="1:24" ht="12.75" hidden="1">
      <c r="A97" s="24">
        <v>1598</v>
      </c>
      <c r="B97" s="24">
        <v>178.5800018310547</v>
      </c>
      <c r="C97" s="24">
        <v>181.17999267578125</v>
      </c>
      <c r="D97" s="24">
        <v>8.15902328491211</v>
      </c>
      <c r="E97" s="24">
        <v>8.616804122924805</v>
      </c>
      <c r="F97" s="24">
        <v>38.76450301887212</v>
      </c>
      <c r="G97" s="24" t="s">
        <v>56</v>
      </c>
      <c r="H97" s="24">
        <v>2.2654851478939406</v>
      </c>
      <c r="I97" s="24">
        <v>113.34548697894863</v>
      </c>
      <c r="J97" s="24" t="s">
        <v>62</v>
      </c>
      <c r="K97" s="24">
        <v>1.211316763899563</v>
      </c>
      <c r="L97" s="24">
        <v>1.0543919767160685</v>
      </c>
      <c r="M97" s="24">
        <v>0.2867637346439746</v>
      </c>
      <c r="N97" s="24">
        <v>0.11712003239666532</v>
      </c>
      <c r="O97" s="24">
        <v>0.048648614078131605</v>
      </c>
      <c r="P97" s="24">
        <v>0.03024707448383059</v>
      </c>
      <c r="Q97" s="24">
        <v>0.005921765180490459</v>
      </c>
      <c r="R97" s="24">
        <v>0.0018027354776861796</v>
      </c>
      <c r="S97" s="24">
        <v>0.000638204258197868</v>
      </c>
      <c r="T97" s="24">
        <v>0.0004450241577418869</v>
      </c>
      <c r="U97" s="24">
        <v>0.00012949859417955858</v>
      </c>
      <c r="V97" s="24">
        <v>6.687801238522221E-05</v>
      </c>
      <c r="W97" s="24">
        <v>3.977929120622762E-05</v>
      </c>
      <c r="X97" s="24">
        <v>67.5</v>
      </c>
    </row>
    <row r="98" spans="1:24" ht="12.75" hidden="1">
      <c r="A98" s="24">
        <v>1599</v>
      </c>
      <c r="B98" s="24">
        <v>111.68000030517578</v>
      </c>
      <c r="C98" s="24">
        <v>121.87999725341797</v>
      </c>
      <c r="D98" s="24">
        <v>8.671794891357422</v>
      </c>
      <c r="E98" s="24">
        <v>9.316740036010742</v>
      </c>
      <c r="F98" s="24">
        <v>28.638018267962767</v>
      </c>
      <c r="G98" s="24" t="s">
        <v>57</v>
      </c>
      <c r="H98" s="24">
        <v>34.383814795746645</v>
      </c>
      <c r="I98" s="24">
        <v>78.56381510092243</v>
      </c>
      <c r="J98" s="24" t="s">
        <v>60</v>
      </c>
      <c r="K98" s="24">
        <v>-1.0341124802917778</v>
      </c>
      <c r="L98" s="24">
        <v>0.005738171127758476</v>
      </c>
      <c r="M98" s="24">
        <v>0.2430995422247485</v>
      </c>
      <c r="N98" s="24">
        <v>-0.0012118781341985262</v>
      </c>
      <c r="O98" s="24">
        <v>-0.04180283268202707</v>
      </c>
      <c r="P98" s="24">
        <v>0.0006566292654761998</v>
      </c>
      <c r="Q98" s="24">
        <v>0.004935858826455034</v>
      </c>
      <c r="R98" s="24">
        <v>-9.740445395402237E-05</v>
      </c>
      <c r="S98" s="24">
        <v>-0.0005691849488738582</v>
      </c>
      <c r="T98" s="24">
        <v>4.676307478212564E-05</v>
      </c>
      <c r="U98" s="24">
        <v>0.0001018990065174819</v>
      </c>
      <c r="V98" s="24">
        <v>-7.6938165357337E-06</v>
      </c>
      <c r="W98" s="24">
        <v>-3.605638005800753E-05</v>
      </c>
      <c r="X98" s="24">
        <v>67.5</v>
      </c>
    </row>
    <row r="99" spans="1:24" ht="12.75" hidden="1">
      <c r="A99" s="24">
        <v>1597</v>
      </c>
      <c r="B99" s="24">
        <v>163.17999267578125</v>
      </c>
      <c r="C99" s="24">
        <v>178.77999877929688</v>
      </c>
      <c r="D99" s="24">
        <v>7.863613605499268</v>
      </c>
      <c r="E99" s="24">
        <v>8.313151359558105</v>
      </c>
      <c r="F99" s="24">
        <v>26.861836055142412</v>
      </c>
      <c r="G99" s="24" t="s">
        <v>58</v>
      </c>
      <c r="H99" s="24">
        <v>-14.239334417021652</v>
      </c>
      <c r="I99" s="24">
        <v>81.4406582587596</v>
      </c>
      <c r="J99" s="24" t="s">
        <v>61</v>
      </c>
      <c r="K99" s="24">
        <v>-0.6307928983500822</v>
      </c>
      <c r="L99" s="24">
        <v>1.05437636257426</v>
      </c>
      <c r="M99" s="24">
        <v>-0.15210539792222233</v>
      </c>
      <c r="N99" s="24">
        <v>-0.11711376238505783</v>
      </c>
      <c r="O99" s="24">
        <v>-0.024883947264882113</v>
      </c>
      <c r="P99" s="24">
        <v>0.030239946310106368</v>
      </c>
      <c r="Q99" s="24">
        <v>-0.0032717885778538835</v>
      </c>
      <c r="R99" s="24">
        <v>-0.0018001021012315765</v>
      </c>
      <c r="S99" s="24">
        <v>-0.00028867485023353586</v>
      </c>
      <c r="T99" s="24">
        <v>0.00044256040922205993</v>
      </c>
      <c r="U99" s="24">
        <v>-7.991544509812971E-05</v>
      </c>
      <c r="V99" s="24">
        <v>-6.643398021880373E-05</v>
      </c>
      <c r="W99" s="24">
        <v>-1.680266246707275E-05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1600</v>
      </c>
      <c r="B101" s="100">
        <v>164.22</v>
      </c>
      <c r="C101" s="100">
        <v>176.72</v>
      </c>
      <c r="D101" s="100">
        <v>8.263256077274121</v>
      </c>
      <c r="E101" s="100">
        <v>8.645884343760736</v>
      </c>
      <c r="F101" s="100">
        <v>37.210993547603195</v>
      </c>
      <c r="G101" s="100" t="s">
        <v>59</v>
      </c>
      <c r="H101" s="100">
        <v>10.64599305212414</v>
      </c>
      <c r="I101" s="100">
        <v>107.36599305212414</v>
      </c>
      <c r="J101" s="100" t="s">
        <v>73</v>
      </c>
      <c r="K101" s="100">
        <v>3.026752036990784</v>
      </c>
      <c r="M101" s="100" t="s">
        <v>68</v>
      </c>
      <c r="N101" s="100">
        <v>1.8050331926236691</v>
      </c>
      <c r="X101" s="100">
        <v>67.5</v>
      </c>
    </row>
    <row r="102" spans="1:24" s="100" customFormat="1" ht="12.75">
      <c r="A102" s="100">
        <v>1599</v>
      </c>
      <c r="B102" s="100">
        <v>111.68000030517578</v>
      </c>
      <c r="C102" s="100">
        <v>121.87999725341797</v>
      </c>
      <c r="D102" s="100">
        <v>8.671794891357422</v>
      </c>
      <c r="E102" s="100">
        <v>9.316740036010742</v>
      </c>
      <c r="F102" s="100">
        <v>27.878624006150243</v>
      </c>
      <c r="G102" s="100" t="s">
        <v>56</v>
      </c>
      <c r="H102" s="100">
        <v>32.30053829890598</v>
      </c>
      <c r="I102" s="100">
        <v>76.48053860408176</v>
      </c>
      <c r="J102" s="100" t="s">
        <v>62</v>
      </c>
      <c r="K102" s="100">
        <v>1.5338024103650123</v>
      </c>
      <c r="L102" s="100">
        <v>0.7242001918137329</v>
      </c>
      <c r="M102" s="100">
        <v>0.3631060988607556</v>
      </c>
      <c r="N102" s="100">
        <v>0.11663519343081935</v>
      </c>
      <c r="O102" s="100">
        <v>0.06160063431190109</v>
      </c>
      <c r="P102" s="100">
        <v>0.02077527940328347</v>
      </c>
      <c r="Q102" s="100">
        <v>0.007498214890902764</v>
      </c>
      <c r="R102" s="100">
        <v>0.0017954342427898811</v>
      </c>
      <c r="S102" s="100">
        <v>0.0008082275581697609</v>
      </c>
      <c r="T102" s="100">
        <v>0.00030569458987024625</v>
      </c>
      <c r="U102" s="100">
        <v>0.00016399773938137439</v>
      </c>
      <c r="V102" s="100">
        <v>6.664352246486876E-05</v>
      </c>
      <c r="W102" s="100">
        <v>5.039369225852889E-05</v>
      </c>
      <c r="X102" s="100">
        <v>67.5</v>
      </c>
    </row>
    <row r="103" spans="1:24" s="100" customFormat="1" ht="12.75">
      <c r="A103" s="100">
        <v>1597</v>
      </c>
      <c r="B103" s="100">
        <v>163.17999267578125</v>
      </c>
      <c r="C103" s="100">
        <v>178.77999877929688</v>
      </c>
      <c r="D103" s="100">
        <v>7.863613605499268</v>
      </c>
      <c r="E103" s="100">
        <v>8.313151359558105</v>
      </c>
      <c r="F103" s="100">
        <v>26.861836055142412</v>
      </c>
      <c r="G103" s="100" t="s">
        <v>57</v>
      </c>
      <c r="H103" s="100">
        <v>-14.239334417021652</v>
      </c>
      <c r="I103" s="100">
        <v>81.4406582587596</v>
      </c>
      <c r="J103" s="100" t="s">
        <v>60</v>
      </c>
      <c r="K103" s="100">
        <v>0.9524727504711931</v>
      </c>
      <c r="L103" s="100">
        <v>-0.003938519302846101</v>
      </c>
      <c r="M103" s="100">
        <v>-0.22870496487280934</v>
      </c>
      <c r="N103" s="100">
        <v>-0.0012053463096841218</v>
      </c>
      <c r="O103" s="100">
        <v>0.037730105727910836</v>
      </c>
      <c r="P103" s="100">
        <v>-0.00045086113996214435</v>
      </c>
      <c r="Q103" s="100">
        <v>-0.004873936912395127</v>
      </c>
      <c r="R103" s="100">
        <v>-9.690154146007225E-05</v>
      </c>
      <c r="S103" s="100">
        <v>0.00045074108368704113</v>
      </c>
      <c r="T103" s="100">
        <v>-3.212771851764829E-05</v>
      </c>
      <c r="U103" s="100">
        <v>-0.00011613556251905492</v>
      </c>
      <c r="V103" s="100">
        <v>-7.6399757890258E-06</v>
      </c>
      <c r="W103" s="100">
        <v>2.6694471778269485E-05</v>
      </c>
      <c r="X103" s="100">
        <v>67.5</v>
      </c>
    </row>
    <row r="104" spans="1:24" s="100" customFormat="1" ht="12.75">
      <c r="A104" s="100">
        <v>1598</v>
      </c>
      <c r="B104" s="100">
        <v>178.5800018310547</v>
      </c>
      <c r="C104" s="100">
        <v>181.17999267578125</v>
      </c>
      <c r="D104" s="100">
        <v>8.15902328491211</v>
      </c>
      <c r="E104" s="100">
        <v>8.616804122924805</v>
      </c>
      <c r="F104" s="100">
        <v>38.37952545726707</v>
      </c>
      <c r="G104" s="100" t="s">
        <v>58</v>
      </c>
      <c r="H104" s="100">
        <v>1.1398298241342388</v>
      </c>
      <c r="I104" s="100">
        <v>112.21983165518893</v>
      </c>
      <c r="J104" s="100" t="s">
        <v>61</v>
      </c>
      <c r="K104" s="100">
        <v>-1.2022252258422137</v>
      </c>
      <c r="L104" s="100">
        <v>-0.724189482034052</v>
      </c>
      <c r="M104" s="100">
        <v>-0.28202850577983046</v>
      </c>
      <c r="N104" s="100">
        <v>-0.11662896504264443</v>
      </c>
      <c r="O104" s="100">
        <v>-0.04869370872493936</v>
      </c>
      <c r="P104" s="100">
        <v>-0.020770386576011685</v>
      </c>
      <c r="Q104" s="100">
        <v>-0.005698066823418993</v>
      </c>
      <c r="R104" s="100">
        <v>-0.0017928173948969638</v>
      </c>
      <c r="S104" s="100">
        <v>-0.0006708682890565673</v>
      </c>
      <c r="T104" s="100">
        <v>-0.0003040016315396824</v>
      </c>
      <c r="U104" s="100">
        <v>-0.00011579201026229693</v>
      </c>
      <c r="V104" s="100">
        <v>-6.620415286421666E-05</v>
      </c>
      <c r="W104" s="100">
        <v>-4.2742594632596755E-05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1600</v>
      </c>
      <c r="B106" s="24">
        <v>164.22</v>
      </c>
      <c r="C106" s="24">
        <v>176.72</v>
      </c>
      <c r="D106" s="24">
        <v>8.263256077274121</v>
      </c>
      <c r="E106" s="24">
        <v>8.645884343760736</v>
      </c>
      <c r="F106" s="24">
        <v>36.141896643432716</v>
      </c>
      <c r="G106" s="24" t="s">
        <v>59</v>
      </c>
      <c r="H106" s="24">
        <v>7.561295766673453</v>
      </c>
      <c r="I106" s="24">
        <v>104.28129576667345</v>
      </c>
      <c r="J106" s="24" t="s">
        <v>73</v>
      </c>
      <c r="K106" s="24">
        <v>3.4289193773394784</v>
      </c>
      <c r="M106" s="24" t="s">
        <v>68</v>
      </c>
      <c r="N106" s="24">
        <v>2.4022313432678093</v>
      </c>
      <c r="X106" s="24">
        <v>67.5</v>
      </c>
    </row>
    <row r="107" spans="1:24" ht="12.75" hidden="1">
      <c r="A107" s="24">
        <v>1599</v>
      </c>
      <c r="B107" s="24">
        <v>111.68000030517578</v>
      </c>
      <c r="C107" s="24">
        <v>121.87999725341797</v>
      </c>
      <c r="D107" s="24">
        <v>8.671794891357422</v>
      </c>
      <c r="E107" s="24">
        <v>9.316740036010742</v>
      </c>
      <c r="F107" s="24">
        <v>27.878624006150243</v>
      </c>
      <c r="G107" s="24" t="s">
        <v>56</v>
      </c>
      <c r="H107" s="24">
        <v>32.30053829890598</v>
      </c>
      <c r="I107" s="24">
        <v>76.48053860408176</v>
      </c>
      <c r="J107" s="24" t="s">
        <v>62</v>
      </c>
      <c r="K107" s="24">
        <v>1.3676490666811192</v>
      </c>
      <c r="L107" s="24">
        <v>1.197856874346476</v>
      </c>
      <c r="M107" s="24">
        <v>0.32377166607578056</v>
      </c>
      <c r="N107" s="24">
        <v>0.12049656422218372</v>
      </c>
      <c r="O107" s="24">
        <v>0.05492763127988393</v>
      </c>
      <c r="P107" s="24">
        <v>0.03436295751798242</v>
      </c>
      <c r="Q107" s="24">
        <v>0.0066859058745259966</v>
      </c>
      <c r="R107" s="24">
        <v>0.0018548787759187463</v>
      </c>
      <c r="S107" s="24">
        <v>0.0007206621595132663</v>
      </c>
      <c r="T107" s="24">
        <v>0.0005056200798640908</v>
      </c>
      <c r="U107" s="24">
        <v>0.00014621238269971914</v>
      </c>
      <c r="V107" s="24">
        <v>6.88578687011363E-05</v>
      </c>
      <c r="W107" s="24">
        <v>4.492968558989861E-05</v>
      </c>
      <c r="X107" s="24">
        <v>67.5</v>
      </c>
    </row>
    <row r="108" spans="1:24" ht="12.75" hidden="1">
      <c r="A108" s="24">
        <v>1598</v>
      </c>
      <c r="B108" s="24">
        <v>178.5800018310547</v>
      </c>
      <c r="C108" s="24">
        <v>181.17999267578125</v>
      </c>
      <c r="D108" s="24">
        <v>8.15902328491211</v>
      </c>
      <c r="E108" s="24">
        <v>8.616804122924805</v>
      </c>
      <c r="F108" s="24">
        <v>30.201812077446</v>
      </c>
      <c r="G108" s="24" t="s">
        <v>57</v>
      </c>
      <c r="H108" s="24">
        <v>-22.771399089566216</v>
      </c>
      <c r="I108" s="24">
        <v>88.30860274148847</v>
      </c>
      <c r="J108" s="24" t="s">
        <v>60</v>
      </c>
      <c r="K108" s="24">
        <v>1.1638746657982033</v>
      </c>
      <c r="L108" s="24">
        <v>-0.006515751062284595</v>
      </c>
      <c r="M108" s="24">
        <v>-0.27744608120916925</v>
      </c>
      <c r="N108" s="24">
        <v>-0.0012451144931221471</v>
      </c>
      <c r="O108" s="24">
        <v>0.046429640879342725</v>
      </c>
      <c r="P108" s="24">
        <v>-0.0007457842478491895</v>
      </c>
      <c r="Q108" s="24">
        <v>-0.005817698822350987</v>
      </c>
      <c r="R108" s="24">
        <v>-0.00010011045993088361</v>
      </c>
      <c r="S108" s="24">
        <v>0.000581742757956</v>
      </c>
      <c r="T108" s="24">
        <v>-5.3131363836771234E-05</v>
      </c>
      <c r="U108" s="24">
        <v>-0.00013253269917162875</v>
      </c>
      <c r="V108" s="24">
        <v>-7.891447786845409E-06</v>
      </c>
      <c r="W108" s="24">
        <v>3.5363553741574126E-05</v>
      </c>
      <c r="X108" s="24">
        <v>67.5</v>
      </c>
    </row>
    <row r="109" spans="1:24" ht="12.75" hidden="1">
      <c r="A109" s="24">
        <v>1597</v>
      </c>
      <c r="B109" s="24">
        <v>163.17999267578125</v>
      </c>
      <c r="C109" s="24">
        <v>178.77999877929688</v>
      </c>
      <c r="D109" s="24">
        <v>7.863613605499268</v>
      </c>
      <c r="E109" s="24">
        <v>8.313151359558105</v>
      </c>
      <c r="F109" s="24">
        <v>36.0918944625943</v>
      </c>
      <c r="G109" s="24" t="s">
        <v>58</v>
      </c>
      <c r="H109" s="24">
        <v>13.744680931987745</v>
      </c>
      <c r="I109" s="24">
        <v>109.424673607769</v>
      </c>
      <c r="J109" s="24" t="s">
        <v>61</v>
      </c>
      <c r="K109" s="24">
        <v>-0.7182337585402521</v>
      </c>
      <c r="L109" s="24">
        <v>-1.197839152978063</v>
      </c>
      <c r="M109" s="24">
        <v>-0.16688847705926801</v>
      </c>
      <c r="N109" s="24">
        <v>-0.12049013104503564</v>
      </c>
      <c r="O109" s="24">
        <v>-0.029348477402314256</v>
      </c>
      <c r="P109" s="24">
        <v>-0.03435486363294613</v>
      </c>
      <c r="Q109" s="24">
        <v>-0.003294801629148129</v>
      </c>
      <c r="R109" s="24">
        <v>-0.0018521752533619093</v>
      </c>
      <c r="S109" s="24">
        <v>-0.0004253578631224197</v>
      </c>
      <c r="T109" s="24">
        <v>-0.0005028207666143218</v>
      </c>
      <c r="U109" s="24">
        <v>-6.17506640046217E-05</v>
      </c>
      <c r="V109" s="24">
        <v>-6.840417482793296E-05</v>
      </c>
      <c r="W109" s="24">
        <v>-2.771453975757024E-05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1600</v>
      </c>
      <c r="B111" s="24">
        <v>150.42</v>
      </c>
      <c r="C111" s="24">
        <v>167.22</v>
      </c>
      <c r="D111" s="24">
        <v>8.470928471332845</v>
      </c>
      <c r="E111" s="24">
        <v>8.817902643846733</v>
      </c>
      <c r="F111" s="24">
        <v>25.762783782762263</v>
      </c>
      <c r="G111" s="24" t="s">
        <v>59</v>
      </c>
      <c r="H111" s="24">
        <v>-10.450207057897998</v>
      </c>
      <c r="I111" s="24">
        <v>72.46979294210199</v>
      </c>
      <c r="J111" s="24" t="s">
        <v>73</v>
      </c>
      <c r="K111" s="24">
        <v>2.715426063597682</v>
      </c>
      <c r="M111" s="24" t="s">
        <v>68</v>
      </c>
      <c r="N111" s="24">
        <v>1.7126708937447834</v>
      </c>
      <c r="X111" s="24">
        <v>67.5</v>
      </c>
    </row>
    <row r="112" spans="1:24" ht="12.75" hidden="1">
      <c r="A112" s="24">
        <v>1597</v>
      </c>
      <c r="B112" s="24">
        <v>165.89999389648438</v>
      </c>
      <c r="C112" s="24">
        <v>171.3000030517578</v>
      </c>
      <c r="D112" s="24">
        <v>8.18478775024414</v>
      </c>
      <c r="E112" s="24">
        <v>8.53860092163086</v>
      </c>
      <c r="F112" s="24">
        <v>35.26911119225508</v>
      </c>
      <c r="G112" s="24" t="s">
        <v>56</v>
      </c>
      <c r="H112" s="24">
        <v>4.345878788688282</v>
      </c>
      <c r="I112" s="24">
        <v>102.74587268517266</v>
      </c>
      <c r="J112" s="24" t="s">
        <v>62</v>
      </c>
      <c r="K112" s="24">
        <v>1.3857509611725085</v>
      </c>
      <c r="L112" s="24">
        <v>0.8139750512106683</v>
      </c>
      <c r="M112" s="24">
        <v>0.32805733409149623</v>
      </c>
      <c r="N112" s="24">
        <v>0.14577062908890984</v>
      </c>
      <c r="O112" s="24">
        <v>0.055654435188489934</v>
      </c>
      <c r="P112" s="24">
        <v>0.02335033410955396</v>
      </c>
      <c r="Q112" s="24">
        <v>0.0067743305996028885</v>
      </c>
      <c r="R112" s="24">
        <v>0.002243767368432342</v>
      </c>
      <c r="S112" s="24">
        <v>0.0007301513412196869</v>
      </c>
      <c r="T112" s="24">
        <v>0.00034361110985822523</v>
      </c>
      <c r="U112" s="24">
        <v>0.00014816962952018348</v>
      </c>
      <c r="V112" s="24">
        <v>8.327181793370515E-05</v>
      </c>
      <c r="W112" s="24">
        <v>4.553328345155245E-05</v>
      </c>
      <c r="X112" s="24">
        <v>67.5</v>
      </c>
    </row>
    <row r="113" spans="1:24" ht="12.75" hidden="1">
      <c r="A113" s="24">
        <v>1598</v>
      </c>
      <c r="B113" s="24">
        <v>156.66000366210938</v>
      </c>
      <c r="C113" s="24">
        <v>190.55999755859375</v>
      </c>
      <c r="D113" s="24">
        <v>8.363606452941895</v>
      </c>
      <c r="E113" s="24">
        <v>8.630244255065918</v>
      </c>
      <c r="F113" s="24">
        <v>34.195050214247054</v>
      </c>
      <c r="G113" s="24" t="s">
        <v>57</v>
      </c>
      <c r="H113" s="24">
        <v>8.289272586182562</v>
      </c>
      <c r="I113" s="24">
        <v>97.44927624829194</v>
      </c>
      <c r="J113" s="24" t="s">
        <v>60</v>
      </c>
      <c r="K113" s="24">
        <v>-0.7161491435824032</v>
      </c>
      <c r="L113" s="24">
        <v>-0.004427791190391158</v>
      </c>
      <c r="M113" s="24">
        <v>0.17271996835547476</v>
      </c>
      <c r="N113" s="24">
        <v>-0.0015077135842070128</v>
      </c>
      <c r="O113" s="24">
        <v>-0.028246036916405686</v>
      </c>
      <c r="P113" s="24">
        <v>-0.0005066241729923779</v>
      </c>
      <c r="Q113" s="24">
        <v>0.003716583483400685</v>
      </c>
      <c r="R113" s="24">
        <v>-0.00012124088124060048</v>
      </c>
      <c r="S113" s="24">
        <v>-0.0003272433156031415</v>
      </c>
      <c r="T113" s="24">
        <v>-3.607637017630369E-05</v>
      </c>
      <c r="U113" s="24">
        <v>9.085298925308939E-05</v>
      </c>
      <c r="V113" s="24">
        <v>-9.572524502098049E-06</v>
      </c>
      <c r="W113" s="24">
        <v>-1.9040890564821747E-05</v>
      </c>
      <c r="X113" s="24">
        <v>67.5</v>
      </c>
    </row>
    <row r="114" spans="1:24" ht="12.75" hidden="1">
      <c r="A114" s="24">
        <v>1599</v>
      </c>
      <c r="B114" s="24">
        <v>118.9800033569336</v>
      </c>
      <c r="C114" s="24">
        <v>121.87999725341797</v>
      </c>
      <c r="D114" s="24">
        <v>8.737930297851562</v>
      </c>
      <c r="E114" s="24">
        <v>9.45780086517334</v>
      </c>
      <c r="F114" s="24">
        <v>31.79756740709225</v>
      </c>
      <c r="G114" s="24" t="s">
        <v>58</v>
      </c>
      <c r="H114" s="24">
        <v>35.11785791554858</v>
      </c>
      <c r="I114" s="24">
        <v>86.59786127248218</v>
      </c>
      <c r="J114" s="24" t="s">
        <v>61</v>
      </c>
      <c r="K114" s="24">
        <v>1.1863541336956354</v>
      </c>
      <c r="L114" s="24">
        <v>-0.8139630081635064</v>
      </c>
      <c r="M114" s="24">
        <v>0.2789075599235406</v>
      </c>
      <c r="N114" s="24">
        <v>-0.14576283169836035</v>
      </c>
      <c r="O114" s="24">
        <v>0.047953910733816836</v>
      </c>
      <c r="P114" s="24">
        <v>-0.023344837437325173</v>
      </c>
      <c r="Q114" s="24">
        <v>0.005663793983155572</v>
      </c>
      <c r="R114" s="24">
        <v>-0.0022404893778721203</v>
      </c>
      <c r="S114" s="24">
        <v>0.0006527118763114169</v>
      </c>
      <c r="T114" s="24">
        <v>-0.0003417119991058313</v>
      </c>
      <c r="U114" s="24">
        <v>0.00011704688571647883</v>
      </c>
      <c r="V114" s="24">
        <v>-8.271978261964227E-05</v>
      </c>
      <c r="W114" s="24">
        <v>4.136090410493831E-05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1600</v>
      </c>
      <c r="B116" s="24">
        <v>150.42</v>
      </c>
      <c r="C116" s="24">
        <v>167.22</v>
      </c>
      <c r="D116" s="24">
        <v>8.470928471332845</v>
      </c>
      <c r="E116" s="24">
        <v>8.817902643846733</v>
      </c>
      <c r="F116" s="24">
        <v>36.922897592552886</v>
      </c>
      <c r="G116" s="24" t="s">
        <v>59</v>
      </c>
      <c r="H116" s="24">
        <v>20.942795492818732</v>
      </c>
      <c r="I116" s="24">
        <v>103.86279549281872</v>
      </c>
      <c r="J116" s="24" t="s">
        <v>73</v>
      </c>
      <c r="K116" s="24">
        <v>1.6620789519177102</v>
      </c>
      <c r="M116" s="24" t="s">
        <v>68</v>
      </c>
      <c r="N116" s="24">
        <v>1.3741354056573205</v>
      </c>
      <c r="X116" s="24">
        <v>67.5</v>
      </c>
    </row>
    <row r="117" spans="1:24" ht="12.75" hidden="1">
      <c r="A117" s="24">
        <v>1597</v>
      </c>
      <c r="B117" s="24">
        <v>165.89999389648438</v>
      </c>
      <c r="C117" s="24">
        <v>171.3000030517578</v>
      </c>
      <c r="D117" s="24">
        <v>8.18478775024414</v>
      </c>
      <c r="E117" s="24">
        <v>8.53860092163086</v>
      </c>
      <c r="F117" s="24">
        <v>35.26911119225508</v>
      </c>
      <c r="G117" s="24" t="s">
        <v>56</v>
      </c>
      <c r="H117" s="24">
        <v>4.345878788688282</v>
      </c>
      <c r="I117" s="24">
        <v>102.74587268517266</v>
      </c>
      <c r="J117" s="24" t="s">
        <v>62</v>
      </c>
      <c r="K117" s="24">
        <v>0.6842019908649197</v>
      </c>
      <c r="L117" s="24">
        <v>1.0698042657544247</v>
      </c>
      <c r="M117" s="24">
        <v>0.16197576487100973</v>
      </c>
      <c r="N117" s="24">
        <v>0.146682462599579</v>
      </c>
      <c r="O117" s="24">
        <v>0.027478541738922592</v>
      </c>
      <c r="P117" s="24">
        <v>0.030689149645373417</v>
      </c>
      <c r="Q117" s="24">
        <v>0.0033449682076047444</v>
      </c>
      <c r="R117" s="24">
        <v>0.0022577986741540916</v>
      </c>
      <c r="S117" s="24">
        <v>0.00036047417785011767</v>
      </c>
      <c r="T117" s="24">
        <v>0.0004515512493219245</v>
      </c>
      <c r="U117" s="24">
        <v>7.318256176935818E-05</v>
      </c>
      <c r="V117" s="24">
        <v>8.377528647705022E-05</v>
      </c>
      <c r="W117" s="24">
        <v>2.2464082356908437E-05</v>
      </c>
      <c r="X117" s="24">
        <v>67.5</v>
      </c>
    </row>
    <row r="118" spans="1:24" ht="12.75" hidden="1">
      <c r="A118" s="24">
        <v>1599</v>
      </c>
      <c r="B118" s="24">
        <v>118.9800033569336</v>
      </c>
      <c r="C118" s="24">
        <v>121.87999725341797</v>
      </c>
      <c r="D118" s="24">
        <v>8.737930297851562</v>
      </c>
      <c r="E118" s="24">
        <v>9.45780086517334</v>
      </c>
      <c r="F118" s="24">
        <v>28.148144885715467</v>
      </c>
      <c r="G118" s="24" t="s">
        <v>57</v>
      </c>
      <c r="H118" s="24">
        <v>25.17897859233439</v>
      </c>
      <c r="I118" s="24">
        <v>76.65898194926798</v>
      </c>
      <c r="J118" s="24" t="s">
        <v>60</v>
      </c>
      <c r="K118" s="24">
        <v>-0.1655166231298354</v>
      </c>
      <c r="L118" s="24">
        <v>0.005822507969090923</v>
      </c>
      <c r="M118" s="24">
        <v>0.03739563410327398</v>
      </c>
      <c r="N118" s="24">
        <v>-0.0015172498096065674</v>
      </c>
      <c r="O118" s="24">
        <v>-0.006934904897883205</v>
      </c>
      <c r="P118" s="24">
        <v>0.0006661073905291623</v>
      </c>
      <c r="Q118" s="24">
        <v>0.0006865799781994892</v>
      </c>
      <c r="R118" s="24">
        <v>-0.00012194009378341584</v>
      </c>
      <c r="S118" s="24">
        <v>-0.00011427820846074528</v>
      </c>
      <c r="T118" s="24">
        <v>4.74270181502268E-05</v>
      </c>
      <c r="U118" s="24">
        <v>9.252224511398939E-06</v>
      </c>
      <c r="V118" s="24">
        <v>-9.621992144410312E-06</v>
      </c>
      <c r="W118" s="24">
        <v>-7.817926000639484E-06</v>
      </c>
      <c r="X118" s="24">
        <v>67.5</v>
      </c>
    </row>
    <row r="119" spans="1:24" ht="12.75" hidden="1">
      <c r="A119" s="24">
        <v>1598</v>
      </c>
      <c r="B119" s="24">
        <v>156.66000366210938</v>
      </c>
      <c r="C119" s="24">
        <v>190.55999755859375</v>
      </c>
      <c r="D119" s="24">
        <v>8.363606452941895</v>
      </c>
      <c r="E119" s="24">
        <v>8.630244255065918</v>
      </c>
      <c r="F119" s="24">
        <v>26.74873538181921</v>
      </c>
      <c r="G119" s="24" t="s">
        <v>58</v>
      </c>
      <c r="H119" s="24">
        <v>-12.93128379816467</v>
      </c>
      <c r="I119" s="24">
        <v>76.2287198639447</v>
      </c>
      <c r="J119" s="24" t="s">
        <v>61</v>
      </c>
      <c r="K119" s="24">
        <v>-0.6638799678942088</v>
      </c>
      <c r="L119" s="24">
        <v>1.0697884208698996</v>
      </c>
      <c r="M119" s="24">
        <v>-0.1575998570924564</v>
      </c>
      <c r="N119" s="24">
        <v>-0.1466746153473468</v>
      </c>
      <c r="O119" s="24">
        <v>-0.026589045679659633</v>
      </c>
      <c r="P119" s="24">
        <v>0.030681919869858302</v>
      </c>
      <c r="Q119" s="24">
        <v>-0.0032737471257600344</v>
      </c>
      <c r="R119" s="24">
        <v>-0.002254503374701414</v>
      </c>
      <c r="S119" s="24">
        <v>-0.0003418802772429564</v>
      </c>
      <c r="T119" s="24">
        <v>0.00044905368132726504</v>
      </c>
      <c r="U119" s="24">
        <v>-7.259534205936765E-05</v>
      </c>
      <c r="V119" s="24">
        <v>-8.322088614935999E-05</v>
      </c>
      <c r="W119" s="24">
        <v>-2.105979651341603E-05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1600</v>
      </c>
      <c r="B121" s="24">
        <v>150.42</v>
      </c>
      <c r="C121" s="24">
        <v>167.22</v>
      </c>
      <c r="D121" s="24">
        <v>8.470928471332845</v>
      </c>
      <c r="E121" s="24">
        <v>8.817902643846733</v>
      </c>
      <c r="F121" s="24">
        <v>25.762783782762263</v>
      </c>
      <c r="G121" s="24" t="s">
        <v>59</v>
      </c>
      <c r="H121" s="24">
        <v>-10.450207057897998</v>
      </c>
      <c r="I121" s="24">
        <v>72.46979294210199</v>
      </c>
      <c r="J121" s="24" t="s">
        <v>73</v>
      </c>
      <c r="K121" s="24">
        <v>1.8305061180620836</v>
      </c>
      <c r="M121" s="24" t="s">
        <v>68</v>
      </c>
      <c r="N121" s="24">
        <v>1.1028650977760242</v>
      </c>
      <c r="X121" s="24">
        <v>67.5</v>
      </c>
    </row>
    <row r="122" spans="1:24" ht="12.75" hidden="1">
      <c r="A122" s="24">
        <v>1598</v>
      </c>
      <c r="B122" s="24">
        <v>156.66000366210938</v>
      </c>
      <c r="C122" s="24">
        <v>190.55999755859375</v>
      </c>
      <c r="D122" s="24">
        <v>8.363606452941895</v>
      </c>
      <c r="E122" s="24">
        <v>8.630244255065918</v>
      </c>
      <c r="F122" s="24">
        <v>34.00798887621266</v>
      </c>
      <c r="G122" s="24" t="s">
        <v>56</v>
      </c>
      <c r="H122" s="24">
        <v>7.756183969810408</v>
      </c>
      <c r="I122" s="24">
        <v>96.91618763191978</v>
      </c>
      <c r="J122" s="24" t="s">
        <v>62</v>
      </c>
      <c r="K122" s="24">
        <v>1.1928263760933122</v>
      </c>
      <c r="L122" s="24">
        <v>0.5510459347992291</v>
      </c>
      <c r="M122" s="24">
        <v>0.28238520358775393</v>
      </c>
      <c r="N122" s="24">
        <v>0.14728826472209605</v>
      </c>
      <c r="O122" s="24">
        <v>0.04790609242028948</v>
      </c>
      <c r="P122" s="24">
        <v>0.015807772904041235</v>
      </c>
      <c r="Q122" s="24">
        <v>0.005831201629268407</v>
      </c>
      <c r="R122" s="24">
        <v>0.0022671309069595986</v>
      </c>
      <c r="S122" s="24">
        <v>0.0006284902636007955</v>
      </c>
      <c r="T122" s="24">
        <v>0.0002326391808155801</v>
      </c>
      <c r="U122" s="24">
        <v>0.00012753054108099</v>
      </c>
      <c r="V122" s="24">
        <v>8.41317570645972E-05</v>
      </c>
      <c r="W122" s="24">
        <v>3.919096174736307E-05</v>
      </c>
      <c r="X122" s="24">
        <v>67.5</v>
      </c>
    </row>
    <row r="123" spans="1:24" ht="12.75" hidden="1">
      <c r="A123" s="24">
        <v>1597</v>
      </c>
      <c r="B123" s="24">
        <v>165.89999389648438</v>
      </c>
      <c r="C123" s="24">
        <v>171.3000030517578</v>
      </c>
      <c r="D123" s="24">
        <v>8.18478775024414</v>
      </c>
      <c r="E123" s="24">
        <v>8.53860092163086</v>
      </c>
      <c r="F123" s="24">
        <v>38.997091988307254</v>
      </c>
      <c r="G123" s="24" t="s">
        <v>57</v>
      </c>
      <c r="H123" s="24">
        <v>15.206221658004992</v>
      </c>
      <c r="I123" s="24">
        <v>113.60621555448937</v>
      </c>
      <c r="J123" s="24" t="s">
        <v>60</v>
      </c>
      <c r="K123" s="24">
        <v>-0.9841850938450095</v>
      </c>
      <c r="L123" s="24">
        <v>-0.002997061442123683</v>
      </c>
      <c r="M123" s="24">
        <v>0.2347910964831043</v>
      </c>
      <c r="N123" s="24">
        <v>-0.0015235176148201445</v>
      </c>
      <c r="O123" s="24">
        <v>-0.039232214185941444</v>
      </c>
      <c r="P123" s="24">
        <v>-0.0003428726779721714</v>
      </c>
      <c r="Q123" s="24">
        <v>0.004931785973176121</v>
      </c>
      <c r="R123" s="24">
        <v>-0.00012250627397943604</v>
      </c>
      <c r="S123" s="24">
        <v>-0.0004891698143028734</v>
      </c>
      <c r="T123" s="24">
        <v>-2.4413716548854514E-05</v>
      </c>
      <c r="U123" s="24">
        <v>0.00011291338831278675</v>
      </c>
      <c r="V123" s="24">
        <v>-9.674975906670336E-06</v>
      </c>
      <c r="W123" s="24">
        <v>-2.9664696430385463E-05</v>
      </c>
      <c r="X123" s="24">
        <v>67.5</v>
      </c>
    </row>
    <row r="124" spans="1:24" ht="12.75" hidden="1">
      <c r="A124" s="24">
        <v>1599</v>
      </c>
      <c r="B124" s="24">
        <v>118.9800033569336</v>
      </c>
      <c r="C124" s="24">
        <v>121.87999725341797</v>
      </c>
      <c r="D124" s="24">
        <v>8.737930297851562</v>
      </c>
      <c r="E124" s="24">
        <v>9.45780086517334</v>
      </c>
      <c r="F124" s="24">
        <v>28.148144885715467</v>
      </c>
      <c r="G124" s="24" t="s">
        <v>58</v>
      </c>
      <c r="H124" s="24">
        <v>25.17897859233439</v>
      </c>
      <c r="I124" s="24">
        <v>76.65898194926798</v>
      </c>
      <c r="J124" s="24" t="s">
        <v>61</v>
      </c>
      <c r="K124" s="24">
        <v>0.6739543490157132</v>
      </c>
      <c r="L124" s="24">
        <v>-0.5510377844408388</v>
      </c>
      <c r="M124" s="24">
        <v>0.15689022983461662</v>
      </c>
      <c r="N124" s="24">
        <v>-0.14728038504472882</v>
      </c>
      <c r="O124" s="24">
        <v>0.027492309125457838</v>
      </c>
      <c r="P124" s="24">
        <v>-0.015804053989797694</v>
      </c>
      <c r="Q124" s="24">
        <v>0.0031113340476338737</v>
      </c>
      <c r="R124" s="24">
        <v>-0.0022638186239465224</v>
      </c>
      <c r="S124" s="24">
        <v>0.00039460474428963687</v>
      </c>
      <c r="T124" s="24">
        <v>-0.00023135461718931904</v>
      </c>
      <c r="U124" s="24">
        <v>5.928410957529778E-05</v>
      </c>
      <c r="V124" s="24">
        <v>-8.357360461283065E-05</v>
      </c>
      <c r="W124" s="24">
        <v>2.5611272291246123E-05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1600</v>
      </c>
      <c r="B126" s="24">
        <v>150.42</v>
      </c>
      <c r="C126" s="24">
        <v>167.22</v>
      </c>
      <c r="D126" s="24">
        <v>8.470928471332845</v>
      </c>
      <c r="E126" s="24">
        <v>8.817902643846733</v>
      </c>
      <c r="F126" s="24">
        <v>33.3066958953931</v>
      </c>
      <c r="G126" s="24" t="s">
        <v>59</v>
      </c>
      <c r="H126" s="24">
        <v>10.77054895145723</v>
      </c>
      <c r="I126" s="24">
        <v>93.69054895145722</v>
      </c>
      <c r="J126" s="24" t="s">
        <v>73</v>
      </c>
      <c r="K126" s="24">
        <v>3.0030707460903283</v>
      </c>
      <c r="M126" s="24" t="s">
        <v>68</v>
      </c>
      <c r="N126" s="24">
        <v>2.0640794087494365</v>
      </c>
      <c r="X126" s="24">
        <v>67.5</v>
      </c>
    </row>
    <row r="127" spans="1:24" ht="12.75" hidden="1">
      <c r="A127" s="24">
        <v>1598</v>
      </c>
      <c r="B127" s="24">
        <v>156.66000366210938</v>
      </c>
      <c r="C127" s="24">
        <v>190.55999755859375</v>
      </c>
      <c r="D127" s="24">
        <v>8.363606452941895</v>
      </c>
      <c r="E127" s="24">
        <v>8.630244255065918</v>
      </c>
      <c r="F127" s="24">
        <v>34.00798887621266</v>
      </c>
      <c r="G127" s="24" t="s">
        <v>56</v>
      </c>
      <c r="H127" s="24">
        <v>7.756183969810408</v>
      </c>
      <c r="I127" s="24">
        <v>96.91618763191978</v>
      </c>
      <c r="J127" s="24" t="s">
        <v>62</v>
      </c>
      <c r="K127" s="24">
        <v>1.3199060495354744</v>
      </c>
      <c r="L127" s="24">
        <v>1.066928111078375</v>
      </c>
      <c r="M127" s="24">
        <v>0.31247087549751007</v>
      </c>
      <c r="N127" s="24">
        <v>0.14543372138698846</v>
      </c>
      <c r="O127" s="24">
        <v>0.0530096899265295</v>
      </c>
      <c r="P127" s="24">
        <v>0.030606640152804003</v>
      </c>
      <c r="Q127" s="24">
        <v>0.006452673121096766</v>
      </c>
      <c r="R127" s="24">
        <v>0.00223857210717843</v>
      </c>
      <c r="S127" s="24">
        <v>0.0006954235824585523</v>
      </c>
      <c r="T127" s="24">
        <v>0.0004503119643466108</v>
      </c>
      <c r="U127" s="24">
        <v>0.00014112269003996834</v>
      </c>
      <c r="V127" s="24">
        <v>8.305227898910504E-05</v>
      </c>
      <c r="W127" s="24">
        <v>4.334641482422789E-05</v>
      </c>
      <c r="X127" s="24">
        <v>67.5</v>
      </c>
    </row>
    <row r="128" spans="1:24" ht="12.75" hidden="1">
      <c r="A128" s="24">
        <v>1599</v>
      </c>
      <c r="B128" s="24">
        <v>118.9800033569336</v>
      </c>
      <c r="C128" s="24">
        <v>121.87999725341797</v>
      </c>
      <c r="D128" s="24">
        <v>8.737930297851562</v>
      </c>
      <c r="E128" s="24">
        <v>9.45780086517334</v>
      </c>
      <c r="F128" s="24">
        <v>31.79756740709225</v>
      </c>
      <c r="G128" s="24" t="s">
        <v>57</v>
      </c>
      <c r="H128" s="24">
        <v>35.11785791554858</v>
      </c>
      <c r="I128" s="24">
        <v>86.59786127248218</v>
      </c>
      <c r="J128" s="24" t="s">
        <v>60</v>
      </c>
      <c r="K128" s="24">
        <v>-0.9400604025124522</v>
      </c>
      <c r="L128" s="24">
        <v>0.005806798290513418</v>
      </c>
      <c r="M128" s="24">
        <v>0.2200398177911927</v>
      </c>
      <c r="N128" s="24">
        <v>-0.0015046009895318955</v>
      </c>
      <c r="O128" s="24">
        <v>-0.038153867053467384</v>
      </c>
      <c r="P128" s="24">
        <v>0.0006644479685836896</v>
      </c>
      <c r="Q128" s="24">
        <v>0.004422046640426973</v>
      </c>
      <c r="R128" s="24">
        <v>-0.00012093380389121986</v>
      </c>
      <c r="S128" s="24">
        <v>-0.0005319730229272542</v>
      </c>
      <c r="T128" s="24">
        <v>4.7316378366043783E-05</v>
      </c>
      <c r="U128" s="24">
        <v>8.821862351255506E-05</v>
      </c>
      <c r="V128" s="24">
        <v>-9.54985806099512E-06</v>
      </c>
      <c r="W128" s="24">
        <v>-3.406684886689857E-05</v>
      </c>
      <c r="X128" s="24">
        <v>67.5</v>
      </c>
    </row>
    <row r="129" spans="1:24" ht="12.75" hidden="1">
      <c r="A129" s="24">
        <v>1597</v>
      </c>
      <c r="B129" s="24">
        <v>165.89999389648438</v>
      </c>
      <c r="C129" s="24">
        <v>171.3000030517578</v>
      </c>
      <c r="D129" s="24">
        <v>8.18478775024414</v>
      </c>
      <c r="E129" s="24">
        <v>8.53860092163086</v>
      </c>
      <c r="F129" s="24">
        <v>28.13821820578693</v>
      </c>
      <c r="G129" s="24" t="s">
        <v>58</v>
      </c>
      <c r="H129" s="24">
        <v>-16.427818028489725</v>
      </c>
      <c r="I129" s="24">
        <v>81.97217586799465</v>
      </c>
      <c r="J129" s="24" t="s">
        <v>61</v>
      </c>
      <c r="K129" s="24">
        <v>-0.926519519075809</v>
      </c>
      <c r="L129" s="24">
        <v>1.0669123090970891</v>
      </c>
      <c r="M129" s="24">
        <v>-0.22185699587932578</v>
      </c>
      <c r="N129" s="24">
        <v>-0.14542593816898855</v>
      </c>
      <c r="O129" s="24">
        <v>-0.03680094638692243</v>
      </c>
      <c r="P129" s="24">
        <v>0.030599426960978848</v>
      </c>
      <c r="Q129" s="24">
        <v>-0.004699201412752299</v>
      </c>
      <c r="R129" s="24">
        <v>-0.0022353031324886734</v>
      </c>
      <c r="S129" s="24">
        <v>-0.00044790474647755853</v>
      </c>
      <c r="T129" s="24">
        <v>0.0004478191884812716</v>
      </c>
      <c r="U129" s="24">
        <v>-0.00011015029781923902</v>
      </c>
      <c r="V129" s="24">
        <v>-8.250140154142223E-05</v>
      </c>
      <c r="W129" s="24">
        <v>-2.6802266441365273E-05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1600</v>
      </c>
      <c r="B131" s="100">
        <v>150.42</v>
      </c>
      <c r="C131" s="100">
        <v>167.22</v>
      </c>
      <c r="D131" s="100">
        <v>8.470928471332845</v>
      </c>
      <c r="E131" s="100">
        <v>8.817902643846733</v>
      </c>
      <c r="F131" s="100">
        <v>36.922897592552886</v>
      </c>
      <c r="G131" s="100" t="s">
        <v>59</v>
      </c>
      <c r="H131" s="100">
        <v>20.942795492818732</v>
      </c>
      <c r="I131" s="100">
        <v>103.86279549281872</v>
      </c>
      <c r="J131" s="100" t="s">
        <v>73</v>
      </c>
      <c r="K131" s="100">
        <v>2.9153268398050267</v>
      </c>
      <c r="M131" s="100" t="s">
        <v>68</v>
      </c>
      <c r="N131" s="100">
        <v>1.6626252968612008</v>
      </c>
      <c r="X131" s="100">
        <v>67.5</v>
      </c>
    </row>
    <row r="132" spans="1:24" s="100" customFormat="1" ht="12.75">
      <c r="A132" s="100">
        <v>1599</v>
      </c>
      <c r="B132" s="100">
        <v>118.9800033569336</v>
      </c>
      <c r="C132" s="100">
        <v>121.87999725341797</v>
      </c>
      <c r="D132" s="100">
        <v>8.737930297851562</v>
      </c>
      <c r="E132" s="100">
        <v>9.45780086517334</v>
      </c>
      <c r="F132" s="100">
        <v>27.85764680088593</v>
      </c>
      <c r="G132" s="100" t="s">
        <v>56</v>
      </c>
      <c r="H132" s="100">
        <v>24.387832762594627</v>
      </c>
      <c r="I132" s="100">
        <v>75.86783611952822</v>
      </c>
      <c r="J132" s="100" t="s">
        <v>62</v>
      </c>
      <c r="K132" s="100">
        <v>1.5650488667682223</v>
      </c>
      <c r="L132" s="100">
        <v>0.5507163871081366</v>
      </c>
      <c r="M132" s="100">
        <v>0.3705032022262652</v>
      </c>
      <c r="N132" s="100">
        <v>0.1453376382037876</v>
      </c>
      <c r="O132" s="100">
        <v>0.062855281942842</v>
      </c>
      <c r="P132" s="100">
        <v>0.015798546808774613</v>
      </c>
      <c r="Q132" s="100">
        <v>0.007650890815910185</v>
      </c>
      <c r="R132" s="100">
        <v>0.0022372162087320323</v>
      </c>
      <c r="S132" s="100">
        <v>0.0008246673787257246</v>
      </c>
      <c r="T132" s="100">
        <v>0.00023244674767054603</v>
      </c>
      <c r="U132" s="100">
        <v>0.00016733410297147197</v>
      </c>
      <c r="V132" s="100">
        <v>8.304421740442152E-05</v>
      </c>
      <c r="W132" s="100">
        <v>5.141666226683324E-05</v>
      </c>
      <c r="X132" s="100">
        <v>67.5</v>
      </c>
    </row>
    <row r="133" spans="1:24" s="100" customFormat="1" ht="12.75">
      <c r="A133" s="100">
        <v>1597</v>
      </c>
      <c r="B133" s="100">
        <v>165.89999389648438</v>
      </c>
      <c r="C133" s="100">
        <v>171.3000030517578</v>
      </c>
      <c r="D133" s="100">
        <v>8.18478775024414</v>
      </c>
      <c r="E133" s="100">
        <v>8.53860092163086</v>
      </c>
      <c r="F133" s="100">
        <v>28.13821820578693</v>
      </c>
      <c r="G133" s="100" t="s">
        <v>57</v>
      </c>
      <c r="H133" s="100">
        <v>-16.427818028489725</v>
      </c>
      <c r="I133" s="100">
        <v>81.97217586799465</v>
      </c>
      <c r="J133" s="100" t="s">
        <v>60</v>
      </c>
      <c r="K133" s="100">
        <v>1.4349331976606907</v>
      </c>
      <c r="L133" s="100">
        <v>-0.00299441099636418</v>
      </c>
      <c r="M133" s="100">
        <v>-0.3413597018884694</v>
      </c>
      <c r="N133" s="100">
        <v>-0.0015021420065537403</v>
      </c>
      <c r="O133" s="100">
        <v>0.05735550204642033</v>
      </c>
      <c r="P133" s="100">
        <v>-0.0003429566246081743</v>
      </c>
      <c r="Q133" s="100">
        <v>-0.007124660137607589</v>
      </c>
      <c r="R133" s="100">
        <v>-0.00012075014083197067</v>
      </c>
      <c r="S133" s="100">
        <v>0.0007280011789976381</v>
      </c>
      <c r="T133" s="100">
        <v>-2.4448683940510255E-05</v>
      </c>
      <c r="U133" s="100">
        <v>-0.0001601651493298687</v>
      </c>
      <c r="V133" s="100">
        <v>-9.516378011910844E-06</v>
      </c>
      <c r="W133" s="100">
        <v>4.4562205483850426E-05</v>
      </c>
      <c r="X133" s="100">
        <v>67.5</v>
      </c>
    </row>
    <row r="134" spans="1:24" s="100" customFormat="1" ht="12.75">
      <c r="A134" s="100">
        <v>1598</v>
      </c>
      <c r="B134" s="100">
        <v>156.66000366210938</v>
      </c>
      <c r="C134" s="100">
        <v>190.55999755859375</v>
      </c>
      <c r="D134" s="100">
        <v>8.363606452941895</v>
      </c>
      <c r="E134" s="100">
        <v>8.630244255065918</v>
      </c>
      <c r="F134" s="100">
        <v>34.195050214247054</v>
      </c>
      <c r="G134" s="100" t="s">
        <v>58</v>
      </c>
      <c r="H134" s="100">
        <v>8.289272586182562</v>
      </c>
      <c r="I134" s="100">
        <v>97.44927624829194</v>
      </c>
      <c r="J134" s="100" t="s">
        <v>61</v>
      </c>
      <c r="K134" s="100">
        <v>-0.6247756986501332</v>
      </c>
      <c r="L134" s="100">
        <v>-0.5507082462903782</v>
      </c>
      <c r="M134" s="100">
        <v>-0.1440353317298642</v>
      </c>
      <c r="N134" s="100">
        <v>-0.14532987527706479</v>
      </c>
      <c r="O134" s="100">
        <v>-0.025712503828239548</v>
      </c>
      <c r="P134" s="100">
        <v>-0.01579482389970461</v>
      </c>
      <c r="Q134" s="100">
        <v>-0.002788431136062756</v>
      </c>
      <c r="R134" s="100">
        <v>-0.0022339551848912253</v>
      </c>
      <c r="S134" s="100">
        <v>-0.00038741524093975253</v>
      </c>
      <c r="T134" s="100">
        <v>-0.00023115741899448422</v>
      </c>
      <c r="U134" s="100">
        <v>-4.845438016741145E-05</v>
      </c>
      <c r="V134" s="100">
        <v>-8.249715506517329E-05</v>
      </c>
      <c r="W134" s="100">
        <v>-2.5649230028924536E-05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1600</v>
      </c>
      <c r="B136" s="24">
        <v>150.42</v>
      </c>
      <c r="C136" s="24">
        <v>167.22</v>
      </c>
      <c r="D136" s="24">
        <v>8.470928471332845</v>
      </c>
      <c r="E136" s="24">
        <v>8.817902643846733</v>
      </c>
      <c r="F136" s="24">
        <v>33.3066958953931</v>
      </c>
      <c r="G136" s="24" t="s">
        <v>59</v>
      </c>
      <c r="H136" s="24">
        <v>10.77054895145723</v>
      </c>
      <c r="I136" s="24">
        <v>93.69054895145722</v>
      </c>
      <c r="J136" s="24" t="s">
        <v>73</v>
      </c>
      <c r="K136" s="24">
        <v>1.699558126440158</v>
      </c>
      <c r="M136" s="24" t="s">
        <v>68</v>
      </c>
      <c r="N136" s="24">
        <v>1.1896292934355845</v>
      </c>
      <c r="X136" s="24">
        <v>67.5</v>
      </c>
    </row>
    <row r="137" spans="1:24" ht="12.75" hidden="1">
      <c r="A137" s="24">
        <v>1599</v>
      </c>
      <c r="B137" s="24">
        <v>118.9800033569336</v>
      </c>
      <c r="C137" s="24">
        <v>121.87999725341797</v>
      </c>
      <c r="D137" s="24">
        <v>8.737930297851562</v>
      </c>
      <c r="E137" s="24">
        <v>9.45780086517334</v>
      </c>
      <c r="F137" s="24">
        <v>27.85764680088593</v>
      </c>
      <c r="G137" s="24" t="s">
        <v>56</v>
      </c>
      <c r="H137" s="24">
        <v>24.387832762594627</v>
      </c>
      <c r="I137" s="24">
        <v>75.86783611952822</v>
      </c>
      <c r="J137" s="24" t="s">
        <v>62</v>
      </c>
      <c r="K137" s="24">
        <v>0.9776343510212854</v>
      </c>
      <c r="L137" s="24">
        <v>0.8165216580325949</v>
      </c>
      <c r="M137" s="24">
        <v>0.23144106974255538</v>
      </c>
      <c r="N137" s="24">
        <v>0.14628053452922657</v>
      </c>
      <c r="O137" s="24">
        <v>0.03926372361478574</v>
      </c>
      <c r="P137" s="24">
        <v>0.0234236174861912</v>
      </c>
      <c r="Q137" s="24">
        <v>0.004779263213115091</v>
      </c>
      <c r="R137" s="24">
        <v>0.002251720356174393</v>
      </c>
      <c r="S137" s="24">
        <v>0.0005151505146835157</v>
      </c>
      <c r="T137" s="24">
        <v>0.00034465863758747</v>
      </c>
      <c r="U137" s="24">
        <v>0.00010452245045277297</v>
      </c>
      <c r="V137" s="24">
        <v>8.357995112633601E-05</v>
      </c>
      <c r="W137" s="24">
        <v>3.21165898182801E-05</v>
      </c>
      <c r="X137" s="24">
        <v>67.5</v>
      </c>
    </row>
    <row r="138" spans="1:24" ht="12.75" hidden="1">
      <c r="A138" s="24">
        <v>1598</v>
      </c>
      <c r="B138" s="24">
        <v>156.66000366210938</v>
      </c>
      <c r="C138" s="24">
        <v>190.55999755859375</v>
      </c>
      <c r="D138" s="24">
        <v>8.363606452941895</v>
      </c>
      <c r="E138" s="24">
        <v>8.630244255065918</v>
      </c>
      <c r="F138" s="24">
        <v>26.74873538181921</v>
      </c>
      <c r="G138" s="24" t="s">
        <v>57</v>
      </c>
      <c r="H138" s="24">
        <v>-12.93128379816467</v>
      </c>
      <c r="I138" s="24">
        <v>76.2287198639447</v>
      </c>
      <c r="J138" s="24" t="s">
        <v>60</v>
      </c>
      <c r="K138" s="24">
        <v>0.910242264583468</v>
      </c>
      <c r="L138" s="24">
        <v>-0.00444082066553968</v>
      </c>
      <c r="M138" s="24">
        <v>-0.21643300411104952</v>
      </c>
      <c r="N138" s="24">
        <v>-0.001512059454258676</v>
      </c>
      <c r="O138" s="24">
        <v>0.036400432290653845</v>
      </c>
      <c r="P138" s="24">
        <v>-0.0005083643489128874</v>
      </c>
      <c r="Q138" s="24">
        <v>-0.004512199696157675</v>
      </c>
      <c r="R138" s="24">
        <v>-0.00012156332255532982</v>
      </c>
      <c r="S138" s="24">
        <v>0.00046343799298632313</v>
      </c>
      <c r="T138" s="24">
        <v>-3.622172912002334E-05</v>
      </c>
      <c r="U138" s="24">
        <v>-0.00010110006076830128</v>
      </c>
      <c r="V138" s="24">
        <v>-9.58533730415404E-06</v>
      </c>
      <c r="W138" s="24">
        <v>2.8410655502946998E-05</v>
      </c>
      <c r="X138" s="24">
        <v>67.5</v>
      </c>
    </row>
    <row r="139" spans="1:24" ht="12.75" hidden="1">
      <c r="A139" s="24">
        <v>1597</v>
      </c>
      <c r="B139" s="24">
        <v>165.89999389648438</v>
      </c>
      <c r="C139" s="24">
        <v>171.3000030517578</v>
      </c>
      <c r="D139" s="24">
        <v>8.18478775024414</v>
      </c>
      <c r="E139" s="24">
        <v>8.53860092163086</v>
      </c>
      <c r="F139" s="24">
        <v>38.997091988307254</v>
      </c>
      <c r="G139" s="24" t="s">
        <v>58</v>
      </c>
      <c r="H139" s="24">
        <v>15.206221658004992</v>
      </c>
      <c r="I139" s="24">
        <v>113.60621555448937</v>
      </c>
      <c r="J139" s="24" t="s">
        <v>61</v>
      </c>
      <c r="K139" s="24">
        <v>-0.3566902634818755</v>
      </c>
      <c r="L139" s="24">
        <v>-0.8165095817858565</v>
      </c>
      <c r="M139" s="24">
        <v>-0.08198611769711263</v>
      </c>
      <c r="N139" s="24">
        <v>-0.14627271946047574</v>
      </c>
      <c r="O139" s="24">
        <v>-0.014718985058481704</v>
      </c>
      <c r="P139" s="24">
        <v>-0.023418100303571946</v>
      </c>
      <c r="Q139" s="24">
        <v>-0.0015752494285762406</v>
      </c>
      <c r="R139" s="24">
        <v>-0.0022484365503654853</v>
      </c>
      <c r="S139" s="24">
        <v>-0.00022495617225473007</v>
      </c>
      <c r="T139" s="24">
        <v>-0.00034275000044231454</v>
      </c>
      <c r="U139" s="24">
        <v>-2.6527728159383865E-05</v>
      </c>
      <c r="V139" s="24">
        <v>-8.302848631070128E-05</v>
      </c>
      <c r="W139" s="24">
        <v>-1.4976982187627805E-05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1600</v>
      </c>
      <c r="B141" s="24">
        <v>158.2</v>
      </c>
      <c r="C141" s="24">
        <v>159.1</v>
      </c>
      <c r="D141" s="24">
        <v>8.37844526013995</v>
      </c>
      <c r="E141" s="24">
        <v>8.842202270106174</v>
      </c>
      <c r="F141" s="24">
        <v>28.37309301082988</v>
      </c>
      <c r="G141" s="24" t="s">
        <v>59</v>
      </c>
      <c r="H141" s="24">
        <v>-9.980164920066969</v>
      </c>
      <c r="I141" s="24">
        <v>80.71983507993302</v>
      </c>
      <c r="J141" s="24" t="s">
        <v>73</v>
      </c>
      <c r="K141" s="24">
        <v>1.6624500446925525</v>
      </c>
      <c r="M141" s="24" t="s">
        <v>68</v>
      </c>
      <c r="N141" s="24">
        <v>1.023040254343026</v>
      </c>
      <c r="X141" s="24">
        <v>67.5</v>
      </c>
    </row>
    <row r="142" spans="1:24" ht="12.75" hidden="1">
      <c r="A142" s="24">
        <v>1597</v>
      </c>
      <c r="B142" s="24">
        <v>157.66000366210938</v>
      </c>
      <c r="C142" s="24">
        <v>175.4600067138672</v>
      </c>
      <c r="D142" s="24">
        <v>8.088299751281738</v>
      </c>
      <c r="E142" s="24">
        <v>8.327814102172852</v>
      </c>
      <c r="F142" s="24">
        <v>32.21116657937548</v>
      </c>
      <c r="G142" s="24" t="s">
        <v>56</v>
      </c>
      <c r="H142" s="24">
        <v>4.764076616400317</v>
      </c>
      <c r="I142" s="24">
        <v>94.92408027850969</v>
      </c>
      <c r="J142" s="24" t="s">
        <v>62</v>
      </c>
      <c r="K142" s="24">
        <v>1.1109973334526873</v>
      </c>
      <c r="L142" s="24">
        <v>0.5852571296237303</v>
      </c>
      <c r="M142" s="24">
        <v>0.2630131949398508</v>
      </c>
      <c r="N142" s="24">
        <v>0.11885729283285633</v>
      </c>
      <c r="O142" s="24">
        <v>0.04461973620863308</v>
      </c>
      <c r="P142" s="24">
        <v>0.01678915771802383</v>
      </c>
      <c r="Q142" s="24">
        <v>0.00543117637999074</v>
      </c>
      <c r="R142" s="24">
        <v>0.0018295044383131347</v>
      </c>
      <c r="S142" s="24">
        <v>0.0005853805262085049</v>
      </c>
      <c r="T142" s="24">
        <v>0.00024706975243417827</v>
      </c>
      <c r="U142" s="24">
        <v>0.00011878803238124326</v>
      </c>
      <c r="V142" s="24">
        <v>6.78940792018141E-05</v>
      </c>
      <c r="W142" s="24">
        <v>3.650403752576802E-05</v>
      </c>
      <c r="X142" s="24">
        <v>67.5</v>
      </c>
    </row>
    <row r="143" spans="1:24" ht="12.75" hidden="1">
      <c r="A143" s="24">
        <v>1598</v>
      </c>
      <c r="B143" s="24">
        <v>158.6199951171875</v>
      </c>
      <c r="C143" s="24">
        <v>184.22000122070312</v>
      </c>
      <c r="D143" s="24">
        <v>8.025712966918945</v>
      </c>
      <c r="E143" s="24">
        <v>8.328527450561523</v>
      </c>
      <c r="F143" s="24">
        <v>34.122090077633075</v>
      </c>
      <c r="G143" s="24" t="s">
        <v>57</v>
      </c>
      <c r="H143" s="24">
        <v>10.223685870689124</v>
      </c>
      <c r="I143" s="24">
        <v>101.34368098787662</v>
      </c>
      <c r="J143" s="24" t="s">
        <v>60</v>
      </c>
      <c r="K143" s="24">
        <v>-0.7739871392625868</v>
      </c>
      <c r="L143" s="24">
        <v>-0.0031835091859418268</v>
      </c>
      <c r="M143" s="24">
        <v>0.18536387182056813</v>
      </c>
      <c r="N143" s="24">
        <v>-0.0012294213993569632</v>
      </c>
      <c r="O143" s="24">
        <v>-0.03073746888671963</v>
      </c>
      <c r="P143" s="24">
        <v>-0.0003642204981785242</v>
      </c>
      <c r="Q143" s="24">
        <v>0.003927559631736309</v>
      </c>
      <c r="R143" s="24">
        <v>-9.886238349770967E-05</v>
      </c>
      <c r="S143" s="24">
        <v>-0.00037368385253795774</v>
      </c>
      <c r="T143" s="24">
        <v>-2.5934155147430584E-05</v>
      </c>
      <c r="U143" s="24">
        <v>9.213325225119885E-05</v>
      </c>
      <c r="V143" s="24">
        <v>-7.807424298854665E-06</v>
      </c>
      <c r="W143" s="24">
        <v>-2.2353055402520375E-05</v>
      </c>
      <c r="X143" s="24">
        <v>67.5</v>
      </c>
    </row>
    <row r="144" spans="1:24" ht="12.75" hidden="1">
      <c r="A144" s="24">
        <v>1599</v>
      </c>
      <c r="B144" s="24">
        <v>128.67999267578125</v>
      </c>
      <c r="C144" s="24">
        <v>128.27999877929688</v>
      </c>
      <c r="D144" s="24">
        <v>8.762454986572266</v>
      </c>
      <c r="E144" s="24">
        <v>9.545735359191895</v>
      </c>
      <c r="F144" s="24">
        <v>31.870211474402723</v>
      </c>
      <c r="G144" s="24" t="s">
        <v>58</v>
      </c>
      <c r="H144" s="24">
        <v>25.408061360751972</v>
      </c>
      <c r="I144" s="24">
        <v>86.58805403653322</v>
      </c>
      <c r="J144" s="24" t="s">
        <v>61</v>
      </c>
      <c r="K144" s="24">
        <v>0.7970313564691786</v>
      </c>
      <c r="L144" s="24">
        <v>-0.5852484712023355</v>
      </c>
      <c r="M144" s="24">
        <v>0.18659093154855075</v>
      </c>
      <c r="N144" s="24">
        <v>-0.11885093429409027</v>
      </c>
      <c r="O144" s="24">
        <v>0.03234391543653837</v>
      </c>
      <c r="P144" s="24">
        <v>-0.016785206591203628</v>
      </c>
      <c r="Q144" s="24">
        <v>0.003751260082922092</v>
      </c>
      <c r="R144" s="24">
        <v>-0.0018268313329195473</v>
      </c>
      <c r="S144" s="24">
        <v>0.00045058932390430186</v>
      </c>
      <c r="T144" s="24">
        <v>-0.00024570486801175743</v>
      </c>
      <c r="U144" s="24">
        <v>7.498040054990545E-05</v>
      </c>
      <c r="V144" s="24">
        <v>-6.744368107154191E-05</v>
      </c>
      <c r="W144" s="24">
        <v>2.8859758658979364E-05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1600</v>
      </c>
      <c r="B146" s="24">
        <v>158.2</v>
      </c>
      <c r="C146" s="24">
        <v>159.1</v>
      </c>
      <c r="D146" s="24">
        <v>8.37844526013995</v>
      </c>
      <c r="E146" s="24">
        <v>8.842202270106174</v>
      </c>
      <c r="F146" s="24">
        <v>36.32535119448847</v>
      </c>
      <c r="G146" s="24" t="s">
        <v>59</v>
      </c>
      <c r="H146" s="24">
        <v>12.643557098993725</v>
      </c>
      <c r="I146" s="24">
        <v>103.34355709899371</v>
      </c>
      <c r="J146" s="24" t="s">
        <v>73</v>
      </c>
      <c r="K146" s="24">
        <v>0.9452994551596637</v>
      </c>
      <c r="M146" s="24" t="s">
        <v>68</v>
      </c>
      <c r="N146" s="24">
        <v>0.7362666981854686</v>
      </c>
      <c r="X146" s="24">
        <v>67.5</v>
      </c>
    </row>
    <row r="147" spans="1:24" ht="12.75" hidden="1">
      <c r="A147" s="24">
        <v>1597</v>
      </c>
      <c r="B147" s="24">
        <v>157.66000366210938</v>
      </c>
      <c r="C147" s="24">
        <v>175.4600067138672</v>
      </c>
      <c r="D147" s="24">
        <v>8.088299751281738</v>
      </c>
      <c r="E147" s="24">
        <v>8.327814102172852</v>
      </c>
      <c r="F147" s="24">
        <v>32.21116657937548</v>
      </c>
      <c r="G147" s="24" t="s">
        <v>56</v>
      </c>
      <c r="H147" s="24">
        <v>4.764076616400317</v>
      </c>
      <c r="I147" s="24">
        <v>94.92408027850969</v>
      </c>
      <c r="J147" s="24" t="s">
        <v>62</v>
      </c>
      <c r="K147" s="24">
        <v>0.6078756165343495</v>
      </c>
      <c r="L147" s="24">
        <v>0.7350307604172668</v>
      </c>
      <c r="M147" s="24">
        <v>0.14390678071926488</v>
      </c>
      <c r="N147" s="24">
        <v>0.11727916304222655</v>
      </c>
      <c r="O147" s="24">
        <v>0.024413255464918664</v>
      </c>
      <c r="P147" s="24">
        <v>0.02108559341030731</v>
      </c>
      <c r="Q147" s="24">
        <v>0.0029717999667963494</v>
      </c>
      <c r="R147" s="24">
        <v>0.0018052117006160222</v>
      </c>
      <c r="S147" s="24">
        <v>0.00032026187275065995</v>
      </c>
      <c r="T147" s="24">
        <v>0.00031023892672900685</v>
      </c>
      <c r="U147" s="24">
        <v>6.500268725537265E-05</v>
      </c>
      <c r="V147" s="24">
        <v>6.698108055290838E-05</v>
      </c>
      <c r="W147" s="24">
        <v>1.9958328742410377E-05</v>
      </c>
      <c r="X147" s="24">
        <v>67.5</v>
      </c>
    </row>
    <row r="148" spans="1:24" ht="12.75" hidden="1">
      <c r="A148" s="24">
        <v>1599</v>
      </c>
      <c r="B148" s="24">
        <v>128.67999267578125</v>
      </c>
      <c r="C148" s="24">
        <v>128.27999877929688</v>
      </c>
      <c r="D148" s="24">
        <v>8.762454986572266</v>
      </c>
      <c r="E148" s="24">
        <v>9.545735359191895</v>
      </c>
      <c r="F148" s="24">
        <v>30.30526506694796</v>
      </c>
      <c r="G148" s="24" t="s">
        <v>57</v>
      </c>
      <c r="H148" s="24">
        <v>21.15626453154657</v>
      </c>
      <c r="I148" s="24">
        <v>82.33625720732782</v>
      </c>
      <c r="J148" s="24" t="s">
        <v>60</v>
      </c>
      <c r="K148" s="24">
        <v>-0.32940668927647176</v>
      </c>
      <c r="L148" s="24">
        <v>0.004000627707835687</v>
      </c>
      <c r="M148" s="24">
        <v>0.0766033793395373</v>
      </c>
      <c r="N148" s="24">
        <v>-0.001213150029539963</v>
      </c>
      <c r="O148" s="24">
        <v>-0.013450268052493629</v>
      </c>
      <c r="P148" s="24">
        <v>0.00045770496138718467</v>
      </c>
      <c r="Q148" s="24">
        <v>0.001515317134616902</v>
      </c>
      <c r="R148" s="24">
        <v>-9.750623654749551E-05</v>
      </c>
      <c r="S148" s="24">
        <v>-0.00019407017172407362</v>
      </c>
      <c r="T148" s="24">
        <v>3.2589854804948195E-05</v>
      </c>
      <c r="U148" s="24">
        <v>2.8574281316895137E-05</v>
      </c>
      <c r="V148" s="24">
        <v>-7.695912596087793E-06</v>
      </c>
      <c r="W148" s="24">
        <v>-1.2612978514061986E-05</v>
      </c>
      <c r="X148" s="24">
        <v>67.5</v>
      </c>
    </row>
    <row r="149" spans="1:24" ht="12.75" hidden="1">
      <c r="A149" s="24">
        <v>1598</v>
      </c>
      <c r="B149" s="24">
        <v>158.6199951171875</v>
      </c>
      <c r="C149" s="24">
        <v>184.22000122070312</v>
      </c>
      <c r="D149" s="24">
        <v>8.025712966918945</v>
      </c>
      <c r="E149" s="24">
        <v>8.328527450561523</v>
      </c>
      <c r="F149" s="24">
        <v>27.80040310211288</v>
      </c>
      <c r="G149" s="24" t="s">
        <v>58</v>
      </c>
      <c r="H149" s="24">
        <v>-8.551923322497018</v>
      </c>
      <c r="I149" s="24">
        <v>82.56807179469048</v>
      </c>
      <c r="J149" s="24" t="s">
        <v>61</v>
      </c>
      <c r="K149" s="24">
        <v>-0.5108855040387519</v>
      </c>
      <c r="L149" s="24">
        <v>0.7350198730221712</v>
      </c>
      <c r="M149" s="24">
        <v>-0.12182398700890372</v>
      </c>
      <c r="N149" s="24">
        <v>-0.11727288838811374</v>
      </c>
      <c r="O149" s="24">
        <v>-0.020373937560310976</v>
      </c>
      <c r="P149" s="24">
        <v>0.021080625124343836</v>
      </c>
      <c r="Q149" s="24">
        <v>-0.002556444606125313</v>
      </c>
      <c r="R149" s="24">
        <v>-0.0018025764388439494</v>
      </c>
      <c r="S149" s="24">
        <v>-0.0002547634895049691</v>
      </c>
      <c r="T149" s="24">
        <v>0.00030852243520003284</v>
      </c>
      <c r="U149" s="24">
        <v>-5.8385441658368255E-05</v>
      </c>
      <c r="V149" s="24">
        <v>-6.653749380122893E-05</v>
      </c>
      <c r="W149" s="24">
        <v>-1.5467632630559043E-05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1600</v>
      </c>
      <c r="B151" s="24">
        <v>158.2</v>
      </c>
      <c r="C151" s="24">
        <v>159.1</v>
      </c>
      <c r="D151" s="24">
        <v>8.37844526013995</v>
      </c>
      <c r="E151" s="24">
        <v>8.842202270106174</v>
      </c>
      <c r="F151" s="24">
        <v>28.37309301082988</v>
      </c>
      <c r="G151" s="24" t="s">
        <v>59</v>
      </c>
      <c r="H151" s="24">
        <v>-9.980164920066969</v>
      </c>
      <c r="I151" s="24">
        <v>80.71983507993302</v>
      </c>
      <c r="J151" s="24" t="s">
        <v>73</v>
      </c>
      <c r="K151" s="24">
        <v>1.5656077925216696</v>
      </c>
      <c r="M151" s="24" t="s">
        <v>68</v>
      </c>
      <c r="N151" s="24">
        <v>0.8994538543430523</v>
      </c>
      <c r="X151" s="24">
        <v>67.5</v>
      </c>
    </row>
    <row r="152" spans="1:24" ht="12.75" hidden="1">
      <c r="A152" s="24">
        <v>1598</v>
      </c>
      <c r="B152" s="24">
        <v>158.6199951171875</v>
      </c>
      <c r="C152" s="24">
        <v>184.22000122070312</v>
      </c>
      <c r="D152" s="24">
        <v>8.025712966918945</v>
      </c>
      <c r="E152" s="24">
        <v>8.328527450561523</v>
      </c>
      <c r="F152" s="24">
        <v>32.24927085389766</v>
      </c>
      <c r="G152" s="24" t="s">
        <v>56</v>
      </c>
      <c r="H152" s="24">
        <v>4.66135385860008</v>
      </c>
      <c r="I152" s="24">
        <v>95.78134897578758</v>
      </c>
      <c r="J152" s="24" t="s">
        <v>62</v>
      </c>
      <c r="K152" s="24">
        <v>1.14289753624873</v>
      </c>
      <c r="L152" s="24">
        <v>0.4118639722146924</v>
      </c>
      <c r="M152" s="24">
        <v>0.2705652076831658</v>
      </c>
      <c r="N152" s="24">
        <v>0.1194740688147899</v>
      </c>
      <c r="O152" s="24">
        <v>0.045900874819623086</v>
      </c>
      <c r="P152" s="24">
        <v>0.011815064958764804</v>
      </c>
      <c r="Q152" s="24">
        <v>0.0055871276939729</v>
      </c>
      <c r="R152" s="24">
        <v>0.0018389924255956102</v>
      </c>
      <c r="S152" s="24">
        <v>0.0006021875309530253</v>
      </c>
      <c r="T152" s="24">
        <v>0.00017388507925538877</v>
      </c>
      <c r="U152" s="24">
        <v>0.00012219225883000544</v>
      </c>
      <c r="V152" s="24">
        <v>6.824213122693125E-05</v>
      </c>
      <c r="W152" s="24">
        <v>3.75501708165286E-05</v>
      </c>
      <c r="X152" s="24">
        <v>67.5</v>
      </c>
    </row>
    <row r="153" spans="1:24" ht="12.75" hidden="1">
      <c r="A153" s="24">
        <v>1597</v>
      </c>
      <c r="B153" s="24">
        <v>157.66000366210938</v>
      </c>
      <c r="C153" s="24">
        <v>175.4600067138672</v>
      </c>
      <c r="D153" s="24">
        <v>8.088299751281738</v>
      </c>
      <c r="E153" s="24">
        <v>8.327814102172852</v>
      </c>
      <c r="F153" s="24">
        <v>35.595017256519306</v>
      </c>
      <c r="G153" s="24" t="s">
        <v>57</v>
      </c>
      <c r="H153" s="24">
        <v>14.736050544639156</v>
      </c>
      <c r="I153" s="24">
        <v>104.89605420674853</v>
      </c>
      <c r="J153" s="24" t="s">
        <v>60</v>
      </c>
      <c r="K153" s="24">
        <v>-0.9481617613984887</v>
      </c>
      <c r="L153" s="24">
        <v>-0.0022400549572382934</v>
      </c>
      <c r="M153" s="24">
        <v>0.22616715349831107</v>
      </c>
      <c r="N153" s="24">
        <v>-0.0012359022806227972</v>
      </c>
      <c r="O153" s="24">
        <v>-0.03780108913191515</v>
      </c>
      <c r="P153" s="24">
        <v>-0.0002562426478435434</v>
      </c>
      <c r="Q153" s="24">
        <v>0.004749216955908141</v>
      </c>
      <c r="R153" s="24">
        <v>-9.938041932612938E-05</v>
      </c>
      <c r="S153" s="24">
        <v>-0.00047172693107120646</v>
      </c>
      <c r="T153" s="24">
        <v>-1.8243306751117184E-05</v>
      </c>
      <c r="U153" s="24">
        <v>0.00010864071804710505</v>
      </c>
      <c r="V153" s="24">
        <v>-7.849772438156485E-06</v>
      </c>
      <c r="W153" s="24">
        <v>-2.8619532169662265E-05</v>
      </c>
      <c r="X153" s="24">
        <v>67.5</v>
      </c>
    </row>
    <row r="154" spans="1:24" ht="12.75" hidden="1">
      <c r="A154" s="24">
        <v>1599</v>
      </c>
      <c r="B154" s="24">
        <v>128.67999267578125</v>
      </c>
      <c r="C154" s="24">
        <v>128.27999877929688</v>
      </c>
      <c r="D154" s="24">
        <v>8.762454986572266</v>
      </c>
      <c r="E154" s="24">
        <v>9.545735359191895</v>
      </c>
      <c r="F154" s="24">
        <v>30.30526506694796</v>
      </c>
      <c r="G154" s="24" t="s">
        <v>58</v>
      </c>
      <c r="H154" s="24">
        <v>21.15626453154657</v>
      </c>
      <c r="I154" s="24">
        <v>82.33625720732782</v>
      </c>
      <c r="J154" s="24" t="s">
        <v>61</v>
      </c>
      <c r="K154" s="24">
        <v>0.6381254207325799</v>
      </c>
      <c r="L154" s="24">
        <v>-0.411857880539214</v>
      </c>
      <c r="M154" s="24">
        <v>0.1485057247620644</v>
      </c>
      <c r="N154" s="24">
        <v>-0.1194676762338412</v>
      </c>
      <c r="O154" s="24">
        <v>0.02603781806618433</v>
      </c>
      <c r="P154" s="24">
        <v>-0.011812285963574455</v>
      </c>
      <c r="Q154" s="24">
        <v>0.002942946512336495</v>
      </c>
      <c r="R154" s="24">
        <v>-0.0018363051689881474</v>
      </c>
      <c r="S154" s="24">
        <v>0.0003743040541290489</v>
      </c>
      <c r="T154" s="24">
        <v>-0.0001729254248120775</v>
      </c>
      <c r="U154" s="24">
        <v>5.5929799751013474E-05</v>
      </c>
      <c r="V154" s="24">
        <v>-6.778915508444447E-05</v>
      </c>
      <c r="W154" s="24">
        <v>2.430921032736651E-05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1600</v>
      </c>
      <c r="B156" s="24">
        <v>158.2</v>
      </c>
      <c r="C156" s="24">
        <v>159.1</v>
      </c>
      <c r="D156" s="24">
        <v>8.37844526013995</v>
      </c>
      <c r="E156" s="24">
        <v>8.842202270106174</v>
      </c>
      <c r="F156" s="24">
        <v>34.79613266939158</v>
      </c>
      <c r="G156" s="24" t="s">
        <v>59</v>
      </c>
      <c r="H156" s="24">
        <v>8.293017413387943</v>
      </c>
      <c r="I156" s="24">
        <v>98.99301741338793</v>
      </c>
      <c r="J156" s="24" t="s">
        <v>73</v>
      </c>
      <c r="K156" s="24">
        <v>1.2758695142832401</v>
      </c>
      <c r="M156" s="24" t="s">
        <v>68</v>
      </c>
      <c r="N156" s="24">
        <v>0.9053077613997266</v>
      </c>
      <c r="X156" s="24">
        <v>67.5</v>
      </c>
    </row>
    <row r="157" spans="1:24" ht="12.75" hidden="1">
      <c r="A157" s="24">
        <v>1598</v>
      </c>
      <c r="B157" s="24">
        <v>158.6199951171875</v>
      </c>
      <c r="C157" s="24">
        <v>184.22000122070312</v>
      </c>
      <c r="D157" s="24">
        <v>8.025712966918945</v>
      </c>
      <c r="E157" s="24">
        <v>8.328527450561523</v>
      </c>
      <c r="F157" s="24">
        <v>32.24927085389766</v>
      </c>
      <c r="G157" s="24" t="s">
        <v>56</v>
      </c>
      <c r="H157" s="24">
        <v>4.66135385860008</v>
      </c>
      <c r="I157" s="24">
        <v>95.78134897578758</v>
      </c>
      <c r="J157" s="24" t="s">
        <v>62</v>
      </c>
      <c r="K157" s="24">
        <v>0.8282205473137391</v>
      </c>
      <c r="L157" s="24">
        <v>0.732260607144819</v>
      </c>
      <c r="M157" s="24">
        <v>0.19607069973021923</v>
      </c>
      <c r="N157" s="24">
        <v>0.11706115742128541</v>
      </c>
      <c r="O157" s="24">
        <v>0.033262757891638545</v>
      </c>
      <c r="P157" s="24">
        <v>0.021006139240601792</v>
      </c>
      <c r="Q157" s="24">
        <v>0.004048958160019552</v>
      </c>
      <c r="R157" s="24">
        <v>0.0018018484410297635</v>
      </c>
      <c r="S157" s="24">
        <v>0.00043635868607518936</v>
      </c>
      <c r="T157" s="24">
        <v>0.0003090603140788961</v>
      </c>
      <c r="U157" s="24">
        <v>8.854668017396377E-05</v>
      </c>
      <c r="V157" s="24">
        <v>6.685263937463013E-05</v>
      </c>
      <c r="W157" s="24">
        <v>2.7196562469086097E-05</v>
      </c>
      <c r="X157" s="24">
        <v>67.5</v>
      </c>
    </row>
    <row r="158" spans="1:24" ht="12.75" hidden="1">
      <c r="A158" s="24">
        <v>1599</v>
      </c>
      <c r="B158" s="24">
        <v>128.67999267578125</v>
      </c>
      <c r="C158" s="24">
        <v>128.27999877929688</v>
      </c>
      <c r="D158" s="24">
        <v>8.762454986572266</v>
      </c>
      <c r="E158" s="24">
        <v>9.545735359191895</v>
      </c>
      <c r="F158" s="24">
        <v>31.870211474402723</v>
      </c>
      <c r="G158" s="24" t="s">
        <v>57</v>
      </c>
      <c r="H158" s="24">
        <v>25.408061360751972</v>
      </c>
      <c r="I158" s="24">
        <v>86.58805403653322</v>
      </c>
      <c r="J158" s="24" t="s">
        <v>60</v>
      </c>
      <c r="K158" s="24">
        <v>-0.6602309549330058</v>
      </c>
      <c r="L158" s="24">
        <v>0.00398549049198663</v>
      </c>
      <c r="M158" s="24">
        <v>0.15494563412143192</v>
      </c>
      <c r="N158" s="24">
        <v>-0.0012110298116671616</v>
      </c>
      <c r="O158" s="24">
        <v>-0.02673126784278446</v>
      </c>
      <c r="P158" s="24">
        <v>0.00045602945118515927</v>
      </c>
      <c r="Q158" s="24">
        <v>0.0031334293359221816</v>
      </c>
      <c r="R158" s="24">
        <v>-9.734063650382199E-05</v>
      </c>
      <c r="S158" s="24">
        <v>-0.00036740219468555345</v>
      </c>
      <c r="T158" s="24">
        <v>3.2474071989683665E-05</v>
      </c>
      <c r="U158" s="24">
        <v>6.383779282804953E-05</v>
      </c>
      <c r="V158" s="24">
        <v>-7.685798441679159E-06</v>
      </c>
      <c r="W158" s="24">
        <v>-2.3374209239085436E-05</v>
      </c>
      <c r="X158" s="24">
        <v>67.5</v>
      </c>
    </row>
    <row r="159" spans="1:24" ht="12.75" hidden="1">
      <c r="A159" s="24">
        <v>1597</v>
      </c>
      <c r="B159" s="24">
        <v>157.66000366210938</v>
      </c>
      <c r="C159" s="24">
        <v>175.4600067138672</v>
      </c>
      <c r="D159" s="24">
        <v>8.088299751281738</v>
      </c>
      <c r="E159" s="24">
        <v>8.327814102172852</v>
      </c>
      <c r="F159" s="24">
        <v>27.74199585284643</v>
      </c>
      <c r="G159" s="24" t="s">
        <v>58</v>
      </c>
      <c r="H159" s="24">
        <v>-8.406260439788156</v>
      </c>
      <c r="I159" s="24">
        <v>81.75374322232122</v>
      </c>
      <c r="J159" s="24" t="s">
        <v>61</v>
      </c>
      <c r="K159" s="24">
        <v>-0.5000443591731846</v>
      </c>
      <c r="L159" s="24">
        <v>0.7322497611072586</v>
      </c>
      <c r="M159" s="24">
        <v>-0.12014811592116269</v>
      </c>
      <c r="N159" s="24">
        <v>-0.1170548930357301</v>
      </c>
      <c r="O159" s="24">
        <v>-0.01979521108942968</v>
      </c>
      <c r="P159" s="24">
        <v>0.021001188607676524</v>
      </c>
      <c r="Q159" s="24">
        <v>-0.002564309415490103</v>
      </c>
      <c r="R159" s="24">
        <v>-0.0017992172200505473</v>
      </c>
      <c r="S159" s="24">
        <v>-0.00023542414968202467</v>
      </c>
      <c r="T159" s="24">
        <v>0.0003073494955046368</v>
      </c>
      <c r="U159" s="24">
        <v>-6.136163929258457E-05</v>
      </c>
      <c r="V159" s="24">
        <v>-6.640936600863035E-05</v>
      </c>
      <c r="W159" s="24">
        <v>-1.390321375014984E-05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1600</v>
      </c>
      <c r="B161" s="100">
        <v>158.2</v>
      </c>
      <c r="C161" s="100">
        <v>159.1</v>
      </c>
      <c r="D161" s="100">
        <v>8.37844526013995</v>
      </c>
      <c r="E161" s="100">
        <v>8.842202270106174</v>
      </c>
      <c r="F161" s="100">
        <v>36.32535119448847</v>
      </c>
      <c r="G161" s="100" t="s">
        <v>59</v>
      </c>
      <c r="H161" s="100">
        <v>12.643557098993725</v>
      </c>
      <c r="I161" s="100">
        <v>103.34355709899371</v>
      </c>
      <c r="J161" s="100" t="s">
        <v>73</v>
      </c>
      <c r="K161" s="100">
        <v>0.9275010442845368</v>
      </c>
      <c r="M161" s="100" t="s">
        <v>68</v>
      </c>
      <c r="N161" s="100">
        <v>0.5719722063491754</v>
      </c>
      <c r="X161" s="100">
        <v>67.5</v>
      </c>
    </row>
    <row r="162" spans="1:24" s="100" customFormat="1" ht="12.75">
      <c r="A162" s="100">
        <v>1599</v>
      </c>
      <c r="B162" s="100">
        <v>128.67999267578125</v>
      </c>
      <c r="C162" s="100">
        <v>128.27999877929688</v>
      </c>
      <c r="D162" s="100">
        <v>8.762454986572266</v>
      </c>
      <c r="E162" s="100">
        <v>9.545735359191895</v>
      </c>
      <c r="F162" s="100">
        <v>28.226055897648347</v>
      </c>
      <c r="G162" s="100" t="s">
        <v>56</v>
      </c>
      <c r="H162" s="100">
        <v>15.507269197795196</v>
      </c>
      <c r="I162" s="100">
        <v>76.68726187357645</v>
      </c>
      <c r="J162" s="100" t="s">
        <v>62</v>
      </c>
      <c r="K162" s="100">
        <v>0.8347358481322307</v>
      </c>
      <c r="L162" s="100">
        <v>0.42031271545100296</v>
      </c>
      <c r="M162" s="100">
        <v>0.1976119120444563</v>
      </c>
      <c r="N162" s="100">
        <v>0.11710867649634642</v>
      </c>
      <c r="O162" s="100">
        <v>0.03352453508263719</v>
      </c>
      <c r="P162" s="100">
        <v>0.01205758643264298</v>
      </c>
      <c r="Q162" s="100">
        <v>0.004080674752984402</v>
      </c>
      <c r="R162" s="100">
        <v>0.0018026591980164182</v>
      </c>
      <c r="S162" s="100">
        <v>0.0004398479079305184</v>
      </c>
      <c r="T162" s="100">
        <v>0.00017741136773678488</v>
      </c>
      <c r="U162" s="100">
        <v>8.924881916576962E-05</v>
      </c>
      <c r="V162" s="100">
        <v>6.69106102822842E-05</v>
      </c>
      <c r="W162" s="100">
        <v>2.7423464360317188E-05</v>
      </c>
      <c r="X162" s="100">
        <v>67.5</v>
      </c>
    </row>
    <row r="163" spans="1:24" s="100" customFormat="1" ht="12.75">
      <c r="A163" s="100">
        <v>1597</v>
      </c>
      <c r="B163" s="100">
        <v>157.66000366210938</v>
      </c>
      <c r="C163" s="100">
        <v>175.4600067138672</v>
      </c>
      <c r="D163" s="100">
        <v>8.088299751281738</v>
      </c>
      <c r="E163" s="100">
        <v>8.327814102172852</v>
      </c>
      <c r="F163" s="100">
        <v>27.74199585284643</v>
      </c>
      <c r="G163" s="100" t="s">
        <v>57</v>
      </c>
      <c r="H163" s="100">
        <v>-8.406260439788156</v>
      </c>
      <c r="I163" s="100">
        <v>81.75374322232122</v>
      </c>
      <c r="J163" s="100" t="s">
        <v>60</v>
      </c>
      <c r="K163" s="100">
        <v>0.8088239693607681</v>
      </c>
      <c r="L163" s="100">
        <v>-0.0022854455263703636</v>
      </c>
      <c r="M163" s="100">
        <v>-0.19202070117846115</v>
      </c>
      <c r="N163" s="100">
        <v>-0.0012105809440786724</v>
      </c>
      <c r="O163" s="100">
        <v>0.03239255880468877</v>
      </c>
      <c r="P163" s="100">
        <v>-0.00026171831019915817</v>
      </c>
      <c r="Q163" s="100">
        <v>-0.0039891258486766295</v>
      </c>
      <c r="R163" s="100">
        <v>-9.731791986423841E-05</v>
      </c>
      <c r="S163" s="100">
        <v>0.00041636782361673374</v>
      </c>
      <c r="T163" s="100">
        <v>-1.8653975163520645E-05</v>
      </c>
      <c r="U163" s="100">
        <v>-8.846114690794259E-05</v>
      </c>
      <c r="V163" s="100">
        <v>-7.672375779716062E-06</v>
      </c>
      <c r="W163" s="100">
        <v>2.565220987573917E-05</v>
      </c>
      <c r="X163" s="100">
        <v>67.5</v>
      </c>
    </row>
    <row r="164" spans="1:24" s="100" customFormat="1" ht="12.75">
      <c r="A164" s="100">
        <v>1598</v>
      </c>
      <c r="B164" s="100">
        <v>158.6199951171875</v>
      </c>
      <c r="C164" s="100">
        <v>184.22000122070312</v>
      </c>
      <c r="D164" s="100">
        <v>8.025712966918945</v>
      </c>
      <c r="E164" s="100">
        <v>8.328527450561523</v>
      </c>
      <c r="F164" s="100">
        <v>34.122090077633075</v>
      </c>
      <c r="G164" s="100" t="s">
        <v>58</v>
      </c>
      <c r="H164" s="100">
        <v>10.223685870689124</v>
      </c>
      <c r="I164" s="100">
        <v>101.34368098787662</v>
      </c>
      <c r="J164" s="100" t="s">
        <v>61</v>
      </c>
      <c r="K164" s="100">
        <v>-0.20636793051374483</v>
      </c>
      <c r="L164" s="100">
        <v>-0.42030650186327334</v>
      </c>
      <c r="M164" s="100">
        <v>-0.04667459802502921</v>
      </c>
      <c r="N164" s="100">
        <v>-0.1171024192939828</v>
      </c>
      <c r="O164" s="100">
        <v>-0.008638089290563741</v>
      </c>
      <c r="P164" s="100">
        <v>-0.012054745708921552</v>
      </c>
      <c r="Q164" s="100">
        <v>-0.0008595239397854304</v>
      </c>
      <c r="R164" s="100">
        <v>-0.0018000303904841422</v>
      </c>
      <c r="S164" s="100">
        <v>-0.00014178863694781145</v>
      </c>
      <c r="T164" s="100">
        <v>-0.0001764279530370272</v>
      </c>
      <c r="U164" s="100">
        <v>-1.183119648284345E-05</v>
      </c>
      <c r="V164" s="100">
        <v>-6.646927424188219E-05</v>
      </c>
      <c r="W164" s="100">
        <v>-9.69590253728949E-06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1600</v>
      </c>
      <c r="B166" s="24">
        <v>158.2</v>
      </c>
      <c r="C166" s="24">
        <v>159.1</v>
      </c>
      <c r="D166" s="24">
        <v>8.37844526013995</v>
      </c>
      <c r="E166" s="24">
        <v>8.842202270106174</v>
      </c>
      <c r="F166" s="24">
        <v>34.79613266939158</v>
      </c>
      <c r="G166" s="24" t="s">
        <v>59</v>
      </c>
      <c r="H166" s="24">
        <v>8.293017413387943</v>
      </c>
      <c r="I166" s="24">
        <v>98.99301741338793</v>
      </c>
      <c r="J166" s="24" t="s">
        <v>73</v>
      </c>
      <c r="K166" s="24">
        <v>0.8147167346772533</v>
      </c>
      <c r="M166" s="24" t="s">
        <v>68</v>
      </c>
      <c r="N166" s="24">
        <v>0.5900831732287292</v>
      </c>
      <c r="X166" s="24">
        <v>67.5</v>
      </c>
    </row>
    <row r="167" spans="1:24" ht="12.75" hidden="1">
      <c r="A167" s="24">
        <v>1599</v>
      </c>
      <c r="B167" s="24">
        <v>128.67999267578125</v>
      </c>
      <c r="C167" s="24">
        <v>128.27999877929688</v>
      </c>
      <c r="D167" s="24">
        <v>8.762454986572266</v>
      </c>
      <c r="E167" s="24">
        <v>9.545735359191895</v>
      </c>
      <c r="F167" s="24">
        <v>28.226055897648347</v>
      </c>
      <c r="G167" s="24" t="s">
        <v>56</v>
      </c>
      <c r="H167" s="24">
        <v>15.507269197795196</v>
      </c>
      <c r="I167" s="24">
        <v>76.68726187357645</v>
      </c>
      <c r="J167" s="24" t="s">
        <v>62</v>
      </c>
      <c r="K167" s="24">
        <v>0.6485711023004105</v>
      </c>
      <c r="L167" s="24">
        <v>0.5964760260925442</v>
      </c>
      <c r="M167" s="24">
        <v>0.1535401257041973</v>
      </c>
      <c r="N167" s="24">
        <v>0.11717193602222302</v>
      </c>
      <c r="O167" s="24">
        <v>0.026047859221414595</v>
      </c>
      <c r="P167" s="24">
        <v>0.017111133357186774</v>
      </c>
      <c r="Q167" s="24">
        <v>0.0031705798732921072</v>
      </c>
      <c r="R167" s="24">
        <v>0.0018036308714712316</v>
      </c>
      <c r="S167" s="24">
        <v>0.0003417488832714935</v>
      </c>
      <c r="T167" s="24">
        <v>0.0002517748176598198</v>
      </c>
      <c r="U167" s="24">
        <v>6.933909381850123E-05</v>
      </c>
      <c r="V167" s="24">
        <v>6.694706456475408E-05</v>
      </c>
      <c r="W167" s="24">
        <v>2.1306262567100033E-05</v>
      </c>
      <c r="X167" s="24">
        <v>67.5</v>
      </c>
    </row>
    <row r="168" spans="1:24" ht="12.75" hidden="1">
      <c r="A168" s="24">
        <v>1598</v>
      </c>
      <c r="B168" s="24">
        <v>158.6199951171875</v>
      </c>
      <c r="C168" s="24">
        <v>184.22000122070312</v>
      </c>
      <c r="D168" s="24">
        <v>8.025712966918945</v>
      </c>
      <c r="E168" s="24">
        <v>8.328527450561523</v>
      </c>
      <c r="F168" s="24">
        <v>27.80040310211288</v>
      </c>
      <c r="G168" s="24" t="s">
        <v>57</v>
      </c>
      <c r="H168" s="24">
        <v>-8.551923322497018</v>
      </c>
      <c r="I168" s="24">
        <v>82.56807179469048</v>
      </c>
      <c r="J168" s="24" t="s">
        <v>60</v>
      </c>
      <c r="K168" s="24">
        <v>0.6477720684579041</v>
      </c>
      <c r="L168" s="24">
        <v>-0.003244029766381837</v>
      </c>
      <c r="M168" s="24">
        <v>-0.1534276806666139</v>
      </c>
      <c r="N168" s="24">
        <v>-0.0012112695641076428</v>
      </c>
      <c r="O168" s="24">
        <v>0.02600030901151737</v>
      </c>
      <c r="P168" s="24">
        <v>-0.00037137089777048473</v>
      </c>
      <c r="Q168" s="24">
        <v>-0.0031703496062380513</v>
      </c>
      <c r="R168" s="24">
        <v>-9.738115135369457E-05</v>
      </c>
      <c r="S168" s="24">
        <v>0.00033894957923229614</v>
      </c>
      <c r="T168" s="24">
        <v>-2.6460546276356264E-05</v>
      </c>
      <c r="U168" s="24">
        <v>-6.91823706490461E-05</v>
      </c>
      <c r="V168" s="24">
        <v>-7.678877390584142E-06</v>
      </c>
      <c r="W168" s="24">
        <v>2.103000279000745E-05</v>
      </c>
      <c r="X168" s="24">
        <v>67.5</v>
      </c>
    </row>
    <row r="169" spans="1:24" ht="12.75" hidden="1">
      <c r="A169" s="24">
        <v>1597</v>
      </c>
      <c r="B169" s="24">
        <v>157.66000366210938</v>
      </c>
      <c r="C169" s="24">
        <v>175.4600067138672</v>
      </c>
      <c r="D169" s="24">
        <v>8.088299751281738</v>
      </c>
      <c r="E169" s="24">
        <v>8.327814102172852</v>
      </c>
      <c r="F169" s="24">
        <v>35.595017256519306</v>
      </c>
      <c r="G169" s="24" t="s">
        <v>58</v>
      </c>
      <c r="H169" s="24">
        <v>14.736050544639156</v>
      </c>
      <c r="I169" s="24">
        <v>104.89605420674853</v>
      </c>
      <c r="J169" s="24" t="s">
        <v>61</v>
      </c>
      <c r="K169" s="24">
        <v>-0.03218418967346984</v>
      </c>
      <c r="L169" s="24">
        <v>-0.5964672044413074</v>
      </c>
      <c r="M169" s="24">
        <v>-0.00587511757535574</v>
      </c>
      <c r="N169" s="24">
        <v>-0.11716567508122415</v>
      </c>
      <c r="O169" s="24">
        <v>-0.0015731819107280957</v>
      </c>
      <c r="P169" s="24">
        <v>-0.01710710286470854</v>
      </c>
      <c r="Q169" s="24">
        <v>-3.8211348461236486E-05</v>
      </c>
      <c r="R169" s="24">
        <v>-0.0018010000643767627</v>
      </c>
      <c r="S169" s="24">
        <v>-4.3651826485981866E-05</v>
      </c>
      <c r="T169" s="24">
        <v>-0.0002503805070255916</v>
      </c>
      <c r="U169" s="24">
        <v>4.659347910268158E-06</v>
      </c>
      <c r="V169" s="24">
        <v>-6.65052200647267E-05</v>
      </c>
      <c r="W169" s="24">
        <v>-3.4199133366924644E-06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1600</v>
      </c>
      <c r="B171" s="24">
        <v>163.66</v>
      </c>
      <c r="C171" s="24">
        <v>168.66</v>
      </c>
      <c r="D171" s="24">
        <v>8.507601805756067</v>
      </c>
      <c r="E171" s="24">
        <v>8.7193365676877</v>
      </c>
      <c r="F171" s="24">
        <v>31.302923823571778</v>
      </c>
      <c r="G171" s="24" t="s">
        <v>59</v>
      </c>
      <c r="H171" s="24">
        <v>-8.436845596774646</v>
      </c>
      <c r="I171" s="24">
        <v>87.72315440322535</v>
      </c>
      <c r="J171" s="24" t="s">
        <v>73</v>
      </c>
      <c r="K171" s="24">
        <v>2.0212364403105076</v>
      </c>
      <c r="M171" s="24" t="s">
        <v>68</v>
      </c>
      <c r="N171" s="24">
        <v>1.527368164721884</v>
      </c>
      <c r="X171" s="24">
        <v>67.5</v>
      </c>
    </row>
    <row r="172" spans="1:24" ht="12.75" hidden="1">
      <c r="A172" s="24">
        <v>1597</v>
      </c>
      <c r="B172" s="24">
        <v>150.3800048828125</v>
      </c>
      <c r="C172" s="24">
        <v>174.67999267578125</v>
      </c>
      <c r="D172" s="24">
        <v>8.092903137207031</v>
      </c>
      <c r="E172" s="24">
        <v>8.236315727233887</v>
      </c>
      <c r="F172" s="24">
        <v>32.40556374954564</v>
      </c>
      <c r="G172" s="24" t="s">
        <v>56</v>
      </c>
      <c r="H172" s="24">
        <v>12.533479525097462</v>
      </c>
      <c r="I172" s="24">
        <v>95.41348440790996</v>
      </c>
      <c r="J172" s="24" t="s">
        <v>62</v>
      </c>
      <c r="K172" s="24">
        <v>0.9421622550181687</v>
      </c>
      <c r="L172" s="24">
        <v>1.0274245763544534</v>
      </c>
      <c r="M172" s="24">
        <v>0.22304391792110906</v>
      </c>
      <c r="N172" s="24">
        <v>0.16089932366303047</v>
      </c>
      <c r="O172" s="24">
        <v>0.0378390010969053</v>
      </c>
      <c r="P172" s="24">
        <v>0.029473590013790536</v>
      </c>
      <c r="Q172" s="24">
        <v>0.0046057863425561976</v>
      </c>
      <c r="R172" s="24">
        <v>0.0024766705964600227</v>
      </c>
      <c r="S172" s="24">
        <v>0.0004964056085207336</v>
      </c>
      <c r="T172" s="24">
        <v>0.0004337086925669893</v>
      </c>
      <c r="U172" s="24">
        <v>0.00010074201157519751</v>
      </c>
      <c r="V172" s="24">
        <v>9.191909286096405E-05</v>
      </c>
      <c r="W172" s="24">
        <v>3.095834571075227E-05</v>
      </c>
      <c r="X172" s="24">
        <v>67.5</v>
      </c>
    </row>
    <row r="173" spans="1:24" ht="12.75" hidden="1">
      <c r="A173" s="24">
        <v>1598</v>
      </c>
      <c r="B173" s="24">
        <v>168.10000610351562</v>
      </c>
      <c r="C173" s="24">
        <v>191.39999389648438</v>
      </c>
      <c r="D173" s="24">
        <v>8.31944751739502</v>
      </c>
      <c r="E173" s="24">
        <v>8.618326187133789</v>
      </c>
      <c r="F173" s="24">
        <v>36.05823199481142</v>
      </c>
      <c r="G173" s="24" t="s">
        <v>57</v>
      </c>
      <c r="H173" s="24">
        <v>2.7539971994332433</v>
      </c>
      <c r="I173" s="24">
        <v>103.35400330294887</v>
      </c>
      <c r="J173" s="24" t="s">
        <v>60</v>
      </c>
      <c r="K173" s="24">
        <v>-0.4271587338896512</v>
      </c>
      <c r="L173" s="24">
        <v>-0.005588828798700501</v>
      </c>
      <c r="M173" s="24">
        <v>0.10337729250505528</v>
      </c>
      <c r="N173" s="24">
        <v>-0.001663916874581567</v>
      </c>
      <c r="O173" s="24">
        <v>-0.01679044333626988</v>
      </c>
      <c r="P173" s="24">
        <v>-0.0006395197978333001</v>
      </c>
      <c r="Q173" s="24">
        <v>0.0022411162972277815</v>
      </c>
      <c r="R173" s="24">
        <v>-0.00013379921681234158</v>
      </c>
      <c r="S173" s="24">
        <v>-0.00018973734540488212</v>
      </c>
      <c r="T173" s="24">
        <v>-4.554523867400146E-05</v>
      </c>
      <c r="U173" s="24">
        <v>5.584488209005235E-05</v>
      </c>
      <c r="V173" s="24">
        <v>-1.0561608925495174E-05</v>
      </c>
      <c r="W173" s="24">
        <v>-1.0875709462631372E-05</v>
      </c>
      <c r="X173" s="24">
        <v>67.5</v>
      </c>
    </row>
    <row r="174" spans="1:24" ht="12.75" hidden="1">
      <c r="A174" s="24">
        <v>1599</v>
      </c>
      <c r="B174" s="24">
        <v>121.23999786376953</v>
      </c>
      <c r="C174" s="24">
        <v>136.33999633789062</v>
      </c>
      <c r="D174" s="24">
        <v>8.740608215332031</v>
      </c>
      <c r="E174" s="24">
        <v>9.64659595489502</v>
      </c>
      <c r="F174" s="24">
        <v>32.342604878491294</v>
      </c>
      <c r="G174" s="24" t="s">
        <v>58</v>
      </c>
      <c r="H174" s="24">
        <v>34.32360099530071</v>
      </c>
      <c r="I174" s="24">
        <v>88.06359885907024</v>
      </c>
      <c r="J174" s="24" t="s">
        <v>61</v>
      </c>
      <c r="K174" s="24">
        <v>0.8397649259422014</v>
      </c>
      <c r="L174" s="24">
        <v>-1.0274093756092488</v>
      </c>
      <c r="M174" s="24">
        <v>0.19764039241997744</v>
      </c>
      <c r="N174" s="24">
        <v>-0.16089071985622763</v>
      </c>
      <c r="O174" s="24">
        <v>0.033909748105568564</v>
      </c>
      <c r="P174" s="24">
        <v>-0.02946665102669783</v>
      </c>
      <c r="Q174" s="24">
        <v>0.004023762614217846</v>
      </c>
      <c r="R174" s="24">
        <v>-0.002473053782866448</v>
      </c>
      <c r="S174" s="24">
        <v>0.0004587137102044676</v>
      </c>
      <c r="T174" s="24">
        <v>-0.0004313106319606502</v>
      </c>
      <c r="U174" s="24">
        <v>8.384689642774728E-05</v>
      </c>
      <c r="V174" s="24">
        <v>-9.131030636947526E-05</v>
      </c>
      <c r="W174" s="24">
        <v>2.8985136067144556E-05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1600</v>
      </c>
      <c r="B176" s="24">
        <v>163.66</v>
      </c>
      <c r="C176" s="24">
        <v>168.66</v>
      </c>
      <c r="D176" s="24">
        <v>8.507601805756067</v>
      </c>
      <c r="E176" s="24">
        <v>8.7193365676877</v>
      </c>
      <c r="F176" s="24">
        <v>39.49386413353731</v>
      </c>
      <c r="G176" s="24" t="s">
        <v>59</v>
      </c>
      <c r="H176" s="24">
        <v>14.517403839108283</v>
      </c>
      <c r="I176" s="24">
        <v>110.67740383910828</v>
      </c>
      <c r="J176" s="24" t="s">
        <v>73</v>
      </c>
      <c r="K176" s="24">
        <v>1.428844410176918</v>
      </c>
      <c r="M176" s="24" t="s">
        <v>68</v>
      </c>
      <c r="N176" s="24">
        <v>0.9808399529530533</v>
      </c>
      <c r="X176" s="24">
        <v>67.5</v>
      </c>
    </row>
    <row r="177" spans="1:24" ht="12.75" hidden="1">
      <c r="A177" s="24">
        <v>1597</v>
      </c>
      <c r="B177" s="24">
        <v>150.3800048828125</v>
      </c>
      <c r="C177" s="24">
        <v>174.67999267578125</v>
      </c>
      <c r="D177" s="24">
        <v>8.092903137207031</v>
      </c>
      <c r="E177" s="24">
        <v>8.236315727233887</v>
      </c>
      <c r="F177" s="24">
        <v>32.40556374954564</v>
      </c>
      <c r="G177" s="24" t="s">
        <v>56</v>
      </c>
      <c r="H177" s="24">
        <v>12.533479525097462</v>
      </c>
      <c r="I177" s="24">
        <v>95.41348440790996</v>
      </c>
      <c r="J177" s="24" t="s">
        <v>62</v>
      </c>
      <c r="K177" s="24">
        <v>0.9286013389793387</v>
      </c>
      <c r="L177" s="24">
        <v>0.6998642477573818</v>
      </c>
      <c r="M177" s="24">
        <v>0.2198343003903414</v>
      </c>
      <c r="N177" s="24">
        <v>0.1630512084527591</v>
      </c>
      <c r="O177" s="24">
        <v>0.037294144575065545</v>
      </c>
      <c r="P177" s="24">
        <v>0.0200767077031981</v>
      </c>
      <c r="Q177" s="24">
        <v>0.004539760487922058</v>
      </c>
      <c r="R177" s="24">
        <v>0.002509779573111982</v>
      </c>
      <c r="S177" s="24">
        <v>0.0004892657273476237</v>
      </c>
      <c r="T177" s="24">
        <v>0.00029538441332627456</v>
      </c>
      <c r="U177" s="24">
        <v>9.93055280883598E-05</v>
      </c>
      <c r="V177" s="24">
        <v>9.312693930111038E-05</v>
      </c>
      <c r="W177" s="24">
        <v>3.0495544843568647E-05</v>
      </c>
      <c r="X177" s="24">
        <v>67.5</v>
      </c>
    </row>
    <row r="178" spans="1:24" ht="12.75" hidden="1">
      <c r="A178" s="24">
        <v>1599</v>
      </c>
      <c r="B178" s="24">
        <v>121.23999786376953</v>
      </c>
      <c r="C178" s="24">
        <v>136.33999633789062</v>
      </c>
      <c r="D178" s="24">
        <v>8.740608215332031</v>
      </c>
      <c r="E178" s="24">
        <v>9.64659595489502</v>
      </c>
      <c r="F178" s="24">
        <v>28.639191948215434</v>
      </c>
      <c r="G178" s="24" t="s">
        <v>57</v>
      </c>
      <c r="H178" s="24">
        <v>24.23981609527256</v>
      </c>
      <c r="I178" s="24">
        <v>77.97981395904209</v>
      </c>
      <c r="J178" s="24" t="s">
        <v>60</v>
      </c>
      <c r="K178" s="24">
        <v>-0.3772482225478659</v>
      </c>
      <c r="L178" s="24">
        <v>0.003809881202401831</v>
      </c>
      <c r="M178" s="24">
        <v>0.08702015373446496</v>
      </c>
      <c r="N178" s="24">
        <v>-0.0016864532106618713</v>
      </c>
      <c r="O178" s="24">
        <v>-0.01551780536344633</v>
      </c>
      <c r="P178" s="24">
        <v>0.00043585829991095036</v>
      </c>
      <c r="Q178" s="24">
        <v>0.001686973269428232</v>
      </c>
      <c r="R178" s="24">
        <v>-0.00013555563028796707</v>
      </c>
      <c r="S178" s="24">
        <v>-0.00023312018841755398</v>
      </c>
      <c r="T178" s="24">
        <v>3.103092521220792E-05</v>
      </c>
      <c r="U178" s="24">
        <v>2.9437090308880955E-05</v>
      </c>
      <c r="V178" s="24">
        <v>-1.0699028719343342E-05</v>
      </c>
      <c r="W178" s="24">
        <v>-1.5409174096496996E-05</v>
      </c>
      <c r="X178" s="24">
        <v>67.5</v>
      </c>
    </row>
    <row r="179" spans="1:24" ht="12.75" hidden="1">
      <c r="A179" s="24">
        <v>1598</v>
      </c>
      <c r="B179" s="24">
        <v>168.10000610351562</v>
      </c>
      <c r="C179" s="24">
        <v>191.39999389648438</v>
      </c>
      <c r="D179" s="24">
        <v>8.31944751739502</v>
      </c>
      <c r="E179" s="24">
        <v>8.618326187133789</v>
      </c>
      <c r="F179" s="24">
        <v>31.760157554458782</v>
      </c>
      <c r="G179" s="24" t="s">
        <v>58</v>
      </c>
      <c r="H179" s="24">
        <v>-9.565608486404273</v>
      </c>
      <c r="I179" s="24">
        <v>91.03439761711135</v>
      </c>
      <c r="J179" s="24" t="s">
        <v>61</v>
      </c>
      <c r="K179" s="24">
        <v>-0.8485188420646277</v>
      </c>
      <c r="L179" s="24">
        <v>0.6998538776732107</v>
      </c>
      <c r="M179" s="24">
        <v>-0.20187771663098666</v>
      </c>
      <c r="N179" s="24">
        <v>-0.1630424866514043</v>
      </c>
      <c r="O179" s="24">
        <v>-0.03391240092190594</v>
      </c>
      <c r="P179" s="24">
        <v>0.02007197598000886</v>
      </c>
      <c r="Q179" s="24">
        <v>-0.004214682250885936</v>
      </c>
      <c r="R179" s="24">
        <v>-0.0025061161538738374</v>
      </c>
      <c r="S179" s="24">
        <v>-0.0004301580287628761</v>
      </c>
      <c r="T179" s="24">
        <v>0.00029374995032609245</v>
      </c>
      <c r="U179" s="24">
        <v>-9.484221435128348E-05</v>
      </c>
      <c r="V179" s="24">
        <v>-9.251031082022892E-05</v>
      </c>
      <c r="W179" s="24">
        <v>-2.6316071305762042E-05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1600</v>
      </c>
      <c r="B181" s="24">
        <v>163.66</v>
      </c>
      <c r="C181" s="24">
        <v>168.66</v>
      </c>
      <c r="D181" s="24">
        <v>8.507601805756067</v>
      </c>
      <c r="E181" s="24">
        <v>8.7193365676877</v>
      </c>
      <c r="F181" s="24">
        <v>31.302923823571778</v>
      </c>
      <c r="G181" s="24" t="s">
        <v>59</v>
      </c>
      <c r="H181" s="24">
        <v>-8.436845596774646</v>
      </c>
      <c r="I181" s="24">
        <v>87.72315440322535</v>
      </c>
      <c r="J181" s="24" t="s">
        <v>73</v>
      </c>
      <c r="K181" s="24">
        <v>2.4217435087459984</v>
      </c>
      <c r="M181" s="24" t="s">
        <v>68</v>
      </c>
      <c r="N181" s="24">
        <v>1.3078861457580644</v>
      </c>
      <c r="X181" s="24">
        <v>67.5</v>
      </c>
    </row>
    <row r="182" spans="1:24" ht="12.75" hidden="1">
      <c r="A182" s="24">
        <v>1598</v>
      </c>
      <c r="B182" s="24">
        <v>168.10000610351562</v>
      </c>
      <c r="C182" s="24">
        <v>191.39999389648438</v>
      </c>
      <c r="D182" s="24">
        <v>8.31944751739502</v>
      </c>
      <c r="E182" s="24">
        <v>8.618326187133789</v>
      </c>
      <c r="F182" s="24">
        <v>36.02069352786328</v>
      </c>
      <c r="G182" s="24" t="s">
        <v>56</v>
      </c>
      <c r="H182" s="24">
        <v>2.646400386658172</v>
      </c>
      <c r="I182" s="24">
        <v>103.2464064901738</v>
      </c>
      <c r="J182" s="24" t="s">
        <v>62</v>
      </c>
      <c r="K182" s="24">
        <v>1.4882642738081162</v>
      </c>
      <c r="L182" s="24">
        <v>0.22783947994231543</v>
      </c>
      <c r="M182" s="24">
        <v>0.35232609298657985</v>
      </c>
      <c r="N182" s="24">
        <v>0.1645997743721547</v>
      </c>
      <c r="O182" s="24">
        <v>0.05977155376673632</v>
      </c>
      <c r="P182" s="24">
        <v>0.006535980932977344</v>
      </c>
      <c r="Q182" s="24">
        <v>0.00727547450141122</v>
      </c>
      <c r="R182" s="24">
        <v>0.002533571095088409</v>
      </c>
      <c r="S182" s="24">
        <v>0.0007841612366627871</v>
      </c>
      <c r="T182" s="24">
        <v>9.621611245097699E-05</v>
      </c>
      <c r="U182" s="24">
        <v>0.00015910794848253965</v>
      </c>
      <c r="V182" s="24">
        <v>9.401444495446257E-05</v>
      </c>
      <c r="W182" s="24">
        <v>4.889642473186271E-05</v>
      </c>
      <c r="X182" s="24">
        <v>67.5</v>
      </c>
    </row>
    <row r="183" spans="1:24" ht="12.75" hidden="1">
      <c r="A183" s="24">
        <v>1597</v>
      </c>
      <c r="B183" s="24">
        <v>150.3800048828125</v>
      </c>
      <c r="C183" s="24">
        <v>174.67999267578125</v>
      </c>
      <c r="D183" s="24">
        <v>8.092903137207031</v>
      </c>
      <c r="E183" s="24">
        <v>8.236315727233887</v>
      </c>
      <c r="F183" s="24">
        <v>36.18853248195499</v>
      </c>
      <c r="G183" s="24" t="s">
        <v>57</v>
      </c>
      <c r="H183" s="24">
        <v>23.671882515244803</v>
      </c>
      <c r="I183" s="24">
        <v>106.5518873980573</v>
      </c>
      <c r="J183" s="24" t="s">
        <v>60</v>
      </c>
      <c r="K183" s="24">
        <v>-1.231728265212555</v>
      </c>
      <c r="L183" s="24">
        <v>-0.0012384266305739697</v>
      </c>
      <c r="M183" s="24">
        <v>0.2938241058559193</v>
      </c>
      <c r="N183" s="24">
        <v>-0.0017027861874239162</v>
      </c>
      <c r="O183" s="24">
        <v>-0.04910357371430872</v>
      </c>
      <c r="P183" s="24">
        <v>-0.00014163240846816043</v>
      </c>
      <c r="Q183" s="24">
        <v>0.006170739807534245</v>
      </c>
      <c r="R183" s="24">
        <v>-0.0001369120267015459</v>
      </c>
      <c r="S183" s="24">
        <v>-0.0006125353621730294</v>
      </c>
      <c r="T183" s="24">
        <v>-1.0080667603197923E-05</v>
      </c>
      <c r="U183" s="24">
        <v>0.00014120350339330356</v>
      </c>
      <c r="V183" s="24">
        <v>-1.0813117958383304E-05</v>
      </c>
      <c r="W183" s="24">
        <v>-3.7152271546984286E-05</v>
      </c>
      <c r="X183" s="24">
        <v>67.5</v>
      </c>
    </row>
    <row r="184" spans="1:24" ht="12.75" hidden="1">
      <c r="A184" s="24">
        <v>1599</v>
      </c>
      <c r="B184" s="24">
        <v>121.23999786376953</v>
      </c>
      <c r="C184" s="24">
        <v>136.33999633789062</v>
      </c>
      <c r="D184" s="24">
        <v>8.740608215332031</v>
      </c>
      <c r="E184" s="24">
        <v>9.64659595489502</v>
      </c>
      <c r="F184" s="24">
        <v>28.639191948215434</v>
      </c>
      <c r="G184" s="24" t="s">
        <v>58</v>
      </c>
      <c r="H184" s="24">
        <v>24.23981609527256</v>
      </c>
      <c r="I184" s="24">
        <v>77.97981395904209</v>
      </c>
      <c r="J184" s="24" t="s">
        <v>61</v>
      </c>
      <c r="K184" s="24">
        <v>0.8353298925395098</v>
      </c>
      <c r="L184" s="24">
        <v>-0.22783611416951755</v>
      </c>
      <c r="M184" s="24">
        <v>0.19442497426297287</v>
      </c>
      <c r="N184" s="24">
        <v>-0.16459096646706997</v>
      </c>
      <c r="O184" s="24">
        <v>0.03408045903700977</v>
      </c>
      <c r="P184" s="24">
        <v>-0.006534446190543993</v>
      </c>
      <c r="Q184" s="24">
        <v>0.003854153532021924</v>
      </c>
      <c r="R184" s="24">
        <v>-0.002529869085706206</v>
      </c>
      <c r="S184" s="24">
        <v>0.0004896011388590384</v>
      </c>
      <c r="T184" s="24">
        <v>-9.568657395817286E-05</v>
      </c>
      <c r="U184" s="24">
        <v>7.332741574458902E-05</v>
      </c>
      <c r="V184" s="24">
        <v>-9.339053667322916E-05</v>
      </c>
      <c r="W184" s="24">
        <v>3.178944904300572E-05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1600</v>
      </c>
      <c r="B186" s="24">
        <v>163.66</v>
      </c>
      <c r="C186" s="24">
        <v>168.66</v>
      </c>
      <c r="D186" s="24">
        <v>8.507601805756067</v>
      </c>
      <c r="E186" s="24">
        <v>8.7193365676877</v>
      </c>
      <c r="F186" s="24">
        <v>35.683495851486754</v>
      </c>
      <c r="G186" s="24" t="s">
        <v>59</v>
      </c>
      <c r="H186" s="24">
        <v>3.8392471588121566</v>
      </c>
      <c r="I186" s="24">
        <v>99.99924715881215</v>
      </c>
      <c r="J186" s="24" t="s">
        <v>73</v>
      </c>
      <c r="K186" s="24">
        <v>1.9855474403038083</v>
      </c>
      <c r="M186" s="24" t="s">
        <v>68</v>
      </c>
      <c r="N186" s="24">
        <v>1.2674787655764117</v>
      </c>
      <c r="X186" s="24">
        <v>67.5</v>
      </c>
    </row>
    <row r="187" spans="1:24" ht="12.75" hidden="1">
      <c r="A187" s="24">
        <v>1598</v>
      </c>
      <c r="B187" s="24">
        <v>168.10000610351562</v>
      </c>
      <c r="C187" s="24">
        <v>191.39999389648438</v>
      </c>
      <c r="D187" s="24">
        <v>8.31944751739502</v>
      </c>
      <c r="E187" s="24">
        <v>8.618326187133789</v>
      </c>
      <c r="F187" s="24">
        <v>36.02069352786328</v>
      </c>
      <c r="G187" s="24" t="s">
        <v>56</v>
      </c>
      <c r="H187" s="24">
        <v>2.646400386658172</v>
      </c>
      <c r="I187" s="24">
        <v>103.2464064901738</v>
      </c>
      <c r="J187" s="24" t="s">
        <v>62</v>
      </c>
      <c r="K187" s="24">
        <v>1.1781566099546117</v>
      </c>
      <c r="L187" s="24">
        <v>0.7014456166558511</v>
      </c>
      <c r="M187" s="24">
        <v>0.27891325400322137</v>
      </c>
      <c r="N187" s="24">
        <v>0.15809015798220508</v>
      </c>
      <c r="O187" s="24">
        <v>0.04731694537459049</v>
      </c>
      <c r="P187" s="24">
        <v>0.020122185810833925</v>
      </c>
      <c r="Q187" s="24">
        <v>0.005759590073969138</v>
      </c>
      <c r="R187" s="24">
        <v>0.0024333657322834984</v>
      </c>
      <c r="S187" s="24">
        <v>0.0006207361181639958</v>
      </c>
      <c r="T187" s="24">
        <v>0.00029603878645215827</v>
      </c>
      <c r="U187" s="24">
        <v>0.00012593675128971208</v>
      </c>
      <c r="V187" s="24">
        <v>9.028473244021923E-05</v>
      </c>
      <c r="W187" s="24">
        <v>3.8693268476096725E-05</v>
      </c>
      <c r="X187" s="24">
        <v>67.5</v>
      </c>
    </row>
    <row r="188" spans="1:24" ht="12.75" hidden="1">
      <c r="A188" s="24">
        <v>1599</v>
      </c>
      <c r="B188" s="24">
        <v>121.23999786376953</v>
      </c>
      <c r="C188" s="24">
        <v>136.33999633789062</v>
      </c>
      <c r="D188" s="24">
        <v>8.740608215332031</v>
      </c>
      <c r="E188" s="24">
        <v>9.64659595489502</v>
      </c>
      <c r="F188" s="24">
        <v>32.342604878491294</v>
      </c>
      <c r="G188" s="24" t="s">
        <v>57</v>
      </c>
      <c r="H188" s="24">
        <v>34.32360099530071</v>
      </c>
      <c r="I188" s="24">
        <v>88.06359885907024</v>
      </c>
      <c r="J188" s="24" t="s">
        <v>60</v>
      </c>
      <c r="K188" s="24">
        <v>-1.172932292475039</v>
      </c>
      <c r="L188" s="24">
        <v>0.003818037011615867</v>
      </c>
      <c r="M188" s="24">
        <v>0.27736022435905383</v>
      </c>
      <c r="N188" s="24">
        <v>-0.001635598890139727</v>
      </c>
      <c r="O188" s="24">
        <v>-0.047152437565356954</v>
      </c>
      <c r="P188" s="24">
        <v>0.0004369175645742427</v>
      </c>
      <c r="Q188" s="24">
        <v>0.005709598179358185</v>
      </c>
      <c r="R188" s="24">
        <v>-0.00013148060788698268</v>
      </c>
      <c r="S188" s="24">
        <v>-0.0006206584640356141</v>
      </c>
      <c r="T188" s="24">
        <v>3.1117079822248516E-05</v>
      </c>
      <c r="U188" s="24">
        <v>0.00012313240144691895</v>
      </c>
      <c r="V188" s="24">
        <v>-1.038369678433612E-05</v>
      </c>
      <c r="W188" s="24">
        <v>-3.868722478237728E-05</v>
      </c>
      <c r="X188" s="24">
        <v>67.5</v>
      </c>
    </row>
    <row r="189" spans="1:24" ht="12.75" hidden="1">
      <c r="A189" s="24">
        <v>1597</v>
      </c>
      <c r="B189" s="24">
        <v>150.3800048828125</v>
      </c>
      <c r="C189" s="24">
        <v>174.67999267578125</v>
      </c>
      <c r="D189" s="24">
        <v>8.092903137207031</v>
      </c>
      <c r="E189" s="24">
        <v>8.236315727233887</v>
      </c>
      <c r="F189" s="24">
        <v>28.028648316024363</v>
      </c>
      <c r="G189" s="24" t="s">
        <v>58</v>
      </c>
      <c r="H189" s="24">
        <v>-0.3537134180241708</v>
      </c>
      <c r="I189" s="24">
        <v>82.52629146478833</v>
      </c>
      <c r="J189" s="24" t="s">
        <v>61</v>
      </c>
      <c r="K189" s="24">
        <v>-0.11082795156905503</v>
      </c>
      <c r="L189" s="24">
        <v>0.7014352256046777</v>
      </c>
      <c r="M189" s="24">
        <v>-0.029392332370208565</v>
      </c>
      <c r="N189" s="24">
        <v>-0.15808169681246825</v>
      </c>
      <c r="O189" s="24">
        <v>-0.003942201317423372</v>
      </c>
      <c r="P189" s="24">
        <v>0.02011744180673807</v>
      </c>
      <c r="Q189" s="24">
        <v>-0.0007572096476099116</v>
      </c>
      <c r="R189" s="24">
        <v>-0.0024298110290311213</v>
      </c>
      <c r="S189" s="24">
        <v>-9.818320337945553E-06</v>
      </c>
      <c r="T189" s="24">
        <v>0.00029439886281608217</v>
      </c>
      <c r="U189" s="24">
        <v>-2.6428716187540867E-05</v>
      </c>
      <c r="V189" s="24">
        <v>-8.968562734849404E-05</v>
      </c>
      <c r="W189" s="24">
        <v>6.838596355347732E-07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1600</v>
      </c>
      <c r="B191" s="100">
        <v>163.66</v>
      </c>
      <c r="C191" s="100">
        <v>168.66</v>
      </c>
      <c r="D191" s="100">
        <v>8.507601805756067</v>
      </c>
      <c r="E191" s="100">
        <v>8.7193365676877</v>
      </c>
      <c r="F191" s="100">
        <v>39.49386413353731</v>
      </c>
      <c r="G191" s="100" t="s">
        <v>59</v>
      </c>
      <c r="H191" s="100">
        <v>14.517403839108283</v>
      </c>
      <c r="I191" s="100">
        <v>110.67740383910828</v>
      </c>
      <c r="J191" s="100" t="s">
        <v>73</v>
      </c>
      <c r="K191" s="100">
        <v>1.1032643374856383</v>
      </c>
      <c r="M191" s="100" t="s">
        <v>68</v>
      </c>
      <c r="N191" s="100">
        <v>0.6256988871992357</v>
      </c>
      <c r="X191" s="100">
        <v>67.5</v>
      </c>
    </row>
    <row r="192" spans="1:24" s="100" customFormat="1" ht="12.75">
      <c r="A192" s="100">
        <v>1599</v>
      </c>
      <c r="B192" s="100">
        <v>121.23999786376953</v>
      </c>
      <c r="C192" s="100">
        <v>136.33999633789062</v>
      </c>
      <c r="D192" s="100">
        <v>8.740608215332031</v>
      </c>
      <c r="E192" s="100">
        <v>9.64659595489502</v>
      </c>
      <c r="F192" s="100">
        <v>28.38164580851906</v>
      </c>
      <c r="G192" s="100" t="s">
        <v>56</v>
      </c>
      <c r="H192" s="100">
        <v>23.538560274378355</v>
      </c>
      <c r="I192" s="100">
        <v>77.27855813814789</v>
      </c>
      <c r="J192" s="100" t="s">
        <v>62</v>
      </c>
      <c r="K192" s="100">
        <v>0.9829698763310731</v>
      </c>
      <c r="L192" s="100">
        <v>0.23718303706016206</v>
      </c>
      <c r="M192" s="100">
        <v>0.23270408329879944</v>
      </c>
      <c r="N192" s="100">
        <v>0.15809319976939434</v>
      </c>
      <c r="O192" s="100">
        <v>0.039477913098141554</v>
      </c>
      <c r="P192" s="100">
        <v>0.006804258956899826</v>
      </c>
      <c r="Q192" s="100">
        <v>0.004805438378694306</v>
      </c>
      <c r="R192" s="100">
        <v>0.0024335303456029657</v>
      </c>
      <c r="S192" s="100">
        <v>0.0005179755975531534</v>
      </c>
      <c r="T192" s="100">
        <v>0.00010012818025759215</v>
      </c>
      <c r="U192" s="100">
        <v>0.00010511947310350172</v>
      </c>
      <c r="V192" s="100">
        <v>9.03165133035547E-05</v>
      </c>
      <c r="W192" s="100">
        <v>3.229444411160655E-05</v>
      </c>
      <c r="X192" s="100">
        <v>67.5</v>
      </c>
    </row>
    <row r="193" spans="1:24" s="100" customFormat="1" ht="12.75">
      <c r="A193" s="100">
        <v>1597</v>
      </c>
      <c r="B193" s="100">
        <v>150.3800048828125</v>
      </c>
      <c r="C193" s="100">
        <v>174.67999267578125</v>
      </c>
      <c r="D193" s="100">
        <v>8.092903137207031</v>
      </c>
      <c r="E193" s="100">
        <v>8.236315727233887</v>
      </c>
      <c r="F193" s="100">
        <v>28.028648316024363</v>
      </c>
      <c r="G193" s="100" t="s">
        <v>57</v>
      </c>
      <c r="H193" s="100">
        <v>-0.3537134180241708</v>
      </c>
      <c r="I193" s="100">
        <v>82.52629146478833</v>
      </c>
      <c r="J193" s="100" t="s">
        <v>60</v>
      </c>
      <c r="K193" s="100">
        <v>0.5688605594140526</v>
      </c>
      <c r="L193" s="100">
        <v>-0.0012884489749780946</v>
      </c>
      <c r="M193" s="100">
        <v>-0.13681781604257337</v>
      </c>
      <c r="N193" s="100">
        <v>-0.0016344814894977701</v>
      </c>
      <c r="O193" s="100">
        <v>0.022497872415008658</v>
      </c>
      <c r="P193" s="100">
        <v>-0.0001476274956895101</v>
      </c>
      <c r="Q193" s="100">
        <v>-0.0029262879280558813</v>
      </c>
      <c r="R193" s="100">
        <v>-0.00013139162154413107</v>
      </c>
      <c r="S193" s="100">
        <v>0.000265774622581731</v>
      </c>
      <c r="T193" s="100">
        <v>-1.0530711929636072E-05</v>
      </c>
      <c r="U193" s="100">
        <v>-7.041782039765973E-05</v>
      </c>
      <c r="V193" s="100">
        <v>-1.0363482021325541E-05</v>
      </c>
      <c r="W193" s="100">
        <v>1.564243180902753E-05</v>
      </c>
      <c r="X193" s="100">
        <v>67.5</v>
      </c>
    </row>
    <row r="194" spans="1:24" s="100" customFormat="1" ht="12.75">
      <c r="A194" s="100">
        <v>1598</v>
      </c>
      <c r="B194" s="100">
        <v>168.10000610351562</v>
      </c>
      <c r="C194" s="100">
        <v>191.39999389648438</v>
      </c>
      <c r="D194" s="100">
        <v>8.31944751739502</v>
      </c>
      <c r="E194" s="100">
        <v>8.618326187133789</v>
      </c>
      <c r="F194" s="100">
        <v>36.05823199481142</v>
      </c>
      <c r="G194" s="100" t="s">
        <v>58</v>
      </c>
      <c r="H194" s="100">
        <v>2.7539971994332433</v>
      </c>
      <c r="I194" s="100">
        <v>103.35400330294887</v>
      </c>
      <c r="J194" s="100" t="s">
        <v>61</v>
      </c>
      <c r="K194" s="100">
        <v>-0.8016404691115939</v>
      </c>
      <c r="L194" s="100">
        <v>-0.2371795374148476</v>
      </c>
      <c r="M194" s="100">
        <v>-0.18823409786028442</v>
      </c>
      <c r="N194" s="100">
        <v>-0.1580847503195236</v>
      </c>
      <c r="O194" s="100">
        <v>-0.032439965465185204</v>
      </c>
      <c r="P194" s="100">
        <v>-0.006802657280435929</v>
      </c>
      <c r="Q194" s="100">
        <v>-0.0038117026344591178</v>
      </c>
      <c r="R194" s="100">
        <v>-0.002429980696375692</v>
      </c>
      <c r="S194" s="100">
        <v>-0.0004445925883908601</v>
      </c>
      <c r="T194" s="100">
        <v>-9.957287074274742E-05</v>
      </c>
      <c r="U194" s="100">
        <v>-7.80476405537077E-05</v>
      </c>
      <c r="V194" s="100">
        <v>-8.971995773352122E-05</v>
      </c>
      <c r="W194" s="100">
        <v>-2.8253237824674232E-05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1600</v>
      </c>
      <c r="B196" s="24">
        <v>163.66</v>
      </c>
      <c r="C196" s="24">
        <v>168.66</v>
      </c>
      <c r="D196" s="24">
        <v>8.507601805756067</v>
      </c>
      <c r="E196" s="24">
        <v>8.7193365676877</v>
      </c>
      <c r="F196" s="24">
        <v>35.683495851486754</v>
      </c>
      <c r="G196" s="24" t="s">
        <v>59</v>
      </c>
      <c r="H196" s="24">
        <v>3.8392471588121566</v>
      </c>
      <c r="I196" s="24">
        <v>99.99924715881215</v>
      </c>
      <c r="J196" s="24" t="s">
        <v>73</v>
      </c>
      <c r="K196" s="24">
        <v>1.3799628508600783</v>
      </c>
      <c r="M196" s="24" t="s">
        <v>68</v>
      </c>
      <c r="N196" s="24">
        <v>1.2032790158286966</v>
      </c>
      <c r="X196" s="24">
        <v>67.5</v>
      </c>
    </row>
    <row r="197" spans="1:24" ht="12.75" hidden="1">
      <c r="A197" s="24">
        <v>1599</v>
      </c>
      <c r="B197" s="24">
        <v>121.23999786376953</v>
      </c>
      <c r="C197" s="24">
        <v>136.33999633789062</v>
      </c>
      <c r="D197" s="24">
        <v>8.740608215332031</v>
      </c>
      <c r="E197" s="24">
        <v>9.64659595489502</v>
      </c>
      <c r="F197" s="24">
        <v>28.38164580851906</v>
      </c>
      <c r="G197" s="24" t="s">
        <v>56</v>
      </c>
      <c r="H197" s="24">
        <v>23.538560274378355</v>
      </c>
      <c r="I197" s="24">
        <v>77.27855813814789</v>
      </c>
      <c r="J197" s="24" t="s">
        <v>62</v>
      </c>
      <c r="K197" s="24">
        <v>0.5156052766629301</v>
      </c>
      <c r="L197" s="24">
        <v>1.0351867640144905</v>
      </c>
      <c r="M197" s="24">
        <v>0.12206225522077098</v>
      </c>
      <c r="N197" s="24">
        <v>0.16211006422278693</v>
      </c>
      <c r="O197" s="24">
        <v>0.02070781962576627</v>
      </c>
      <c r="P197" s="24">
        <v>0.029696389859211473</v>
      </c>
      <c r="Q197" s="24">
        <v>0.0025205563132091966</v>
      </c>
      <c r="R197" s="24">
        <v>0.002495365242470413</v>
      </c>
      <c r="S197" s="24">
        <v>0.0002716865753355531</v>
      </c>
      <c r="T197" s="24">
        <v>0.0004369687035396763</v>
      </c>
      <c r="U197" s="24">
        <v>5.5117484620572046E-05</v>
      </c>
      <c r="V197" s="24">
        <v>9.262065018403471E-05</v>
      </c>
      <c r="W197" s="24">
        <v>1.6935845982388204E-05</v>
      </c>
      <c r="X197" s="24">
        <v>67.5</v>
      </c>
    </row>
    <row r="198" spans="1:24" ht="12.75" hidden="1">
      <c r="A198" s="24">
        <v>1598</v>
      </c>
      <c r="B198" s="24">
        <v>168.10000610351562</v>
      </c>
      <c r="C198" s="24">
        <v>191.39999389648438</v>
      </c>
      <c r="D198" s="24">
        <v>8.31944751739502</v>
      </c>
      <c r="E198" s="24">
        <v>8.618326187133789</v>
      </c>
      <c r="F198" s="24">
        <v>31.760157554458782</v>
      </c>
      <c r="G198" s="24" t="s">
        <v>57</v>
      </c>
      <c r="H198" s="24">
        <v>-9.565608486404273</v>
      </c>
      <c r="I198" s="24">
        <v>91.03439761711135</v>
      </c>
      <c r="J198" s="24" t="s">
        <v>60</v>
      </c>
      <c r="K198" s="24">
        <v>0.5155958286894475</v>
      </c>
      <c r="L198" s="24">
        <v>-0.0056305936216153075</v>
      </c>
      <c r="M198" s="24">
        <v>-0.12204372759422621</v>
      </c>
      <c r="N198" s="24">
        <v>-0.0016759082594106863</v>
      </c>
      <c r="O198" s="24">
        <v>0.020707587289659758</v>
      </c>
      <c r="P198" s="24">
        <v>-0.0006444447078159855</v>
      </c>
      <c r="Q198" s="24">
        <v>-0.0025181579428796043</v>
      </c>
      <c r="R198" s="24">
        <v>-0.00013474791377425082</v>
      </c>
      <c r="S198" s="24">
        <v>0.0002709733314318488</v>
      </c>
      <c r="T198" s="24">
        <v>-4.590827992833616E-05</v>
      </c>
      <c r="U198" s="24">
        <v>-5.4701324955406215E-05</v>
      </c>
      <c r="V198" s="24">
        <v>-1.0629081703654704E-05</v>
      </c>
      <c r="W198" s="24">
        <v>1.684158535664029E-05</v>
      </c>
      <c r="X198" s="24">
        <v>67.5</v>
      </c>
    </row>
    <row r="199" spans="1:24" ht="12.75" hidden="1">
      <c r="A199" s="24">
        <v>1597</v>
      </c>
      <c r="B199" s="24">
        <v>150.3800048828125</v>
      </c>
      <c r="C199" s="24">
        <v>174.67999267578125</v>
      </c>
      <c r="D199" s="24">
        <v>8.092903137207031</v>
      </c>
      <c r="E199" s="24">
        <v>8.236315727233887</v>
      </c>
      <c r="F199" s="24">
        <v>36.18853248195499</v>
      </c>
      <c r="G199" s="24" t="s">
        <v>58</v>
      </c>
      <c r="H199" s="24">
        <v>23.671882515244803</v>
      </c>
      <c r="I199" s="24">
        <v>106.5518873980573</v>
      </c>
      <c r="J199" s="24" t="s">
        <v>61</v>
      </c>
      <c r="K199" s="24">
        <v>0.0031213395679728423</v>
      </c>
      <c r="L199" s="24">
        <v>-1.0351714509231118</v>
      </c>
      <c r="M199" s="24">
        <v>0.002126665109259333</v>
      </c>
      <c r="N199" s="24">
        <v>-0.16210140114700472</v>
      </c>
      <c r="O199" s="24">
        <v>-9.809329432938986E-05</v>
      </c>
      <c r="P199" s="24">
        <v>-0.0296893964520811</v>
      </c>
      <c r="Q199" s="24">
        <v>0.00010993044515099968</v>
      </c>
      <c r="R199" s="24">
        <v>-0.0024917244416393456</v>
      </c>
      <c r="S199" s="24">
        <v>-1.967355764183453E-05</v>
      </c>
      <c r="T199" s="24">
        <v>-0.00043455043171899743</v>
      </c>
      <c r="U199" s="24">
        <v>6.760337197362959E-06</v>
      </c>
      <c r="V199" s="24">
        <v>-9.200873579530566E-05</v>
      </c>
      <c r="W199" s="24">
        <v>-1.7843435247098747E-06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1600</v>
      </c>
      <c r="B201" s="24">
        <v>173.28</v>
      </c>
      <c r="C201" s="24">
        <v>181.88</v>
      </c>
      <c r="D201" s="24">
        <v>8.107868306740976</v>
      </c>
      <c r="E201" s="24">
        <v>8.528306787736446</v>
      </c>
      <c r="F201" s="24">
        <v>32.199789114140486</v>
      </c>
      <c r="G201" s="24" t="s">
        <v>59</v>
      </c>
      <c r="H201" s="24">
        <v>-11.056435550416197</v>
      </c>
      <c r="I201" s="24">
        <v>94.7235644495838</v>
      </c>
      <c r="J201" s="24" t="s">
        <v>73</v>
      </c>
      <c r="K201" s="24">
        <v>1.6876882809003717</v>
      </c>
      <c r="M201" s="24" t="s">
        <v>68</v>
      </c>
      <c r="N201" s="24">
        <v>1.4699750696611775</v>
      </c>
      <c r="X201" s="24">
        <v>67.5</v>
      </c>
    </row>
    <row r="202" spans="1:24" ht="12.75" hidden="1">
      <c r="A202" s="24">
        <v>1597</v>
      </c>
      <c r="B202" s="24">
        <v>144.3000030517578</v>
      </c>
      <c r="C202" s="24">
        <v>168</v>
      </c>
      <c r="D202" s="24">
        <v>8.433614730834961</v>
      </c>
      <c r="E202" s="24">
        <v>8.568875312805176</v>
      </c>
      <c r="F202" s="24">
        <v>34.00320005650688</v>
      </c>
      <c r="G202" s="24" t="s">
        <v>56</v>
      </c>
      <c r="H202" s="24">
        <v>19.248305848131523</v>
      </c>
      <c r="I202" s="24">
        <v>96.04830889988934</v>
      </c>
      <c r="J202" s="24" t="s">
        <v>62</v>
      </c>
      <c r="K202" s="24">
        <v>0.5543661281019279</v>
      </c>
      <c r="L202" s="24">
        <v>1.157990191048531</v>
      </c>
      <c r="M202" s="24">
        <v>0.13123853803951227</v>
      </c>
      <c r="N202" s="24">
        <v>0.14349173635775517</v>
      </c>
      <c r="O202" s="24">
        <v>0.02226415644939328</v>
      </c>
      <c r="P202" s="24">
        <v>0.033219148169604605</v>
      </c>
      <c r="Q202" s="24">
        <v>0.0027100210285682233</v>
      </c>
      <c r="R202" s="24">
        <v>0.0022087501403985892</v>
      </c>
      <c r="S202" s="24">
        <v>0.0002920675401715431</v>
      </c>
      <c r="T202" s="24">
        <v>0.0004888259780247198</v>
      </c>
      <c r="U202" s="24">
        <v>5.928291489152491E-05</v>
      </c>
      <c r="V202" s="24">
        <v>8.197602540234066E-05</v>
      </c>
      <c r="W202" s="24">
        <v>1.8216208459601255E-05</v>
      </c>
      <c r="X202" s="24">
        <v>67.5</v>
      </c>
    </row>
    <row r="203" spans="1:24" ht="12.75" hidden="1">
      <c r="A203" s="24">
        <v>1598</v>
      </c>
      <c r="B203" s="24">
        <v>173.33999633789062</v>
      </c>
      <c r="C203" s="24">
        <v>178.0399932861328</v>
      </c>
      <c r="D203" s="24">
        <v>8.168757438659668</v>
      </c>
      <c r="E203" s="24">
        <v>8.674007415771484</v>
      </c>
      <c r="F203" s="24">
        <v>36.18294243601274</v>
      </c>
      <c r="G203" s="24" t="s">
        <v>57</v>
      </c>
      <c r="H203" s="24">
        <v>-0.19214614895597038</v>
      </c>
      <c r="I203" s="24">
        <v>105.64785018893465</v>
      </c>
      <c r="J203" s="24" t="s">
        <v>60</v>
      </c>
      <c r="K203" s="24">
        <v>-0.41644211704909345</v>
      </c>
      <c r="L203" s="24">
        <v>-0.006299249460837835</v>
      </c>
      <c r="M203" s="24">
        <v>0.09956541589357554</v>
      </c>
      <c r="N203" s="24">
        <v>-0.0014837621251978196</v>
      </c>
      <c r="O203" s="24">
        <v>-0.016565289888875175</v>
      </c>
      <c r="P203" s="24">
        <v>-0.0007207819705663388</v>
      </c>
      <c r="Q203" s="24">
        <v>0.002101653967183871</v>
      </c>
      <c r="R203" s="24">
        <v>-0.00011931923226180099</v>
      </c>
      <c r="S203" s="24">
        <v>-0.00020365930712572925</v>
      </c>
      <c r="T203" s="24">
        <v>-5.133257642561585E-05</v>
      </c>
      <c r="U203" s="24">
        <v>4.879805147619809E-05</v>
      </c>
      <c r="V203" s="24">
        <v>-9.419804199940506E-06</v>
      </c>
      <c r="W203" s="24">
        <v>-1.2261979651279418E-05</v>
      </c>
      <c r="X203" s="24">
        <v>67.5</v>
      </c>
    </row>
    <row r="204" spans="1:24" ht="12.75" hidden="1">
      <c r="A204" s="24">
        <v>1599</v>
      </c>
      <c r="B204" s="24">
        <v>120.66000366210938</v>
      </c>
      <c r="C204" s="24">
        <v>136.9600067138672</v>
      </c>
      <c r="D204" s="24">
        <v>8.646833419799805</v>
      </c>
      <c r="E204" s="24">
        <v>9.52397632598877</v>
      </c>
      <c r="F204" s="24">
        <v>29.749636126218235</v>
      </c>
      <c r="G204" s="24" t="s">
        <v>58</v>
      </c>
      <c r="H204" s="24">
        <v>28.719852353079503</v>
      </c>
      <c r="I204" s="24">
        <v>81.87985601518888</v>
      </c>
      <c r="J204" s="24" t="s">
        <v>61</v>
      </c>
      <c r="K204" s="24">
        <v>0.36592043825726966</v>
      </c>
      <c r="L204" s="24">
        <v>-1.15797305755395</v>
      </c>
      <c r="M204" s="24">
        <v>0.08550018610908311</v>
      </c>
      <c r="N204" s="24">
        <v>-0.14348406480483938</v>
      </c>
      <c r="O204" s="24">
        <v>0.014875612031126327</v>
      </c>
      <c r="P204" s="24">
        <v>-0.033211327562520765</v>
      </c>
      <c r="Q204" s="24">
        <v>0.001710925064841318</v>
      </c>
      <c r="R204" s="24">
        <v>-0.0022055249043080975</v>
      </c>
      <c r="S204" s="24">
        <v>0.00020934740180600248</v>
      </c>
      <c r="T204" s="24">
        <v>-0.00048612323889044034</v>
      </c>
      <c r="U204" s="24">
        <v>3.3663246577864524E-05</v>
      </c>
      <c r="V204" s="24">
        <v>-8.143301559932547E-05</v>
      </c>
      <c r="W204" s="24">
        <v>1.3471232522499856E-05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1600</v>
      </c>
      <c r="B206" s="24">
        <v>173.28</v>
      </c>
      <c r="C206" s="24">
        <v>181.88</v>
      </c>
      <c r="D206" s="24">
        <v>8.107868306740976</v>
      </c>
      <c r="E206" s="24">
        <v>8.528306787736446</v>
      </c>
      <c r="F206" s="24">
        <v>38.00397926017403</v>
      </c>
      <c r="G206" s="24" t="s">
        <v>59</v>
      </c>
      <c r="H206" s="24">
        <v>6.018011037620809</v>
      </c>
      <c r="I206" s="24">
        <v>111.79801103762081</v>
      </c>
      <c r="J206" s="24" t="s">
        <v>73</v>
      </c>
      <c r="K206" s="24">
        <v>2.1317492893367156</v>
      </c>
      <c r="M206" s="24" t="s">
        <v>68</v>
      </c>
      <c r="N206" s="24">
        <v>1.2030695294651952</v>
      </c>
      <c r="X206" s="24">
        <v>67.5</v>
      </c>
    </row>
    <row r="207" spans="1:24" ht="12.75" hidden="1">
      <c r="A207" s="24">
        <v>1597</v>
      </c>
      <c r="B207" s="24">
        <v>144.3000030517578</v>
      </c>
      <c r="C207" s="24">
        <v>168</v>
      </c>
      <c r="D207" s="24">
        <v>8.433614730834961</v>
      </c>
      <c r="E207" s="24">
        <v>8.568875312805176</v>
      </c>
      <c r="F207" s="24">
        <v>34.00320005650688</v>
      </c>
      <c r="G207" s="24" t="s">
        <v>56</v>
      </c>
      <c r="H207" s="24">
        <v>19.248305848131523</v>
      </c>
      <c r="I207" s="24">
        <v>96.04830889988934</v>
      </c>
      <c r="J207" s="24" t="s">
        <v>62</v>
      </c>
      <c r="K207" s="24">
        <v>1.3525945426283654</v>
      </c>
      <c r="L207" s="24">
        <v>0.4189719521941969</v>
      </c>
      <c r="M207" s="24">
        <v>0.3202092089248036</v>
      </c>
      <c r="N207" s="24">
        <v>0.14498687243722005</v>
      </c>
      <c r="O207" s="24">
        <v>0.054322550799821026</v>
      </c>
      <c r="P207" s="24">
        <v>0.012018776536469251</v>
      </c>
      <c r="Q207" s="24">
        <v>0.006612493156098304</v>
      </c>
      <c r="R207" s="24">
        <v>0.0022317448257757984</v>
      </c>
      <c r="S207" s="24">
        <v>0.0007126908248494356</v>
      </c>
      <c r="T207" s="24">
        <v>0.00017680541668922475</v>
      </c>
      <c r="U207" s="24">
        <v>0.0001446338189736774</v>
      </c>
      <c r="V207" s="24">
        <v>8.280702791865064E-05</v>
      </c>
      <c r="W207" s="24">
        <v>4.443011213472399E-05</v>
      </c>
      <c r="X207" s="24">
        <v>67.5</v>
      </c>
    </row>
    <row r="208" spans="1:24" ht="12.75" hidden="1">
      <c r="A208" s="24">
        <v>1599</v>
      </c>
      <c r="B208" s="24">
        <v>120.66000366210938</v>
      </c>
      <c r="C208" s="24">
        <v>136.9600067138672</v>
      </c>
      <c r="D208" s="24">
        <v>8.646833419799805</v>
      </c>
      <c r="E208" s="24">
        <v>9.52397632598877</v>
      </c>
      <c r="F208" s="24">
        <v>27.760715678319308</v>
      </c>
      <c r="G208" s="24" t="s">
        <v>57</v>
      </c>
      <c r="H208" s="24">
        <v>23.24575111672496</v>
      </c>
      <c r="I208" s="24">
        <v>76.40575477883434</v>
      </c>
      <c r="J208" s="24" t="s">
        <v>60</v>
      </c>
      <c r="K208" s="24">
        <v>-0.6671973071305757</v>
      </c>
      <c r="L208" s="24">
        <v>0.0022814294800775395</v>
      </c>
      <c r="M208" s="24">
        <v>0.15477439581893282</v>
      </c>
      <c r="N208" s="24">
        <v>-0.001499601310582504</v>
      </c>
      <c r="O208" s="24">
        <v>-0.02730401696686335</v>
      </c>
      <c r="P208" s="24">
        <v>0.00026104991129871776</v>
      </c>
      <c r="Q208" s="24">
        <v>0.003043096690807018</v>
      </c>
      <c r="R208" s="24">
        <v>-0.00012054631552767846</v>
      </c>
      <c r="S208" s="24">
        <v>-0.00039896967374671596</v>
      </c>
      <c r="T208" s="24">
        <v>1.8585446965020553E-05</v>
      </c>
      <c r="U208" s="24">
        <v>5.61387013548895E-05</v>
      </c>
      <c r="V208" s="24">
        <v>-9.518213578808533E-06</v>
      </c>
      <c r="W208" s="24">
        <v>-2.6079578390830638E-05</v>
      </c>
      <c r="X208" s="24">
        <v>67.5</v>
      </c>
    </row>
    <row r="209" spans="1:24" ht="12.75" hidden="1">
      <c r="A209" s="24">
        <v>1598</v>
      </c>
      <c r="B209" s="24">
        <v>173.33999633789062</v>
      </c>
      <c r="C209" s="24">
        <v>178.0399932861328</v>
      </c>
      <c r="D209" s="24">
        <v>8.168757438659668</v>
      </c>
      <c r="E209" s="24">
        <v>8.674007415771484</v>
      </c>
      <c r="F209" s="24">
        <v>32.34107518095285</v>
      </c>
      <c r="G209" s="24" t="s">
        <v>58</v>
      </c>
      <c r="H209" s="24">
        <v>-11.409725176038236</v>
      </c>
      <c r="I209" s="24">
        <v>94.43027116185239</v>
      </c>
      <c r="J209" s="24" t="s">
        <v>61</v>
      </c>
      <c r="K209" s="24">
        <v>-1.1765881820355606</v>
      </c>
      <c r="L209" s="24">
        <v>0.4189657406100693</v>
      </c>
      <c r="M209" s="24">
        <v>-0.28031914647261047</v>
      </c>
      <c r="N209" s="24">
        <v>-0.14497911703081937</v>
      </c>
      <c r="O209" s="24">
        <v>-0.04696200786670406</v>
      </c>
      <c r="P209" s="24">
        <v>0.012015941177344152</v>
      </c>
      <c r="Q209" s="24">
        <v>-0.005870658248428901</v>
      </c>
      <c r="R209" s="24">
        <v>-0.0022284868303828385</v>
      </c>
      <c r="S209" s="24">
        <v>-0.0005905517854134453</v>
      </c>
      <c r="T209" s="24">
        <v>0.0001758258699161213</v>
      </c>
      <c r="U209" s="24">
        <v>-0.00013329436522635535</v>
      </c>
      <c r="V209" s="24">
        <v>-8.225817578203622E-05</v>
      </c>
      <c r="W209" s="24">
        <v>-3.597068883494821E-05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1600</v>
      </c>
      <c r="B211" s="24">
        <v>173.28</v>
      </c>
      <c r="C211" s="24">
        <v>181.88</v>
      </c>
      <c r="D211" s="24">
        <v>8.107868306740976</v>
      </c>
      <c r="E211" s="24">
        <v>8.528306787736446</v>
      </c>
      <c r="F211" s="24">
        <v>32.199789114140486</v>
      </c>
      <c r="G211" s="24" t="s">
        <v>59</v>
      </c>
      <c r="H211" s="24">
        <v>-11.056435550416197</v>
      </c>
      <c r="I211" s="24">
        <v>94.7235644495838</v>
      </c>
      <c r="J211" s="24" t="s">
        <v>73</v>
      </c>
      <c r="K211" s="24">
        <v>1.9842124728648771</v>
      </c>
      <c r="M211" s="24" t="s">
        <v>68</v>
      </c>
      <c r="N211" s="24">
        <v>1.1365183881479604</v>
      </c>
      <c r="X211" s="24">
        <v>67.5</v>
      </c>
    </row>
    <row r="212" spans="1:24" ht="12.75" hidden="1">
      <c r="A212" s="24">
        <v>1598</v>
      </c>
      <c r="B212" s="24">
        <v>173.33999633789062</v>
      </c>
      <c r="C212" s="24">
        <v>178.0399932861328</v>
      </c>
      <c r="D212" s="24">
        <v>8.168757438659668</v>
      </c>
      <c r="E212" s="24">
        <v>8.674007415771484</v>
      </c>
      <c r="F212" s="24">
        <v>38.5164805353209</v>
      </c>
      <c r="G212" s="24" t="s">
        <v>56</v>
      </c>
      <c r="H212" s="24">
        <v>6.6213761056771006</v>
      </c>
      <c r="I212" s="24">
        <v>112.46137244356773</v>
      </c>
      <c r="J212" s="24" t="s">
        <v>62</v>
      </c>
      <c r="K212" s="24">
        <v>1.291567100634723</v>
      </c>
      <c r="L212" s="24">
        <v>0.44592649744855317</v>
      </c>
      <c r="M212" s="24">
        <v>0.30576074599520614</v>
      </c>
      <c r="N212" s="24">
        <v>0.14431625881920357</v>
      </c>
      <c r="O212" s="24">
        <v>0.05187169540967923</v>
      </c>
      <c r="P212" s="24">
        <v>0.012792223048927954</v>
      </c>
      <c r="Q212" s="24">
        <v>0.006313910144673214</v>
      </c>
      <c r="R212" s="24">
        <v>0.0022213768072361236</v>
      </c>
      <c r="S212" s="24">
        <v>0.0006805180227839783</v>
      </c>
      <c r="T212" s="24">
        <v>0.00018827073813649427</v>
      </c>
      <c r="U212" s="24">
        <v>0.0001380847786092761</v>
      </c>
      <c r="V212" s="24">
        <v>8.24312066812495E-05</v>
      </c>
      <c r="W212" s="24">
        <v>4.243393579407044E-05</v>
      </c>
      <c r="X212" s="24">
        <v>67.5</v>
      </c>
    </row>
    <row r="213" spans="1:24" ht="12.75" hidden="1">
      <c r="A213" s="24">
        <v>1597</v>
      </c>
      <c r="B213" s="24">
        <v>144.3000030517578</v>
      </c>
      <c r="C213" s="24">
        <v>168</v>
      </c>
      <c r="D213" s="24">
        <v>8.433614730834961</v>
      </c>
      <c r="E213" s="24">
        <v>8.568875312805176</v>
      </c>
      <c r="F213" s="24">
        <v>33.60373819105968</v>
      </c>
      <c r="G213" s="24" t="s">
        <v>57</v>
      </c>
      <c r="H213" s="24">
        <v>18.119952146643456</v>
      </c>
      <c r="I213" s="24">
        <v>94.91995519840127</v>
      </c>
      <c r="J213" s="24" t="s">
        <v>60</v>
      </c>
      <c r="K213" s="24">
        <v>-1.119688612003102</v>
      </c>
      <c r="L213" s="24">
        <v>-0.0024251567797423457</v>
      </c>
      <c r="M213" s="24">
        <v>0.2667864406085541</v>
      </c>
      <c r="N213" s="24">
        <v>-0.0014928681473244101</v>
      </c>
      <c r="O213" s="24">
        <v>-0.0446870503622647</v>
      </c>
      <c r="P213" s="24">
        <v>-0.0002774119160704317</v>
      </c>
      <c r="Q213" s="24">
        <v>0.005588190892884161</v>
      </c>
      <c r="R213" s="24">
        <v>-0.00012004118031313321</v>
      </c>
      <c r="S213" s="24">
        <v>-0.0005615918056303268</v>
      </c>
      <c r="T213" s="24">
        <v>-1.975050048623618E-05</v>
      </c>
      <c r="U213" s="24">
        <v>0.00012692292684192882</v>
      </c>
      <c r="V213" s="24">
        <v>-9.48155132298573E-06</v>
      </c>
      <c r="W213" s="24">
        <v>-3.419827345881693E-05</v>
      </c>
      <c r="X213" s="24">
        <v>67.5</v>
      </c>
    </row>
    <row r="214" spans="1:24" ht="12.75" hidden="1">
      <c r="A214" s="24">
        <v>1599</v>
      </c>
      <c r="B214" s="24">
        <v>120.66000366210938</v>
      </c>
      <c r="C214" s="24">
        <v>136.9600067138672</v>
      </c>
      <c r="D214" s="24">
        <v>8.646833419799805</v>
      </c>
      <c r="E214" s="24">
        <v>9.52397632598877</v>
      </c>
      <c r="F214" s="24">
        <v>27.760715678319308</v>
      </c>
      <c r="G214" s="24" t="s">
        <v>58</v>
      </c>
      <c r="H214" s="24">
        <v>23.24575111672496</v>
      </c>
      <c r="I214" s="24">
        <v>76.40575477883434</v>
      </c>
      <c r="J214" s="24" t="s">
        <v>61</v>
      </c>
      <c r="K214" s="24">
        <v>0.6437724656992961</v>
      </c>
      <c r="L214" s="24">
        <v>-0.4459199028315827</v>
      </c>
      <c r="M214" s="24">
        <v>0.14938081837693684</v>
      </c>
      <c r="N214" s="24">
        <v>-0.1443085371842777</v>
      </c>
      <c r="O214" s="24">
        <v>0.026338950521897327</v>
      </c>
      <c r="P214" s="24">
        <v>-0.012789214720315932</v>
      </c>
      <c r="Q214" s="24">
        <v>0.002938976668790319</v>
      </c>
      <c r="R214" s="24">
        <v>-0.002218130977817943</v>
      </c>
      <c r="S214" s="24">
        <v>0.00038434284588461444</v>
      </c>
      <c r="T214" s="24">
        <v>-0.0001872319111930538</v>
      </c>
      <c r="U214" s="24">
        <v>5.4387284593470764E-05</v>
      </c>
      <c r="V214" s="24">
        <v>-8.188408892719306E-05</v>
      </c>
      <c r="W214" s="24">
        <v>2.5122042102728626E-05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1600</v>
      </c>
      <c r="B216" s="24">
        <v>173.28</v>
      </c>
      <c r="C216" s="24">
        <v>181.88</v>
      </c>
      <c r="D216" s="24">
        <v>8.107868306740976</v>
      </c>
      <c r="E216" s="24">
        <v>8.528306787736446</v>
      </c>
      <c r="F216" s="24">
        <v>36.03391361599695</v>
      </c>
      <c r="G216" s="24" t="s">
        <v>59</v>
      </c>
      <c r="H216" s="24">
        <v>0.22258053481145623</v>
      </c>
      <c r="I216" s="24">
        <v>106.00258053481146</v>
      </c>
      <c r="J216" s="24" t="s">
        <v>73</v>
      </c>
      <c r="K216" s="24">
        <v>1.5217527295066386</v>
      </c>
      <c r="M216" s="24" t="s">
        <v>68</v>
      </c>
      <c r="N216" s="24">
        <v>0.8875527449861683</v>
      </c>
      <c r="X216" s="24">
        <v>67.5</v>
      </c>
    </row>
    <row r="217" spans="1:24" ht="12.75" hidden="1">
      <c r="A217" s="24">
        <v>1598</v>
      </c>
      <c r="B217" s="24">
        <v>173.33999633789062</v>
      </c>
      <c r="C217" s="24">
        <v>178.0399932861328</v>
      </c>
      <c r="D217" s="24">
        <v>8.168757438659668</v>
      </c>
      <c r="E217" s="24">
        <v>8.674007415771484</v>
      </c>
      <c r="F217" s="24">
        <v>38.5164805353209</v>
      </c>
      <c r="G217" s="24" t="s">
        <v>56</v>
      </c>
      <c r="H217" s="24">
        <v>6.6213761056771006</v>
      </c>
      <c r="I217" s="24">
        <v>112.46137244356773</v>
      </c>
      <c r="J217" s="24" t="s">
        <v>62</v>
      </c>
      <c r="K217" s="24">
        <v>1.1188421709938052</v>
      </c>
      <c r="L217" s="24">
        <v>0.4212073846913188</v>
      </c>
      <c r="M217" s="24">
        <v>0.26487136195753375</v>
      </c>
      <c r="N217" s="24">
        <v>0.14202888622170015</v>
      </c>
      <c r="O217" s="24">
        <v>0.0449346746778798</v>
      </c>
      <c r="P217" s="24">
        <v>0.012083028002530019</v>
      </c>
      <c r="Q217" s="24">
        <v>0.005469634330906284</v>
      </c>
      <c r="R217" s="24">
        <v>0.0021861616919455944</v>
      </c>
      <c r="S217" s="24">
        <v>0.0005894920794942794</v>
      </c>
      <c r="T217" s="24">
        <v>0.00017774881043670023</v>
      </c>
      <c r="U217" s="24">
        <v>0.00011960461617335254</v>
      </c>
      <c r="V217" s="24">
        <v>8.111378595042468E-05</v>
      </c>
      <c r="W217" s="24">
        <v>3.674717944276439E-05</v>
      </c>
      <c r="X217" s="24">
        <v>67.5</v>
      </c>
    </row>
    <row r="218" spans="1:24" ht="12.75" hidden="1">
      <c r="A218" s="24">
        <v>1599</v>
      </c>
      <c r="B218" s="24">
        <v>120.66000366210938</v>
      </c>
      <c r="C218" s="24">
        <v>136.9600067138672</v>
      </c>
      <c r="D218" s="24">
        <v>8.646833419799805</v>
      </c>
      <c r="E218" s="24">
        <v>9.52397632598877</v>
      </c>
      <c r="F218" s="24">
        <v>29.749636126218235</v>
      </c>
      <c r="G218" s="24" t="s">
        <v>57</v>
      </c>
      <c r="H218" s="24">
        <v>28.719852353079503</v>
      </c>
      <c r="I218" s="24">
        <v>81.87985601518888</v>
      </c>
      <c r="J218" s="24" t="s">
        <v>60</v>
      </c>
      <c r="K218" s="24">
        <v>-1.0969303302937596</v>
      </c>
      <c r="L218" s="24">
        <v>0.0022931551115845158</v>
      </c>
      <c r="M218" s="24">
        <v>0.25907418626898976</v>
      </c>
      <c r="N218" s="24">
        <v>-0.0014693529077687956</v>
      </c>
      <c r="O218" s="24">
        <v>-0.04414761329825552</v>
      </c>
      <c r="P218" s="24">
        <v>0.0002624495352841303</v>
      </c>
      <c r="Q218" s="24">
        <v>0.005318179287440142</v>
      </c>
      <c r="R218" s="24">
        <v>-0.00011812305596758981</v>
      </c>
      <c r="S218" s="24">
        <v>-0.00058526174507147</v>
      </c>
      <c r="T218" s="24">
        <v>1.869245502677459E-05</v>
      </c>
      <c r="U218" s="24">
        <v>0.00011370327403884139</v>
      </c>
      <c r="V218" s="24">
        <v>-9.32966133388106E-06</v>
      </c>
      <c r="W218" s="24">
        <v>-3.660994136582275E-05</v>
      </c>
      <c r="X218" s="24">
        <v>67.5</v>
      </c>
    </row>
    <row r="219" spans="1:24" ht="12.75" hidden="1">
      <c r="A219" s="24">
        <v>1597</v>
      </c>
      <c r="B219" s="24">
        <v>144.3000030517578</v>
      </c>
      <c r="C219" s="24">
        <v>168</v>
      </c>
      <c r="D219" s="24">
        <v>8.433614730834961</v>
      </c>
      <c r="E219" s="24">
        <v>8.568875312805176</v>
      </c>
      <c r="F219" s="24">
        <v>27.465578076803332</v>
      </c>
      <c r="G219" s="24" t="s">
        <v>58</v>
      </c>
      <c r="H219" s="24">
        <v>0.7815870000885212</v>
      </c>
      <c r="I219" s="24">
        <v>77.58159005184633</v>
      </c>
      <c r="J219" s="24" t="s">
        <v>61</v>
      </c>
      <c r="K219" s="24">
        <v>-0.22034439878461753</v>
      </c>
      <c r="L219" s="24">
        <v>0.4212011423988957</v>
      </c>
      <c r="M219" s="24">
        <v>-0.05511265185326928</v>
      </c>
      <c r="N219" s="24">
        <v>-0.14202128545893775</v>
      </c>
      <c r="O219" s="24">
        <v>-0.008373364226795847</v>
      </c>
      <c r="P219" s="24">
        <v>0.012080177397346188</v>
      </c>
      <c r="Q219" s="24">
        <v>-0.0012782287668767665</v>
      </c>
      <c r="R219" s="24">
        <v>-0.0021829681369592417</v>
      </c>
      <c r="S219" s="24">
        <v>-7.049540085982489E-05</v>
      </c>
      <c r="T219" s="24">
        <v>0.00017676320809697363</v>
      </c>
      <c r="U219" s="24">
        <v>-3.7105655671650937E-05</v>
      </c>
      <c r="V219" s="24">
        <v>-8.057545339994306E-05</v>
      </c>
      <c r="W219" s="24">
        <v>-3.172915093371758E-06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1600</v>
      </c>
      <c r="B221" s="100">
        <v>173.28</v>
      </c>
      <c r="C221" s="100">
        <v>181.88</v>
      </c>
      <c r="D221" s="100">
        <v>8.107868306740976</v>
      </c>
      <c r="E221" s="100">
        <v>8.528306787736446</v>
      </c>
      <c r="F221" s="100">
        <v>38.00397926017403</v>
      </c>
      <c r="G221" s="100" t="s">
        <v>59</v>
      </c>
      <c r="H221" s="100">
        <v>6.018011037620809</v>
      </c>
      <c r="I221" s="100">
        <v>111.79801103762081</v>
      </c>
      <c r="J221" s="100" t="s">
        <v>73</v>
      </c>
      <c r="K221" s="100">
        <v>1.6837181111040427</v>
      </c>
      <c r="M221" s="100" t="s">
        <v>68</v>
      </c>
      <c r="N221" s="100">
        <v>0.9816210988474114</v>
      </c>
      <c r="X221" s="100">
        <v>67.5</v>
      </c>
    </row>
    <row r="222" spans="1:24" s="100" customFormat="1" ht="12.75">
      <c r="A222" s="100">
        <v>1599</v>
      </c>
      <c r="B222" s="100">
        <v>120.66000366210938</v>
      </c>
      <c r="C222" s="100">
        <v>136.9600067138672</v>
      </c>
      <c r="D222" s="100">
        <v>8.646833419799805</v>
      </c>
      <c r="E222" s="100">
        <v>9.52397632598877</v>
      </c>
      <c r="F222" s="100">
        <v>30.187249808643827</v>
      </c>
      <c r="G222" s="100" t="s">
        <v>56</v>
      </c>
      <c r="H222" s="100">
        <v>29.924295498375855</v>
      </c>
      <c r="I222" s="100">
        <v>83.08429916048523</v>
      </c>
      <c r="J222" s="100" t="s">
        <v>62</v>
      </c>
      <c r="K222" s="100">
        <v>1.1757239080668604</v>
      </c>
      <c r="L222" s="100">
        <v>0.4484495911583387</v>
      </c>
      <c r="M222" s="100">
        <v>0.27833648718054677</v>
      </c>
      <c r="N222" s="100">
        <v>0.14275742523493226</v>
      </c>
      <c r="O222" s="100">
        <v>0.04721938807176647</v>
      </c>
      <c r="P222" s="100">
        <v>0.01286484875128067</v>
      </c>
      <c r="Q222" s="100">
        <v>0.005747798584679081</v>
      </c>
      <c r="R222" s="100">
        <v>0.0021974912059839653</v>
      </c>
      <c r="S222" s="100">
        <v>0.0006195532054563451</v>
      </c>
      <c r="T222" s="100">
        <v>0.0001893201673333964</v>
      </c>
      <c r="U222" s="100">
        <v>0.00012572705568111148</v>
      </c>
      <c r="V222" s="100">
        <v>8.15534508954776E-05</v>
      </c>
      <c r="W222" s="100">
        <v>3.8629554797293344E-05</v>
      </c>
      <c r="X222" s="100">
        <v>67.5</v>
      </c>
    </row>
    <row r="223" spans="1:24" s="100" customFormat="1" ht="12.75">
      <c r="A223" s="100">
        <v>1597</v>
      </c>
      <c r="B223" s="100">
        <v>144.3000030517578</v>
      </c>
      <c r="C223" s="100">
        <v>168</v>
      </c>
      <c r="D223" s="100">
        <v>8.433614730834961</v>
      </c>
      <c r="E223" s="100">
        <v>8.568875312805176</v>
      </c>
      <c r="F223" s="100">
        <v>27.465578076803332</v>
      </c>
      <c r="G223" s="100" t="s">
        <v>57</v>
      </c>
      <c r="H223" s="100">
        <v>0.7815870000885212</v>
      </c>
      <c r="I223" s="100">
        <v>77.58159005184633</v>
      </c>
      <c r="J223" s="100" t="s">
        <v>60</v>
      </c>
      <c r="K223" s="100">
        <v>0.19689654622570416</v>
      </c>
      <c r="L223" s="100">
        <v>-0.002438045889673808</v>
      </c>
      <c r="M223" s="100">
        <v>-0.04972802040972892</v>
      </c>
      <c r="N223" s="100">
        <v>-0.0014758992721645159</v>
      </c>
      <c r="O223" s="100">
        <v>0.007405235282361323</v>
      </c>
      <c r="P223" s="100">
        <v>-0.00027907671274799686</v>
      </c>
      <c r="Q223" s="100">
        <v>-0.0011749156241202604</v>
      </c>
      <c r="R223" s="100">
        <v>-0.00011865395379574249</v>
      </c>
      <c r="S223" s="100">
        <v>5.563233094598085E-05</v>
      </c>
      <c r="T223" s="100">
        <v>-1.9887808842952293E-05</v>
      </c>
      <c r="U223" s="100">
        <v>-3.5376404812163494E-05</v>
      </c>
      <c r="V223" s="100">
        <v>-9.362563415643268E-06</v>
      </c>
      <c r="W223" s="100">
        <v>2.1874872417154794E-06</v>
      </c>
      <c r="X223" s="100">
        <v>67.5</v>
      </c>
    </row>
    <row r="224" spans="1:24" s="100" customFormat="1" ht="12.75">
      <c r="A224" s="100">
        <v>1598</v>
      </c>
      <c r="B224" s="100">
        <v>173.33999633789062</v>
      </c>
      <c r="C224" s="100">
        <v>178.0399932861328</v>
      </c>
      <c r="D224" s="100">
        <v>8.168757438659668</v>
      </c>
      <c r="E224" s="100">
        <v>8.674007415771484</v>
      </c>
      <c r="F224" s="100">
        <v>36.18294243601274</v>
      </c>
      <c r="G224" s="100" t="s">
        <v>58</v>
      </c>
      <c r="H224" s="100">
        <v>-0.19214614895597038</v>
      </c>
      <c r="I224" s="100">
        <v>105.64785018893465</v>
      </c>
      <c r="J224" s="100" t="s">
        <v>61</v>
      </c>
      <c r="K224" s="100">
        <v>-1.159119691008828</v>
      </c>
      <c r="L224" s="100">
        <v>-0.4484429637560623</v>
      </c>
      <c r="M224" s="100">
        <v>-0.27385821894209467</v>
      </c>
      <c r="N224" s="100">
        <v>-0.14274979573031163</v>
      </c>
      <c r="O224" s="100">
        <v>-0.04663510587835041</v>
      </c>
      <c r="P224" s="100">
        <v>-0.012861821394411041</v>
      </c>
      <c r="Q224" s="100">
        <v>-0.005626434203493093</v>
      </c>
      <c r="R224" s="100">
        <v>-0.002194285496380428</v>
      </c>
      <c r="S224" s="100">
        <v>-0.000617050417830463</v>
      </c>
      <c r="T224" s="100">
        <v>-0.0001882726767711433</v>
      </c>
      <c r="U224" s="100">
        <v>-0.00012064743061005172</v>
      </c>
      <c r="V224" s="100">
        <v>-8.101424417501612E-05</v>
      </c>
      <c r="W224" s="100">
        <v>-3.8567569321963E-05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1600</v>
      </c>
      <c r="B226" s="24">
        <v>173.28</v>
      </c>
      <c r="C226" s="24">
        <v>181.88</v>
      </c>
      <c r="D226" s="24">
        <v>8.107868306740976</v>
      </c>
      <c r="E226" s="24">
        <v>8.528306787736446</v>
      </c>
      <c r="F226" s="24">
        <v>36.03391361599695</v>
      </c>
      <c r="G226" s="24" t="s">
        <v>59</v>
      </c>
      <c r="H226" s="24">
        <v>0.22258053481145623</v>
      </c>
      <c r="I226" s="24">
        <v>106.00258053481146</v>
      </c>
      <c r="J226" s="24" t="s">
        <v>73</v>
      </c>
      <c r="K226" s="24">
        <v>1.793202817173025</v>
      </c>
      <c r="M226" s="24" t="s">
        <v>68</v>
      </c>
      <c r="N226" s="24">
        <v>1.52498488952364</v>
      </c>
      <c r="X226" s="24">
        <v>67.5</v>
      </c>
    </row>
    <row r="227" spans="1:24" ht="12.75" hidden="1">
      <c r="A227" s="24">
        <v>1599</v>
      </c>
      <c r="B227" s="24">
        <v>120.66000366210938</v>
      </c>
      <c r="C227" s="24">
        <v>136.9600067138672</v>
      </c>
      <c r="D227" s="24">
        <v>8.646833419799805</v>
      </c>
      <c r="E227" s="24">
        <v>9.52397632598877</v>
      </c>
      <c r="F227" s="24">
        <v>30.187249808643827</v>
      </c>
      <c r="G227" s="24" t="s">
        <v>56</v>
      </c>
      <c r="H227" s="24">
        <v>29.924295498375855</v>
      </c>
      <c r="I227" s="24">
        <v>83.08429916048523</v>
      </c>
      <c r="J227" s="24" t="s">
        <v>62</v>
      </c>
      <c r="K227" s="24">
        <v>0.6374209829431755</v>
      </c>
      <c r="L227" s="24">
        <v>1.1582778520366313</v>
      </c>
      <c r="M227" s="24">
        <v>0.15090034123352905</v>
      </c>
      <c r="N227" s="24">
        <v>0.1440290901318419</v>
      </c>
      <c r="O227" s="24">
        <v>0.025600303182727175</v>
      </c>
      <c r="P227" s="24">
        <v>0.03322752237710333</v>
      </c>
      <c r="Q227" s="24">
        <v>0.003116155918787472</v>
      </c>
      <c r="R227" s="24">
        <v>0.0022170767730531264</v>
      </c>
      <c r="S227" s="24">
        <v>0.00033591133330792037</v>
      </c>
      <c r="T227" s="24">
        <v>0.0004889329378948631</v>
      </c>
      <c r="U227" s="24">
        <v>6.814524097187592E-05</v>
      </c>
      <c r="V227" s="24">
        <v>8.229189774647028E-05</v>
      </c>
      <c r="W227" s="24">
        <v>2.094084058010033E-05</v>
      </c>
      <c r="X227" s="24">
        <v>67.5</v>
      </c>
    </row>
    <row r="228" spans="1:24" ht="12.75" hidden="1">
      <c r="A228" s="24">
        <v>1598</v>
      </c>
      <c r="B228" s="24">
        <v>173.33999633789062</v>
      </c>
      <c r="C228" s="24">
        <v>178.0399932861328</v>
      </c>
      <c r="D228" s="24">
        <v>8.168757438659668</v>
      </c>
      <c r="E228" s="24">
        <v>8.674007415771484</v>
      </c>
      <c r="F228" s="24">
        <v>32.34107518095285</v>
      </c>
      <c r="G228" s="24" t="s">
        <v>57</v>
      </c>
      <c r="H228" s="24">
        <v>-11.409725176038236</v>
      </c>
      <c r="I228" s="24">
        <v>94.43027116185239</v>
      </c>
      <c r="J228" s="24" t="s">
        <v>60</v>
      </c>
      <c r="K228" s="24">
        <v>0.4456341227875781</v>
      </c>
      <c r="L228" s="24">
        <v>-0.006300372392120149</v>
      </c>
      <c r="M228" s="24">
        <v>-0.10671707809523967</v>
      </c>
      <c r="N228" s="24">
        <v>-0.0014888273670359711</v>
      </c>
      <c r="O228" s="24">
        <v>0.017699230038334093</v>
      </c>
      <c r="P228" s="24">
        <v>-0.0007210427930092825</v>
      </c>
      <c r="Q228" s="24">
        <v>-0.0022607453564977434</v>
      </c>
      <c r="R228" s="24">
        <v>-0.00011971211411422859</v>
      </c>
      <c r="S228" s="24">
        <v>0.00021528906247938</v>
      </c>
      <c r="T228" s="24">
        <v>-5.136253848498349E-05</v>
      </c>
      <c r="U228" s="24">
        <v>-5.299478110075277E-05</v>
      </c>
      <c r="V228" s="24">
        <v>-9.44411277782975E-06</v>
      </c>
      <c r="W228" s="24">
        <v>1.2876112140500011E-05</v>
      </c>
      <c r="X228" s="24">
        <v>67.5</v>
      </c>
    </row>
    <row r="229" spans="1:24" ht="12.75" hidden="1">
      <c r="A229" s="24">
        <v>1597</v>
      </c>
      <c r="B229" s="24">
        <v>144.3000030517578</v>
      </c>
      <c r="C229" s="24">
        <v>168</v>
      </c>
      <c r="D229" s="24">
        <v>8.433614730834961</v>
      </c>
      <c r="E229" s="24">
        <v>8.568875312805176</v>
      </c>
      <c r="F229" s="24">
        <v>33.60373819105968</v>
      </c>
      <c r="G229" s="24" t="s">
        <v>58</v>
      </c>
      <c r="H229" s="24">
        <v>18.119952146643456</v>
      </c>
      <c r="I229" s="24">
        <v>94.91995519840127</v>
      </c>
      <c r="J229" s="24" t="s">
        <v>61</v>
      </c>
      <c r="K229" s="24">
        <v>-0.4557584207709056</v>
      </c>
      <c r="L229" s="24">
        <v>-1.158260716689603</v>
      </c>
      <c r="M229" s="24">
        <v>-0.10668822909398216</v>
      </c>
      <c r="N229" s="24">
        <v>-0.14402139492893895</v>
      </c>
      <c r="O229" s="24">
        <v>-0.018496290955153233</v>
      </c>
      <c r="P229" s="24">
        <v>-0.03321969808128231</v>
      </c>
      <c r="Q229" s="24">
        <v>-0.0021446347342305365</v>
      </c>
      <c r="R229" s="24">
        <v>-0.0022138424576617836</v>
      </c>
      <c r="S229" s="24">
        <v>-0.00025785081621250373</v>
      </c>
      <c r="T229" s="24">
        <v>-0.0004862276292014684</v>
      </c>
      <c r="U229" s="24">
        <v>-4.284071711816148E-05</v>
      </c>
      <c r="V229" s="24">
        <v>-8.174818143882562E-05</v>
      </c>
      <c r="W229" s="24">
        <v>-1.6514373749750395E-05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2004-10-12T10:45:47Z</dcterms:modified>
  <cp:category/>
  <cp:version/>
  <cp:contentType/>
  <cp:contentStatus/>
</cp:coreProperties>
</file>