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<sst xmlns="http://schemas.openxmlformats.org/spreadsheetml/2006/main" count="626" uniqueCount="146">
  <si>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</si>
  <si>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</si>
  <si>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</si>
  <si>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</si>
  <si>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</si>
  <si>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</si>
  <si>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</si>
  <si>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</si>
  <si>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</si>
  <si>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</si>
  <si>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</si>
  <si>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</si>
  <si>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</si>
  <si>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</si>
  <si>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</si>
  <si>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</si>
  <si>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</si>
  <si>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</si>
  <si>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</si>
  <si>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</si>
  <si>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</si>
  <si>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</si>
  <si>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</si>
  <si>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</si>
  <si>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</si>
  <si>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</si>
  <si>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</si>
  <si>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</si>
  <si>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</si>
  <si>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</si>
  <si>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</si>
  <si>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</si>
  <si>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</si>
  <si>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</si>
  <si>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</si>
  <si>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</si>
  <si>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</si>
  <si>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</si>
  <si>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</si>
  <si>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</si>
  <si>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</si>
  <si>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</si>
  <si>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</si>
  <si>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</si>
  <si>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</si>
  <si>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</si>
  <si>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</si>
  <si>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</si>
  <si>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</si>
  <si>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</si>
  <si>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</si>
  <si>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</si>
  <si>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</si>
  <si>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</si>
  <si>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</si>
  <si>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</si>
  <si>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</si>
  <si>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</si>
  <si>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</si>
  <si>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</si>
  <si>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</si>
  <si>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</si>
  <si>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</si>
  <si>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</si>
  <si>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</si>
  <si>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</si>
  <si>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</si>
  <si>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</si>
  <si>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</si>
  <si>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</si>
  <si>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</si>
  <si>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</si>
  <si>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</si>
  <si>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</si>
  <si>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</si>
  <si>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</si>
  <si>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</si>
  <si>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</si>
  <si>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</si>
  <si>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</si>
  <si>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</si>
  <si>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</si>
  <si>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</si>
  <si>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</si>
  <si>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</si>
  <si>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</si>
  <si>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</si>
  <si>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</si>
  <si>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</si>
  <si>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</si>
  <si>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</si>
  <si>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</si>
  <si>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</si>
  <si>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</si>
  <si>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</si>
  <si>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</si>
  <si>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</si>
  <si>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</si>
  <si>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</si>
  <si>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</si>
  <si>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</si>
  <si>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</si>
  <si>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</si>
  <si>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</si>
  <si>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</si>
  <si>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</si>
  <si>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</si>
  <si>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</si>
  <si>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</si>
  <si>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</si>
  <si>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</si>
  <si>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</si>
  <si>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</si>
  <si>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</si>
  <si>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</si>
  <si>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</si>
  <si>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</si>
  <si>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</si>
  <si>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</si>
  <si>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</si>
  <si>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</si>
  <si>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</si>
  <si>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</si>
  <si>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</si>
  <si>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</si>
  <si>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</si>
  <si>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</si>
  <si>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</si>
  <si>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</si>
  <si>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</si>
  <si>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</si>
  <si>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</si>
  <si>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</si>
  <si>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</si>
  <si>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</si>
  <si>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</si>
  <si>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</si>
  <si>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</si>
  <si>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</si>
  <si>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</si>
  <si>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</si>
  <si>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</si>
  <si>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</si>
  <si>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AP 354</t>
  </si>
  <si>
    <t>4E14469D-1</t>
  </si>
  <si>
    <t>Perm. 1,002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</si>
</sst>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123.6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12.317036630524825</v>
      </c>
      <c r="C41" s="77">
        <f aca="true" t="shared" si="0" ref="C41:C55">($B$41*H41+$B$42*J41+$B$43*L41+$B$44*N41+$B$45*P41+$B$46*R41+$B$47*T41+$B$48*V41)/100</f>
        <v>-2.5336309899911975E-08</v>
      </c>
      <c r="D41" s="77">
        <f aca="true" t="shared" si="1" ref="D41:D55">($B$41*I41+$B$42*K41+$B$43*M41+$B$44*O41+$B$45*Q41+$B$46*S41+$B$47*U41+$B$48*W41)/100</f>
        <v>-2.186247634416503E-08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2.268433395325772</v>
      </c>
      <c r="C42" s="77">
        <f t="shared" si="0"/>
        <v>-1.7603478627369612E-10</v>
      </c>
      <c r="D42" s="77">
        <f t="shared" si="1"/>
        <v>-6.561287929335715E-08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5.458371423510627</v>
      </c>
      <c r="C43" s="77">
        <f t="shared" si="0"/>
        <v>0.3038360053712556</v>
      </c>
      <c r="D43" s="77">
        <f t="shared" si="1"/>
        <v>-0.2649842969763115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10.1947880277678</v>
      </c>
      <c r="C44" s="77">
        <f t="shared" si="0"/>
        <v>-0.0005638170001520368</v>
      </c>
      <c r="D44" s="77">
        <f t="shared" si="1"/>
        <v>-0.10388001099639059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12.317036630524825</v>
      </c>
      <c r="C45" s="77">
        <f t="shared" si="0"/>
        <v>-0.072637047190633</v>
      </c>
      <c r="D45" s="77">
        <f t="shared" si="1"/>
        <v>-0.06190955578394622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2.268433395325772</v>
      </c>
      <c r="C46" s="77">
        <f t="shared" si="0"/>
        <v>-0.0012218098114278428</v>
      </c>
      <c r="D46" s="77">
        <f t="shared" si="1"/>
        <v>-0.11815885846244893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5.458371423510627</v>
      </c>
      <c r="C47" s="77">
        <f t="shared" si="0"/>
        <v>0.012087087611316877</v>
      </c>
      <c r="D47" s="77">
        <f t="shared" si="1"/>
        <v>-0.010773210847642283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10.1947880277678</v>
      </c>
      <c r="C48" s="77">
        <f t="shared" si="0"/>
        <v>-6.465109866462031E-05</v>
      </c>
      <c r="D48" s="77">
        <f t="shared" si="1"/>
        <v>-0.0029794586434948376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-0.001532964565555469</v>
      </c>
      <c r="D49" s="77">
        <f t="shared" si="1"/>
        <v>-0.0012387295265304504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-9.821843859333065E-05</v>
      </c>
      <c r="D50" s="77">
        <f t="shared" si="1"/>
        <v>-0.0018162427333948635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0.0001486913851358825</v>
      </c>
      <c r="D51" s="77">
        <f t="shared" si="1"/>
        <v>-0.00015173994050684948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-4.615018751517345E-06</v>
      </c>
      <c r="D52" s="77">
        <f t="shared" si="1"/>
        <v>-4.361312200874401E-05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-3.557834544097218E-05</v>
      </c>
      <c r="D53" s="77">
        <f t="shared" si="1"/>
        <v>-2.436058733952177E-05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-7.747504937986308E-06</v>
      </c>
      <c r="D54" s="77">
        <f t="shared" si="1"/>
        <v>-6.705841184756412E-05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8.95361454080022E-06</v>
      </c>
      <c r="D55" s="77">
        <f t="shared" si="1"/>
        <v>-9.760215077284507E-06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1611</v>
      </c>
      <c r="B3" s="11">
        <v>137.61</v>
      </c>
      <c r="C3" s="11">
        <v>148.02666666666667</v>
      </c>
      <c r="D3" s="11">
        <v>8.336218094235031</v>
      </c>
      <c r="E3" s="11">
        <v>8.80118872435595</v>
      </c>
      <c r="F3" s="12" t="s">
        <v>69</v>
      </c>
      <c r="H3" s="102">
        <v>0.0625</v>
      </c>
    </row>
    <row r="4" spans="1:9" ht="16.5" customHeight="1">
      <c r="A4" s="13">
        <v>1612</v>
      </c>
      <c r="B4" s="14">
        <v>123.65</v>
      </c>
      <c r="C4" s="14">
        <v>147.11666666666665</v>
      </c>
      <c r="D4" s="14">
        <v>8.759129303771672</v>
      </c>
      <c r="E4" s="14">
        <v>8.873744803712368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1609</v>
      </c>
      <c r="B5" s="26">
        <v>145.66</v>
      </c>
      <c r="C5" s="26">
        <v>144.27666666666667</v>
      </c>
      <c r="D5" s="26">
        <v>8.53338166060268</v>
      </c>
      <c r="E5" s="26">
        <v>9.11399821260393</v>
      </c>
      <c r="F5" s="15" t="s">
        <v>71</v>
      </c>
      <c r="I5" s="75">
        <v>2508</v>
      </c>
    </row>
    <row r="6" spans="1:6" s="2" customFormat="1" ht="13.5" thickBot="1">
      <c r="A6" s="16">
        <v>1610</v>
      </c>
      <c r="B6" s="17">
        <v>135.18</v>
      </c>
      <c r="C6" s="17">
        <v>150.11333333333334</v>
      </c>
      <c r="D6" s="17">
        <v>8.883799278679676</v>
      </c>
      <c r="E6" s="17">
        <v>9.24886965259032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2513</v>
      </c>
      <c r="K15" s="75">
        <v>2409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12.317036630524825</v>
      </c>
      <c r="C19" s="34">
        <v>68.46703663052483</v>
      </c>
      <c r="D19" s="35">
        <v>25.196220719691222</v>
      </c>
      <c r="K19" s="97" t="s">
        <v>131</v>
      </c>
    </row>
    <row r="20" spans="1:11" ht="12.75">
      <c r="A20" s="33" t="s">
        <v>57</v>
      </c>
      <c r="B20" s="34">
        <v>2.268433395325772</v>
      </c>
      <c r="C20" s="34">
        <v>80.42843339532577</v>
      </c>
      <c r="D20" s="35">
        <v>28.808609530470008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5.458371423510627</v>
      </c>
      <c r="C21" s="34">
        <v>73.13837142351063</v>
      </c>
      <c r="D21" s="35">
        <v>27.285167764069733</v>
      </c>
      <c r="F21" s="24" t="s">
        <v>134</v>
      </c>
    </row>
    <row r="22" spans="1:11" ht="16.5" thickBot="1">
      <c r="A22" s="36" t="s">
        <v>59</v>
      </c>
      <c r="B22" s="37">
        <v>10.1947880277678</v>
      </c>
      <c r="C22" s="37">
        <v>80.30478802776781</v>
      </c>
      <c r="D22" s="38">
        <v>28.109220255571312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20.393590927124023</v>
      </c>
      <c r="I23" s="75">
        <v>2570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0.3038360053712556</v>
      </c>
      <c r="C27" s="44">
        <v>-0.0005638170001520368</v>
      </c>
      <c r="D27" s="44">
        <v>-0.072637047190633</v>
      </c>
      <c r="E27" s="44">
        <v>-0.0012218098114278428</v>
      </c>
      <c r="F27" s="44">
        <v>0.012087087611316877</v>
      </c>
      <c r="G27" s="44">
        <v>-6.465109866462031E-05</v>
      </c>
      <c r="H27" s="44">
        <v>-0.001532964565555469</v>
      </c>
      <c r="I27" s="45">
        <v>-9.821843859333065E-05</v>
      </c>
    </row>
    <row r="28" spans="1:9" ht="13.5" thickBot="1">
      <c r="A28" s="46" t="s">
        <v>61</v>
      </c>
      <c r="B28" s="47">
        <v>-0.2649842969763115</v>
      </c>
      <c r="C28" s="47">
        <v>-0.10388001099639059</v>
      </c>
      <c r="D28" s="47">
        <v>-0.06190955578394622</v>
      </c>
      <c r="E28" s="47">
        <v>-0.11815885846244893</v>
      </c>
      <c r="F28" s="47">
        <v>-0.010773210847642283</v>
      </c>
      <c r="G28" s="47">
        <v>-0.0029794586434948376</v>
      </c>
      <c r="H28" s="47">
        <v>-0.0012387295265304504</v>
      </c>
      <c r="I28" s="48">
        <v>-0.0018162427333948635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1611</v>
      </c>
      <c r="B39" s="50">
        <v>137.61</v>
      </c>
      <c r="C39" s="50">
        <v>148.02666666666667</v>
      </c>
      <c r="D39" s="50">
        <v>8.336218094235031</v>
      </c>
      <c r="E39" s="50">
        <v>8.80118872435595</v>
      </c>
      <c r="F39" s="54">
        <f>I39*D39/(23678+B39)*1000</f>
        <v>28.109220255571312</v>
      </c>
      <c r="G39" s="59" t="s">
        <v>59</v>
      </c>
      <c r="H39" s="58">
        <f>I39-B39+X39</f>
        <v>10.1947880277678</v>
      </c>
      <c r="I39" s="58">
        <f>(B39+C42-2*X39)*(23678+B39)*E42/((23678+C42)*D39+E42*(23678+B39))</f>
        <v>80.30478802776781</v>
      </c>
      <c r="J39" s="24" t="s">
        <v>73</v>
      </c>
      <c r="K39" s="24">
        <f>(K40*K40+L40*L40+M40*M40+N40*N40+O40*O40+P40*P40+Q40*Q40+R40*R40+S40*S40+T40*T40+U40*U40+V40*V40+W40*W40)</f>
        <v>0.19667460032978815</v>
      </c>
      <c r="M39" s="24" t="s">
        <v>68</v>
      </c>
      <c r="N39" s="24">
        <f>(K44*K44+L44*L44+M44*M44+N44*N44+O44*O44+P44*P44+Q44*Q44+R44*R44+S44*S44+T44*T44+U44*U44+V44*V44+W44*W44)</f>
        <v>0.12386541345754072</v>
      </c>
      <c r="X39" s="55">
        <f>(1-$H$2)*1000</f>
        <v>67.5</v>
      </c>
    </row>
    <row r="40" spans="1:24" ht="12.75">
      <c r="A40" s="49">
        <v>1612</v>
      </c>
      <c r="B40" s="50">
        <v>123.65</v>
      </c>
      <c r="C40" s="50">
        <v>147.11666666666665</v>
      </c>
      <c r="D40" s="50">
        <v>8.759129303771672</v>
      </c>
      <c r="E40" s="50">
        <v>8.873744803712368</v>
      </c>
      <c r="F40" s="54">
        <f>I40*D40/(23678+B40)*1000</f>
        <v>25.196220719691222</v>
      </c>
      <c r="G40" s="59" t="s">
        <v>56</v>
      </c>
      <c r="H40" s="58">
        <f>I40-B40+X40</f>
        <v>12.317036630524825</v>
      </c>
      <c r="I40" s="58">
        <f>(B40+C39-2*X40)*(23678+B40)*E39/((23678+C39)*D40+E39*(23678+B40))</f>
        <v>68.46703663052483</v>
      </c>
      <c r="J40" s="24" t="s">
        <v>62</v>
      </c>
      <c r="K40" s="52">
        <f aca="true" t="shared" si="0" ref="K40:W40">SQRT(K41*K41+K42*K42)</f>
        <v>0.40315381159551467</v>
      </c>
      <c r="L40" s="52">
        <f t="shared" si="0"/>
        <v>0.1038815410658693</v>
      </c>
      <c r="M40" s="52">
        <f t="shared" si="0"/>
        <v>0.09544073408110289</v>
      </c>
      <c r="N40" s="52">
        <f t="shared" si="0"/>
        <v>0.11816517529443411</v>
      </c>
      <c r="O40" s="52">
        <f t="shared" si="0"/>
        <v>0.01619134827280938</v>
      </c>
      <c r="P40" s="52">
        <f t="shared" si="0"/>
        <v>0.002980159991150582</v>
      </c>
      <c r="Q40" s="52">
        <f t="shared" si="0"/>
        <v>0.001970896039659886</v>
      </c>
      <c r="R40" s="52">
        <f t="shared" si="0"/>
        <v>0.0018188965139032394</v>
      </c>
      <c r="S40" s="52">
        <f t="shared" si="0"/>
        <v>0.0002124479643551558</v>
      </c>
      <c r="T40" s="52">
        <f t="shared" si="0"/>
        <v>4.3856616484020376E-05</v>
      </c>
      <c r="U40" s="52">
        <f t="shared" si="0"/>
        <v>4.3119101101989754E-05</v>
      </c>
      <c r="V40" s="52">
        <f t="shared" si="0"/>
        <v>6.750447712768131E-05</v>
      </c>
      <c r="W40" s="52">
        <f t="shared" si="0"/>
        <v>1.3244961747777189E-05</v>
      </c>
      <c r="X40" s="55">
        <f>(1-$H$2)*1000</f>
        <v>67.5</v>
      </c>
    </row>
    <row r="41" spans="1:24" ht="12.75">
      <c r="A41" s="49">
        <v>1609</v>
      </c>
      <c r="B41" s="50">
        <v>145.66</v>
      </c>
      <c r="C41" s="50">
        <v>144.27666666666667</v>
      </c>
      <c r="D41" s="50">
        <v>8.53338166060268</v>
      </c>
      <c r="E41" s="50">
        <v>9.11399821260393</v>
      </c>
      <c r="F41" s="54">
        <f>I41*D41/(23678+B41)*1000</f>
        <v>28.808609530470008</v>
      </c>
      <c r="G41" s="59" t="s">
        <v>57</v>
      </c>
      <c r="H41" s="58">
        <f>I41-B41+X41</f>
        <v>2.268433395325772</v>
      </c>
      <c r="I41" s="58">
        <f>(B41+C40-2*X41)*(23678+B41)*E40/((23678+C40)*D41+E40*(23678+B41))</f>
        <v>80.42843339532577</v>
      </c>
      <c r="J41" s="24" t="s">
        <v>60</v>
      </c>
      <c r="K41" s="52">
        <f>'calcul config'!C43</f>
        <v>0.3038360053712556</v>
      </c>
      <c r="L41" s="52">
        <f>'calcul config'!C44</f>
        <v>-0.0005638170001520368</v>
      </c>
      <c r="M41" s="52">
        <f>'calcul config'!C45</f>
        <v>-0.072637047190633</v>
      </c>
      <c r="N41" s="52">
        <f>'calcul config'!C46</f>
        <v>-0.0012218098114278428</v>
      </c>
      <c r="O41" s="52">
        <f>'calcul config'!C47</f>
        <v>0.012087087611316877</v>
      </c>
      <c r="P41" s="52">
        <f>'calcul config'!C48</f>
        <v>-6.465109866462031E-05</v>
      </c>
      <c r="Q41" s="52">
        <f>'calcul config'!C49</f>
        <v>-0.001532964565555469</v>
      </c>
      <c r="R41" s="52">
        <f>'calcul config'!C50</f>
        <v>-9.821843859333065E-05</v>
      </c>
      <c r="S41" s="52">
        <f>'calcul config'!C51</f>
        <v>0.0001486913851358825</v>
      </c>
      <c r="T41" s="52">
        <f>'calcul config'!C52</f>
        <v>-4.615018751517345E-06</v>
      </c>
      <c r="U41" s="52">
        <f>'calcul config'!C53</f>
        <v>-3.557834544097218E-05</v>
      </c>
      <c r="V41" s="52">
        <f>'calcul config'!C54</f>
        <v>-7.747504937986308E-06</v>
      </c>
      <c r="W41" s="52">
        <f>'calcul config'!C55</f>
        <v>8.95361454080022E-06</v>
      </c>
      <c r="X41" s="55">
        <f>(1-$H$2)*1000</f>
        <v>67.5</v>
      </c>
    </row>
    <row r="42" spans="1:24" ht="12.75">
      <c r="A42" s="49">
        <v>1610</v>
      </c>
      <c r="B42" s="50">
        <v>135.18</v>
      </c>
      <c r="C42" s="50">
        <v>150.11333333333334</v>
      </c>
      <c r="D42" s="50">
        <v>8.883799278679676</v>
      </c>
      <c r="E42" s="50">
        <v>9.24886965259032</v>
      </c>
      <c r="F42" s="54">
        <f>I42*D42/(23678+B42)*1000</f>
        <v>27.285167764069733</v>
      </c>
      <c r="G42" s="59" t="s">
        <v>58</v>
      </c>
      <c r="H42" s="58">
        <f>I42-B42+X42</f>
        <v>5.458371423510627</v>
      </c>
      <c r="I42" s="58">
        <f>(B42+C41-2*X42)*(23678+B42)*E41/((23678+C41)*D42+E41*(23678+B42))</f>
        <v>73.13837142351063</v>
      </c>
      <c r="J42" s="24" t="s">
        <v>61</v>
      </c>
      <c r="K42" s="52">
        <f>'calcul config'!D43</f>
        <v>-0.2649842969763115</v>
      </c>
      <c r="L42" s="52">
        <f>'calcul config'!D44</f>
        <v>-0.10388001099639059</v>
      </c>
      <c r="M42" s="52">
        <f>'calcul config'!D45</f>
        <v>-0.06190955578394622</v>
      </c>
      <c r="N42" s="52">
        <f>'calcul config'!D46</f>
        <v>-0.11815885846244893</v>
      </c>
      <c r="O42" s="52">
        <f>'calcul config'!D47</f>
        <v>-0.010773210847642283</v>
      </c>
      <c r="P42" s="52">
        <f>'calcul config'!D48</f>
        <v>-0.0029794586434948376</v>
      </c>
      <c r="Q42" s="52">
        <f>'calcul config'!D49</f>
        <v>-0.0012387295265304504</v>
      </c>
      <c r="R42" s="52">
        <f>'calcul config'!D50</f>
        <v>-0.0018162427333948635</v>
      </c>
      <c r="S42" s="52">
        <f>'calcul config'!D51</f>
        <v>-0.00015173994050684948</v>
      </c>
      <c r="T42" s="52">
        <f>'calcul config'!D52</f>
        <v>-4.361312200874401E-05</v>
      </c>
      <c r="U42" s="52">
        <f>'calcul config'!D53</f>
        <v>-2.436058733952177E-05</v>
      </c>
      <c r="V42" s="52">
        <f>'calcul config'!D54</f>
        <v>-6.705841184756412E-05</v>
      </c>
      <c r="W42" s="52">
        <f>'calcul config'!D55</f>
        <v>-9.760215077284507E-06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0.26876920773034313</v>
      </c>
      <c r="L44" s="52">
        <f>L40/(L43*1.5)</f>
        <v>0.09893480101511364</v>
      </c>
      <c r="M44" s="52">
        <f aca="true" t="shared" si="1" ref="M44:W44">M40/(M43*1.5)</f>
        <v>0.10604526009011433</v>
      </c>
      <c r="N44" s="52">
        <f t="shared" si="1"/>
        <v>0.15755356705924548</v>
      </c>
      <c r="O44" s="52">
        <f t="shared" si="1"/>
        <v>0.0719615478791528</v>
      </c>
      <c r="P44" s="52">
        <f t="shared" si="1"/>
        <v>0.01986773327433721</v>
      </c>
      <c r="Q44" s="52">
        <f t="shared" si="1"/>
        <v>0.013139306931065903</v>
      </c>
      <c r="R44" s="52">
        <f t="shared" si="1"/>
        <v>0.0040419922531183105</v>
      </c>
      <c r="S44" s="52">
        <f t="shared" si="1"/>
        <v>0.0028326395247354106</v>
      </c>
      <c r="T44" s="52">
        <f t="shared" si="1"/>
        <v>0.0005847548864536049</v>
      </c>
      <c r="U44" s="52">
        <f t="shared" si="1"/>
        <v>0.00057492134802653</v>
      </c>
      <c r="V44" s="52">
        <f t="shared" si="1"/>
        <v>0.0009000596950357507</v>
      </c>
      <c r="W44" s="52">
        <f t="shared" si="1"/>
        <v>0.00017659948997036248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1612</v>
      </c>
      <c r="B51" s="100">
        <v>134.16</v>
      </c>
      <c r="C51" s="100">
        <v>161.66</v>
      </c>
      <c r="D51" s="100">
        <v>8.486110237121446</v>
      </c>
      <c r="E51" s="100">
        <v>8.65159447624425</v>
      </c>
      <c r="F51" s="100">
        <v>29.93377208538959</v>
      </c>
      <c r="G51" s="100" t="s">
        <v>59</v>
      </c>
      <c r="H51" s="100">
        <v>17.33463952080521</v>
      </c>
      <c r="I51" s="100">
        <v>83.99463952080521</v>
      </c>
      <c r="J51" s="100" t="s">
        <v>73</v>
      </c>
      <c r="K51" s="100">
        <v>0.6290776366393531</v>
      </c>
      <c r="M51" s="100" t="s">
        <v>68</v>
      </c>
      <c r="N51" s="100">
        <v>0.3441605456562439</v>
      </c>
      <c r="X51" s="100">
        <v>67.5</v>
      </c>
    </row>
    <row r="52" spans="1:24" s="100" customFormat="1" ht="12.75">
      <c r="A52" s="100">
        <v>1609</v>
      </c>
      <c r="B52" s="100">
        <v>143.6199951171875</v>
      </c>
      <c r="C52" s="100">
        <v>144.9199981689453</v>
      </c>
      <c r="D52" s="100">
        <v>8.367863655090332</v>
      </c>
      <c r="E52" s="100">
        <v>9.050652503967285</v>
      </c>
      <c r="F52" s="100">
        <v>30.39454767025952</v>
      </c>
      <c r="G52" s="100" t="s">
        <v>56</v>
      </c>
      <c r="H52" s="100">
        <v>10.407151400543441</v>
      </c>
      <c r="I52" s="100">
        <v>86.52714651773094</v>
      </c>
      <c r="J52" s="100" t="s">
        <v>62</v>
      </c>
      <c r="K52" s="100">
        <v>0.7618661424327499</v>
      </c>
      <c r="L52" s="100">
        <v>0.0092594936475098</v>
      </c>
      <c r="M52" s="100">
        <v>0.18036091888858996</v>
      </c>
      <c r="N52" s="100">
        <v>0.12275139636780656</v>
      </c>
      <c r="O52" s="100">
        <v>0.030597833753263633</v>
      </c>
      <c r="P52" s="100">
        <v>0.00026576068157976813</v>
      </c>
      <c r="Q52" s="100">
        <v>0.003724440436377812</v>
      </c>
      <c r="R52" s="100">
        <v>0.0018894917571755188</v>
      </c>
      <c r="S52" s="100">
        <v>0.0004014561745392733</v>
      </c>
      <c r="T52" s="100">
        <v>3.9025453379998105E-06</v>
      </c>
      <c r="U52" s="100">
        <v>8.146833465534707E-05</v>
      </c>
      <c r="V52" s="100">
        <v>7.012856237036248E-05</v>
      </c>
      <c r="W52" s="100">
        <v>2.503220806148143E-05</v>
      </c>
      <c r="X52" s="100">
        <v>67.5</v>
      </c>
    </row>
    <row r="53" spans="1:24" s="100" customFormat="1" ht="12.75">
      <c r="A53" s="100">
        <v>1610</v>
      </c>
      <c r="B53" s="100">
        <v>148.97999572753906</v>
      </c>
      <c r="C53" s="100">
        <v>160.5800018310547</v>
      </c>
      <c r="D53" s="100">
        <v>9.014720916748047</v>
      </c>
      <c r="E53" s="100">
        <v>9.398300170898438</v>
      </c>
      <c r="F53" s="100">
        <v>30.121531042732325</v>
      </c>
      <c r="G53" s="100" t="s">
        <v>57</v>
      </c>
      <c r="H53" s="100">
        <v>-1.8652051839430897</v>
      </c>
      <c r="I53" s="100">
        <v>79.61479054359597</v>
      </c>
      <c r="J53" s="100" t="s">
        <v>60</v>
      </c>
      <c r="K53" s="100">
        <v>0.7377321529525677</v>
      </c>
      <c r="L53" s="100">
        <v>-4.888281657469958E-05</v>
      </c>
      <c r="M53" s="100">
        <v>-0.17514828155864365</v>
      </c>
      <c r="N53" s="100">
        <v>-0.0012691096058161815</v>
      </c>
      <c r="O53" s="100">
        <v>0.029544439476661525</v>
      </c>
      <c r="P53" s="100">
        <v>-5.813790918027072E-06</v>
      </c>
      <c r="Q53" s="100">
        <v>-0.003638861237761087</v>
      </c>
      <c r="R53" s="100">
        <v>-0.00010201203711637737</v>
      </c>
      <c r="S53" s="100">
        <v>0.00037969923303217244</v>
      </c>
      <c r="T53" s="100">
        <v>-4.296582389716709E-07</v>
      </c>
      <c r="U53" s="100">
        <v>-8.072078562737256E-05</v>
      </c>
      <c r="V53" s="100">
        <v>-8.042699267341575E-06</v>
      </c>
      <c r="W53" s="100">
        <v>2.3394237673425378E-05</v>
      </c>
      <c r="X53" s="100">
        <v>67.5</v>
      </c>
    </row>
    <row r="54" spans="1:24" s="100" customFormat="1" ht="12.75">
      <c r="A54" s="100">
        <v>1611</v>
      </c>
      <c r="B54" s="100">
        <v>163.10000610351562</v>
      </c>
      <c r="C54" s="100">
        <v>166.60000610351562</v>
      </c>
      <c r="D54" s="100">
        <v>8.136143684387207</v>
      </c>
      <c r="E54" s="100">
        <v>8.729353904724121</v>
      </c>
      <c r="F54" s="100">
        <v>34.5141214350748</v>
      </c>
      <c r="G54" s="100" t="s">
        <v>58</v>
      </c>
      <c r="H54" s="100">
        <v>5.535698067421038</v>
      </c>
      <c r="I54" s="100">
        <v>101.13570417093666</v>
      </c>
      <c r="J54" s="100" t="s">
        <v>61</v>
      </c>
      <c r="K54" s="100">
        <v>-0.19024008380288407</v>
      </c>
      <c r="L54" s="100">
        <v>-0.00925936461527021</v>
      </c>
      <c r="M54" s="100">
        <v>-0.04304811876714954</v>
      </c>
      <c r="N54" s="100">
        <v>-0.12274483561867186</v>
      </c>
      <c r="O54" s="100">
        <v>-0.007959492848306568</v>
      </c>
      <c r="P54" s="100">
        <v>-0.0002656970826127084</v>
      </c>
      <c r="Q54" s="100">
        <v>-0.0007938170169793503</v>
      </c>
      <c r="R54" s="100">
        <v>-0.0018867359764200174</v>
      </c>
      <c r="S54" s="100">
        <v>-0.00013036699164469301</v>
      </c>
      <c r="T54" s="100">
        <v>-3.878821201451263E-06</v>
      </c>
      <c r="U54" s="100">
        <v>-1.1011099818609755E-05</v>
      </c>
      <c r="V54" s="100">
        <v>-6.96658470746529E-05</v>
      </c>
      <c r="W54" s="100">
        <v>-8.90623849403219E-06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1612</v>
      </c>
      <c r="B56" s="24">
        <v>134.16</v>
      </c>
      <c r="C56" s="24">
        <v>161.66</v>
      </c>
      <c r="D56" s="24">
        <v>8.486110237121446</v>
      </c>
      <c r="E56" s="24">
        <v>8.65159447624425</v>
      </c>
      <c r="F56" s="24">
        <v>29.899895230330568</v>
      </c>
      <c r="G56" s="24" t="s">
        <v>59</v>
      </c>
      <c r="H56" s="24">
        <v>17.239580527883618</v>
      </c>
      <c r="I56" s="24">
        <v>83.89958052788361</v>
      </c>
      <c r="J56" s="24" t="s">
        <v>73</v>
      </c>
      <c r="K56" s="24">
        <v>0.7747988550617033</v>
      </c>
      <c r="M56" s="24" t="s">
        <v>68</v>
      </c>
      <c r="N56" s="24">
        <v>0.42235380681710033</v>
      </c>
      <c r="X56" s="24">
        <v>67.5</v>
      </c>
    </row>
    <row r="57" spans="1:24" ht="12.75" hidden="1">
      <c r="A57" s="24">
        <v>1609</v>
      </c>
      <c r="B57" s="24">
        <v>143.6199951171875</v>
      </c>
      <c r="C57" s="24">
        <v>144.9199981689453</v>
      </c>
      <c r="D57" s="24">
        <v>8.367863655090332</v>
      </c>
      <c r="E57" s="24">
        <v>9.050652503967285</v>
      </c>
      <c r="F57" s="24">
        <v>30.39454767025952</v>
      </c>
      <c r="G57" s="24" t="s">
        <v>56</v>
      </c>
      <c r="H57" s="24">
        <v>10.407151400543441</v>
      </c>
      <c r="I57" s="24">
        <v>86.52714651773094</v>
      </c>
      <c r="J57" s="24" t="s">
        <v>62</v>
      </c>
      <c r="K57" s="24">
        <v>0.8427593949025773</v>
      </c>
      <c r="L57" s="24">
        <v>0.09672231439103843</v>
      </c>
      <c r="M57" s="24">
        <v>0.19951138056188772</v>
      </c>
      <c r="N57" s="24">
        <v>0.11925438488910747</v>
      </c>
      <c r="O57" s="24">
        <v>0.03384666894454689</v>
      </c>
      <c r="P57" s="24">
        <v>0.0027747873975774587</v>
      </c>
      <c r="Q57" s="24">
        <v>0.0041198855814977816</v>
      </c>
      <c r="R57" s="24">
        <v>0.0018356671940410552</v>
      </c>
      <c r="S57" s="24">
        <v>0.0004440773916768786</v>
      </c>
      <c r="T57" s="24">
        <v>4.081782593806728E-05</v>
      </c>
      <c r="U57" s="24">
        <v>9.011289455967079E-05</v>
      </c>
      <c r="V57" s="24">
        <v>6.813318028414904E-05</v>
      </c>
      <c r="W57" s="24">
        <v>2.7689569247304454E-05</v>
      </c>
      <c r="X57" s="24">
        <v>67.5</v>
      </c>
    </row>
    <row r="58" spans="1:24" ht="12.75" hidden="1">
      <c r="A58" s="24">
        <v>1611</v>
      </c>
      <c r="B58" s="24">
        <v>163.10000610351562</v>
      </c>
      <c r="C58" s="24">
        <v>166.60000610351562</v>
      </c>
      <c r="D58" s="24">
        <v>8.136143684387207</v>
      </c>
      <c r="E58" s="24">
        <v>8.729353904724121</v>
      </c>
      <c r="F58" s="24">
        <v>31.105014295956224</v>
      </c>
      <c r="G58" s="24" t="s">
        <v>57</v>
      </c>
      <c r="H58" s="24">
        <v>-4.453907252752089</v>
      </c>
      <c r="I58" s="24">
        <v>91.14609885076354</v>
      </c>
      <c r="J58" s="24" t="s">
        <v>60</v>
      </c>
      <c r="K58" s="24">
        <v>0.8339098813972714</v>
      </c>
      <c r="L58" s="24">
        <v>-0.0005248073919610871</v>
      </c>
      <c r="M58" s="24">
        <v>-0.19773148472139848</v>
      </c>
      <c r="N58" s="24">
        <v>-0.001232887889581659</v>
      </c>
      <c r="O58" s="24">
        <v>0.033436541013328075</v>
      </c>
      <c r="P58" s="24">
        <v>-6.028175939204244E-05</v>
      </c>
      <c r="Q58" s="24">
        <v>-0.004096124786652099</v>
      </c>
      <c r="R58" s="24">
        <v>-9.910154454108722E-05</v>
      </c>
      <c r="S58" s="24">
        <v>0.000433040613936421</v>
      </c>
      <c r="T58" s="24">
        <v>-4.309132701528494E-06</v>
      </c>
      <c r="U58" s="24">
        <v>-9.007701531258796E-05</v>
      </c>
      <c r="V58" s="24">
        <v>-7.8122496733558E-06</v>
      </c>
      <c r="W58" s="24">
        <v>2.6783786769508444E-05</v>
      </c>
      <c r="X58" s="24">
        <v>67.5</v>
      </c>
    </row>
    <row r="59" spans="1:24" ht="12.75" hidden="1">
      <c r="A59" s="24">
        <v>1610</v>
      </c>
      <c r="B59" s="24">
        <v>148.97999572753906</v>
      </c>
      <c r="C59" s="24">
        <v>160.5800018310547</v>
      </c>
      <c r="D59" s="24">
        <v>9.014720916748047</v>
      </c>
      <c r="E59" s="24">
        <v>9.398300170898438</v>
      </c>
      <c r="F59" s="24">
        <v>33.5983962709744</v>
      </c>
      <c r="G59" s="24" t="s">
        <v>58</v>
      </c>
      <c r="H59" s="24">
        <v>7.324563307642023</v>
      </c>
      <c r="I59" s="24">
        <v>88.80455903518109</v>
      </c>
      <c r="J59" s="24" t="s">
        <v>61</v>
      </c>
      <c r="K59" s="24">
        <v>-0.12181012849737526</v>
      </c>
      <c r="L59" s="24">
        <v>-0.09672089059949884</v>
      </c>
      <c r="M59" s="24">
        <v>-0.026590429172575328</v>
      </c>
      <c r="N59" s="24">
        <v>-0.11924801173491786</v>
      </c>
      <c r="O59" s="24">
        <v>-0.005253068027903717</v>
      </c>
      <c r="P59" s="24">
        <v>-0.0027741325150827394</v>
      </c>
      <c r="Q59" s="24">
        <v>-0.00044183587089280954</v>
      </c>
      <c r="R59" s="24">
        <v>-0.0018329901612251312</v>
      </c>
      <c r="S59" s="24">
        <v>-9.838981898604888E-05</v>
      </c>
      <c r="T59" s="24">
        <v>-4.058973133282575E-05</v>
      </c>
      <c r="U59" s="24">
        <v>-2.5426518240098103E-06</v>
      </c>
      <c r="V59" s="24">
        <v>-6.768381646060976E-05</v>
      </c>
      <c r="W59" s="24">
        <v>-7.024315723739436E-06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1612</v>
      </c>
      <c r="B61" s="24">
        <v>134.16</v>
      </c>
      <c r="C61" s="24">
        <v>161.66</v>
      </c>
      <c r="D61" s="24">
        <v>8.486110237121446</v>
      </c>
      <c r="E61" s="24">
        <v>8.65159447624425</v>
      </c>
      <c r="F61" s="24">
        <v>29.93377208538959</v>
      </c>
      <c r="G61" s="24" t="s">
        <v>59</v>
      </c>
      <c r="H61" s="24">
        <v>17.33463952080521</v>
      </c>
      <c r="I61" s="24">
        <v>83.99463952080521</v>
      </c>
      <c r="J61" s="24" t="s">
        <v>73</v>
      </c>
      <c r="K61" s="24">
        <v>0.5241196529691389</v>
      </c>
      <c r="M61" s="24" t="s">
        <v>68</v>
      </c>
      <c r="N61" s="24">
        <v>0.44210732787350077</v>
      </c>
      <c r="X61" s="24">
        <v>67.5</v>
      </c>
    </row>
    <row r="62" spans="1:24" ht="12.75" hidden="1">
      <c r="A62" s="24">
        <v>1610</v>
      </c>
      <c r="B62" s="24">
        <v>148.97999572753906</v>
      </c>
      <c r="C62" s="24">
        <v>160.5800018310547</v>
      </c>
      <c r="D62" s="24">
        <v>9.014720916748047</v>
      </c>
      <c r="E62" s="24">
        <v>9.398300170898438</v>
      </c>
      <c r="F62" s="24">
        <v>32.53411222320556</v>
      </c>
      <c r="G62" s="24" t="s">
        <v>56</v>
      </c>
      <c r="H62" s="24">
        <v>4.5115339360008875</v>
      </c>
      <c r="I62" s="24">
        <v>85.99152966353995</v>
      </c>
      <c r="J62" s="24" t="s">
        <v>62</v>
      </c>
      <c r="K62" s="24">
        <v>0.3772490945858715</v>
      </c>
      <c r="L62" s="24">
        <v>0.5990465126939652</v>
      </c>
      <c r="M62" s="24">
        <v>0.08930822456673033</v>
      </c>
      <c r="N62" s="24">
        <v>0.12015948239052524</v>
      </c>
      <c r="O62" s="24">
        <v>0.015150748572246582</v>
      </c>
      <c r="P62" s="24">
        <v>0.017184632339050904</v>
      </c>
      <c r="Q62" s="24">
        <v>0.001844308679603204</v>
      </c>
      <c r="R62" s="24">
        <v>0.00184955767952048</v>
      </c>
      <c r="S62" s="24">
        <v>0.0001987743266605219</v>
      </c>
      <c r="T62" s="24">
        <v>0.00025285355885327636</v>
      </c>
      <c r="U62" s="24">
        <v>4.036738694458435E-05</v>
      </c>
      <c r="V62" s="24">
        <v>6.863396309211123E-05</v>
      </c>
      <c r="W62" s="24">
        <v>1.2390000861324094E-05</v>
      </c>
      <c r="X62" s="24">
        <v>67.5</v>
      </c>
    </row>
    <row r="63" spans="1:24" ht="12.75" hidden="1">
      <c r="A63" s="24">
        <v>1609</v>
      </c>
      <c r="B63" s="24">
        <v>143.6199951171875</v>
      </c>
      <c r="C63" s="24">
        <v>144.9199981689453</v>
      </c>
      <c r="D63" s="24">
        <v>8.367863655090332</v>
      </c>
      <c r="E63" s="24">
        <v>9.050652503967285</v>
      </c>
      <c r="F63" s="24">
        <v>31.430674009081574</v>
      </c>
      <c r="G63" s="24" t="s">
        <v>57</v>
      </c>
      <c r="H63" s="24">
        <v>13.356794096422732</v>
      </c>
      <c r="I63" s="24">
        <v>89.47678921361023</v>
      </c>
      <c r="J63" s="24" t="s">
        <v>60</v>
      </c>
      <c r="K63" s="24">
        <v>0.15165362984487318</v>
      </c>
      <c r="L63" s="24">
        <v>0.0032608030228689143</v>
      </c>
      <c r="M63" s="24">
        <v>-0.03682856934364951</v>
      </c>
      <c r="N63" s="24">
        <v>-0.0012427250543586344</v>
      </c>
      <c r="O63" s="24">
        <v>0.005940520375755284</v>
      </c>
      <c r="P63" s="24">
        <v>0.0003729701783742182</v>
      </c>
      <c r="Q63" s="24">
        <v>-0.0008043102895407397</v>
      </c>
      <c r="R63" s="24">
        <v>-9.98812377342002E-05</v>
      </c>
      <c r="S63" s="24">
        <v>6.544913144755914E-05</v>
      </c>
      <c r="T63" s="24">
        <v>2.655079542026339E-05</v>
      </c>
      <c r="U63" s="24">
        <v>-2.04387949424646E-05</v>
      </c>
      <c r="V63" s="24">
        <v>-7.879017330855884E-06</v>
      </c>
      <c r="W63" s="24">
        <v>3.6972936441175626E-06</v>
      </c>
      <c r="X63" s="24">
        <v>67.5</v>
      </c>
    </row>
    <row r="64" spans="1:24" ht="12.75" hidden="1">
      <c r="A64" s="24">
        <v>1611</v>
      </c>
      <c r="B64" s="24">
        <v>163.10000610351562</v>
      </c>
      <c r="C64" s="24">
        <v>166.60000610351562</v>
      </c>
      <c r="D64" s="24">
        <v>8.136143684387207</v>
      </c>
      <c r="E64" s="24">
        <v>8.729353904724121</v>
      </c>
      <c r="F64" s="24">
        <v>31.105014295956224</v>
      </c>
      <c r="G64" s="24" t="s">
        <v>58</v>
      </c>
      <c r="H64" s="24">
        <v>-4.453907252752089</v>
      </c>
      <c r="I64" s="24">
        <v>91.14609885076354</v>
      </c>
      <c r="J64" s="24" t="s">
        <v>61</v>
      </c>
      <c r="K64" s="24">
        <v>-0.3454244576180645</v>
      </c>
      <c r="L64" s="24">
        <v>0.5990376378279141</v>
      </c>
      <c r="M64" s="24">
        <v>-0.08136101926206146</v>
      </c>
      <c r="N64" s="24">
        <v>-0.12015305590287005</v>
      </c>
      <c r="O64" s="24">
        <v>-0.013937553586073424</v>
      </c>
      <c r="P64" s="24">
        <v>0.017180584445076297</v>
      </c>
      <c r="Q64" s="24">
        <v>-0.0016596865558889742</v>
      </c>
      <c r="R64" s="24">
        <v>-0.0018468587786351902</v>
      </c>
      <c r="S64" s="24">
        <v>-0.00018769028779375875</v>
      </c>
      <c r="T64" s="24">
        <v>0.00025145571675211245</v>
      </c>
      <c r="U64" s="24">
        <v>-3.481065339854571E-05</v>
      </c>
      <c r="V64" s="24">
        <v>-6.818021689338747E-05</v>
      </c>
      <c r="W64" s="24">
        <v>-1.1825486926667318E-05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1612</v>
      </c>
      <c r="B66" s="24">
        <v>134.16</v>
      </c>
      <c r="C66" s="24">
        <v>161.66</v>
      </c>
      <c r="D66" s="24">
        <v>8.486110237121446</v>
      </c>
      <c r="E66" s="24">
        <v>8.65159447624425</v>
      </c>
      <c r="F66" s="24">
        <v>26.494094588578676</v>
      </c>
      <c r="G66" s="24" t="s">
        <v>59</v>
      </c>
      <c r="H66" s="24">
        <v>7.682849877044433</v>
      </c>
      <c r="I66" s="24">
        <v>74.34284987704443</v>
      </c>
      <c r="J66" s="24" t="s">
        <v>73</v>
      </c>
      <c r="K66" s="24">
        <v>0.15084918268635317</v>
      </c>
      <c r="M66" s="24" t="s">
        <v>68</v>
      </c>
      <c r="N66" s="24">
        <v>0.09995628734480615</v>
      </c>
      <c r="X66" s="24">
        <v>67.5</v>
      </c>
    </row>
    <row r="67" spans="1:24" ht="12.75" hidden="1">
      <c r="A67" s="24">
        <v>1610</v>
      </c>
      <c r="B67" s="24">
        <v>148.97999572753906</v>
      </c>
      <c r="C67" s="24">
        <v>160.5800018310547</v>
      </c>
      <c r="D67" s="24">
        <v>9.014720916748047</v>
      </c>
      <c r="E67" s="24">
        <v>9.398300170898438</v>
      </c>
      <c r="F67" s="24">
        <v>32.53411222320556</v>
      </c>
      <c r="G67" s="24" t="s">
        <v>56</v>
      </c>
      <c r="H67" s="24">
        <v>4.5115339360008875</v>
      </c>
      <c r="I67" s="24">
        <v>85.99152966353995</v>
      </c>
      <c r="J67" s="24" t="s">
        <v>62</v>
      </c>
      <c r="K67" s="24">
        <v>0.34797055693420287</v>
      </c>
      <c r="L67" s="24">
        <v>0.08982010160675084</v>
      </c>
      <c r="M67" s="24">
        <v>0.0823773611160442</v>
      </c>
      <c r="N67" s="24">
        <v>0.1212585116388238</v>
      </c>
      <c r="O67" s="24">
        <v>0.013975310118418372</v>
      </c>
      <c r="P67" s="24">
        <v>0.002576708680511734</v>
      </c>
      <c r="Q67" s="24">
        <v>0.0017010105837873529</v>
      </c>
      <c r="R67" s="24">
        <v>0.0018664788033509012</v>
      </c>
      <c r="S67" s="24">
        <v>0.0001833573259395353</v>
      </c>
      <c r="T67" s="24">
        <v>3.7920279237902206E-05</v>
      </c>
      <c r="U67" s="24">
        <v>3.719711222083727E-05</v>
      </c>
      <c r="V67" s="24">
        <v>6.926974105129417E-05</v>
      </c>
      <c r="W67" s="24">
        <v>1.143951205807028E-05</v>
      </c>
      <c r="X67" s="24">
        <v>67.5</v>
      </c>
    </row>
    <row r="68" spans="1:24" ht="12.75" hidden="1">
      <c r="A68" s="24">
        <v>1611</v>
      </c>
      <c r="B68" s="24">
        <v>163.10000610351562</v>
      </c>
      <c r="C68" s="24">
        <v>166.60000610351562</v>
      </c>
      <c r="D68" s="24">
        <v>8.136143684387207</v>
      </c>
      <c r="E68" s="24">
        <v>8.729353904724121</v>
      </c>
      <c r="F68" s="24">
        <v>34.5141214350748</v>
      </c>
      <c r="G68" s="24" t="s">
        <v>57</v>
      </c>
      <c r="H68" s="24">
        <v>5.535698067421038</v>
      </c>
      <c r="I68" s="24">
        <v>101.13570417093666</v>
      </c>
      <c r="J68" s="24" t="s">
        <v>60</v>
      </c>
      <c r="K68" s="24">
        <v>0.08389871951288512</v>
      </c>
      <c r="L68" s="24">
        <v>-0.0004875233593444902</v>
      </c>
      <c r="M68" s="24">
        <v>-0.018951609522878138</v>
      </c>
      <c r="N68" s="24">
        <v>-0.0012539991255596725</v>
      </c>
      <c r="O68" s="24">
        <v>0.0035156048794697135</v>
      </c>
      <c r="P68" s="24">
        <v>-5.589801999319754E-05</v>
      </c>
      <c r="Q68" s="24">
        <v>-0.00034775209942122543</v>
      </c>
      <c r="R68" s="24">
        <v>-0.00010081030140504498</v>
      </c>
      <c r="S68" s="24">
        <v>5.8021013339809406E-05</v>
      </c>
      <c r="T68" s="24">
        <v>-3.987891181247138E-06</v>
      </c>
      <c r="U68" s="24">
        <v>-4.703780289801094E-06</v>
      </c>
      <c r="V68" s="24">
        <v>-7.953204420082722E-06</v>
      </c>
      <c r="W68" s="24">
        <v>3.979092138582305E-06</v>
      </c>
      <c r="X68" s="24">
        <v>67.5</v>
      </c>
    </row>
    <row r="69" spans="1:24" ht="12.75" hidden="1">
      <c r="A69" s="24">
        <v>1609</v>
      </c>
      <c r="B69" s="24">
        <v>143.6199951171875</v>
      </c>
      <c r="C69" s="24">
        <v>144.9199981689453</v>
      </c>
      <c r="D69" s="24">
        <v>8.367863655090332</v>
      </c>
      <c r="E69" s="24">
        <v>9.050652503967285</v>
      </c>
      <c r="F69" s="24">
        <v>31.410774615597813</v>
      </c>
      <c r="G69" s="24" t="s">
        <v>58</v>
      </c>
      <c r="H69" s="24">
        <v>13.30014453696019</v>
      </c>
      <c r="I69" s="24">
        <v>89.42013965414769</v>
      </c>
      <c r="J69" s="24" t="s">
        <v>61</v>
      </c>
      <c r="K69" s="24">
        <v>0.3377047724821157</v>
      </c>
      <c r="L69" s="24">
        <v>-0.08981877851329942</v>
      </c>
      <c r="M69" s="24">
        <v>0.08016773740686153</v>
      </c>
      <c r="N69" s="24">
        <v>-0.12125202732761156</v>
      </c>
      <c r="O69" s="24">
        <v>0.013525894249084444</v>
      </c>
      <c r="P69" s="24">
        <v>-0.0025761022952486496</v>
      </c>
      <c r="Q69" s="24">
        <v>0.0016650842271503027</v>
      </c>
      <c r="R69" s="24">
        <v>-0.0018637543847000967</v>
      </c>
      <c r="S69" s="24">
        <v>0.00017393524940827448</v>
      </c>
      <c r="T69" s="24">
        <v>-3.771000267047204E-05</v>
      </c>
      <c r="U69" s="24">
        <v>3.689850415064058E-05</v>
      </c>
      <c r="V69" s="24">
        <v>-6.881165282687028E-05</v>
      </c>
      <c r="W69" s="24">
        <v>1.0725169550147347E-05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1612</v>
      </c>
      <c r="B71" s="24">
        <v>134.16</v>
      </c>
      <c r="C71" s="24">
        <v>161.66</v>
      </c>
      <c r="D71" s="24">
        <v>8.486110237121446</v>
      </c>
      <c r="E71" s="24">
        <v>8.65159447624425</v>
      </c>
      <c r="F71" s="24">
        <v>29.899895230330568</v>
      </c>
      <c r="G71" s="24" t="s">
        <v>59</v>
      </c>
      <c r="H71" s="24">
        <v>17.239580527883618</v>
      </c>
      <c r="I71" s="24">
        <v>83.89958052788361</v>
      </c>
      <c r="J71" s="24" t="s">
        <v>73</v>
      </c>
      <c r="K71" s="24">
        <v>0.41390346501952346</v>
      </c>
      <c r="M71" s="24" t="s">
        <v>68</v>
      </c>
      <c r="N71" s="24">
        <v>0.38107622393688584</v>
      </c>
      <c r="X71" s="24">
        <v>67.5</v>
      </c>
    </row>
    <row r="72" spans="1:24" ht="12.75" hidden="1">
      <c r="A72" s="24">
        <v>1611</v>
      </c>
      <c r="B72" s="24">
        <v>163.10000610351562</v>
      </c>
      <c r="C72" s="24">
        <v>166.60000610351562</v>
      </c>
      <c r="D72" s="24">
        <v>8.136143684387207</v>
      </c>
      <c r="E72" s="24">
        <v>8.729353904724121</v>
      </c>
      <c r="F72" s="24">
        <v>33.37441691107765</v>
      </c>
      <c r="G72" s="24" t="s">
        <v>56</v>
      </c>
      <c r="H72" s="24">
        <v>2.1960557764219715</v>
      </c>
      <c r="I72" s="24">
        <v>97.7960618799376</v>
      </c>
      <c r="J72" s="24" t="s">
        <v>62</v>
      </c>
      <c r="K72" s="24">
        <v>0.21761991064876543</v>
      </c>
      <c r="L72" s="24">
        <v>0.5907368861218102</v>
      </c>
      <c r="M72" s="24">
        <v>0.05151807866731554</v>
      </c>
      <c r="N72" s="24">
        <v>0.12063431990318653</v>
      </c>
      <c r="O72" s="24">
        <v>0.008739711750191871</v>
      </c>
      <c r="P72" s="24">
        <v>0.01694627603653335</v>
      </c>
      <c r="Q72" s="24">
        <v>0.0010639040863230577</v>
      </c>
      <c r="R72" s="24">
        <v>0.0018568587259660833</v>
      </c>
      <c r="S72" s="24">
        <v>0.00011467369439752229</v>
      </c>
      <c r="T72" s="24">
        <v>0.00024934819816725</v>
      </c>
      <c r="U72" s="24">
        <v>2.3299961062365153E-05</v>
      </c>
      <c r="V72" s="24">
        <v>6.89056117432615E-05</v>
      </c>
      <c r="W72" s="24">
        <v>7.149171962418787E-06</v>
      </c>
      <c r="X72" s="24">
        <v>67.5</v>
      </c>
    </row>
    <row r="73" spans="1:24" ht="12.75" hidden="1">
      <c r="A73" s="24">
        <v>1609</v>
      </c>
      <c r="B73" s="24">
        <v>143.6199951171875</v>
      </c>
      <c r="C73" s="24">
        <v>144.9199981689453</v>
      </c>
      <c r="D73" s="24">
        <v>8.367863655090332</v>
      </c>
      <c r="E73" s="24">
        <v>9.050652503967285</v>
      </c>
      <c r="F73" s="24">
        <v>31.410774615597813</v>
      </c>
      <c r="G73" s="24" t="s">
        <v>57</v>
      </c>
      <c r="H73" s="24">
        <v>13.30014453696019</v>
      </c>
      <c r="I73" s="24">
        <v>89.42013965414769</v>
      </c>
      <c r="J73" s="24" t="s">
        <v>60</v>
      </c>
      <c r="K73" s="24">
        <v>0.15091015495120133</v>
      </c>
      <c r="L73" s="24">
        <v>0.0032155306598778553</v>
      </c>
      <c r="M73" s="24">
        <v>-0.03614503542738004</v>
      </c>
      <c r="N73" s="24">
        <v>-0.0012476661528740974</v>
      </c>
      <c r="O73" s="24">
        <v>0.005992373304187876</v>
      </c>
      <c r="P73" s="24">
        <v>0.0003677865844134263</v>
      </c>
      <c r="Q73" s="24">
        <v>-0.0007660034153504248</v>
      </c>
      <c r="R73" s="24">
        <v>-0.00010027915644290211</v>
      </c>
      <c r="S73" s="24">
        <v>7.283915289318181E-05</v>
      </c>
      <c r="T73" s="24">
        <v>2.6182150142857393E-05</v>
      </c>
      <c r="U73" s="24">
        <v>-1.8005651415038713E-05</v>
      </c>
      <c r="V73" s="24">
        <v>-7.910199251351787E-06</v>
      </c>
      <c r="W73" s="24">
        <v>4.363340521525642E-06</v>
      </c>
      <c r="X73" s="24">
        <v>67.5</v>
      </c>
    </row>
    <row r="74" spans="1:24" ht="12.75" hidden="1">
      <c r="A74" s="24">
        <v>1610</v>
      </c>
      <c r="B74" s="24">
        <v>148.97999572753906</v>
      </c>
      <c r="C74" s="24">
        <v>160.5800018310547</v>
      </c>
      <c r="D74" s="24">
        <v>9.014720916748047</v>
      </c>
      <c r="E74" s="24">
        <v>9.398300170898438</v>
      </c>
      <c r="F74" s="24">
        <v>30.121531042732325</v>
      </c>
      <c r="G74" s="24" t="s">
        <v>58</v>
      </c>
      <c r="H74" s="24">
        <v>-1.8652051839430897</v>
      </c>
      <c r="I74" s="24">
        <v>79.61479054359597</v>
      </c>
      <c r="J74" s="24" t="s">
        <v>61</v>
      </c>
      <c r="K74" s="24">
        <v>-0.15679461292844554</v>
      </c>
      <c r="L74" s="24">
        <v>0.590728134582625</v>
      </c>
      <c r="M74" s="24">
        <v>-0.03671033701187112</v>
      </c>
      <c r="N74" s="24">
        <v>-0.12062786770757128</v>
      </c>
      <c r="O74" s="24">
        <v>-0.00636191980927914</v>
      </c>
      <c r="P74" s="24">
        <v>0.016942284513450655</v>
      </c>
      <c r="Q74" s="24">
        <v>-0.000738329650336748</v>
      </c>
      <c r="R74" s="24">
        <v>-0.0018541489743220435</v>
      </c>
      <c r="S74" s="24">
        <v>-8.85692609914976E-05</v>
      </c>
      <c r="T74" s="24">
        <v>0.00024796979441688266</v>
      </c>
      <c r="U74" s="24">
        <v>-1.4787991838916012E-05</v>
      </c>
      <c r="V74" s="24">
        <v>-6.84500699599132E-05</v>
      </c>
      <c r="W74" s="24">
        <v>-5.6632075047138476E-06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1612</v>
      </c>
      <c r="B76" s="24">
        <v>134.16</v>
      </c>
      <c r="C76" s="24">
        <v>161.66</v>
      </c>
      <c r="D76" s="24">
        <v>8.486110237121446</v>
      </c>
      <c r="E76" s="24">
        <v>8.65159447624425</v>
      </c>
      <c r="F76" s="24">
        <v>26.494094588578676</v>
      </c>
      <c r="G76" s="24" t="s">
        <v>59</v>
      </c>
      <c r="H76" s="24">
        <v>7.682849877044433</v>
      </c>
      <c r="I76" s="24">
        <v>74.34284987704443</v>
      </c>
      <c r="J76" s="24" t="s">
        <v>73</v>
      </c>
      <c r="K76" s="24">
        <v>0.20947785250671644</v>
      </c>
      <c r="M76" s="24" t="s">
        <v>68</v>
      </c>
      <c r="N76" s="24">
        <v>0.12630614848376823</v>
      </c>
      <c r="X76" s="24">
        <v>67.5</v>
      </c>
    </row>
    <row r="77" spans="1:24" ht="12.75" hidden="1">
      <c r="A77" s="24">
        <v>1611</v>
      </c>
      <c r="B77" s="24">
        <v>163.10000610351562</v>
      </c>
      <c r="C77" s="24">
        <v>166.60000610351562</v>
      </c>
      <c r="D77" s="24">
        <v>8.136143684387207</v>
      </c>
      <c r="E77" s="24">
        <v>8.729353904724121</v>
      </c>
      <c r="F77" s="24">
        <v>33.37441691107765</v>
      </c>
      <c r="G77" s="24" t="s">
        <v>56</v>
      </c>
      <c r="H77" s="24">
        <v>2.1960557764219715</v>
      </c>
      <c r="I77" s="24">
        <v>97.7960618799376</v>
      </c>
      <c r="J77" s="24" t="s">
        <v>62</v>
      </c>
      <c r="K77" s="24">
        <v>0.4294870444894027</v>
      </c>
      <c r="L77" s="24">
        <v>0.01066690762965135</v>
      </c>
      <c r="M77" s="24">
        <v>0.10167530108610688</v>
      </c>
      <c r="N77" s="24">
        <v>0.11942197148472775</v>
      </c>
      <c r="O77" s="24">
        <v>0.017249210537876553</v>
      </c>
      <c r="P77" s="24">
        <v>0.0003060382986820761</v>
      </c>
      <c r="Q77" s="24">
        <v>0.002099518836486415</v>
      </c>
      <c r="R77" s="24">
        <v>0.00183819993152157</v>
      </c>
      <c r="S77" s="24">
        <v>0.00022631080564504443</v>
      </c>
      <c r="T77" s="24">
        <v>4.509256317420786E-06</v>
      </c>
      <c r="U77" s="24">
        <v>4.591089407366235E-05</v>
      </c>
      <c r="V77" s="24">
        <v>6.821910561871223E-05</v>
      </c>
      <c r="W77" s="24">
        <v>1.4118114010493254E-05</v>
      </c>
      <c r="X77" s="24">
        <v>67.5</v>
      </c>
    </row>
    <row r="78" spans="1:24" ht="12.75" hidden="1">
      <c r="A78" s="24">
        <v>1610</v>
      </c>
      <c r="B78" s="24">
        <v>148.97999572753906</v>
      </c>
      <c r="C78" s="24">
        <v>160.5800018310547</v>
      </c>
      <c r="D78" s="24">
        <v>9.014720916748047</v>
      </c>
      <c r="E78" s="24">
        <v>9.398300170898438</v>
      </c>
      <c r="F78" s="24">
        <v>33.5983962709744</v>
      </c>
      <c r="G78" s="24" t="s">
        <v>57</v>
      </c>
      <c r="H78" s="24">
        <v>7.324563307642023</v>
      </c>
      <c r="I78" s="24">
        <v>88.80455903518109</v>
      </c>
      <c r="J78" s="24" t="s">
        <v>60</v>
      </c>
      <c r="K78" s="24">
        <v>0.015450626333757302</v>
      </c>
      <c r="L78" s="24">
        <v>-5.691774479093597E-05</v>
      </c>
      <c r="M78" s="24">
        <v>-0.0025022857267575594</v>
      </c>
      <c r="N78" s="24">
        <v>-0.0012350774940264172</v>
      </c>
      <c r="O78" s="24">
        <v>0.0008063896036213887</v>
      </c>
      <c r="P78" s="24">
        <v>-6.618644900733455E-06</v>
      </c>
      <c r="Q78" s="24">
        <v>3.4472344541424274E-06</v>
      </c>
      <c r="R78" s="24">
        <v>-9.928809175679155E-05</v>
      </c>
      <c r="S78" s="24">
        <v>2.5841631971299214E-05</v>
      </c>
      <c r="T78" s="24">
        <v>-4.774507053336793E-07</v>
      </c>
      <c r="U78" s="24">
        <v>3.7046537680843987E-06</v>
      </c>
      <c r="V78" s="24">
        <v>-7.833466649510763E-06</v>
      </c>
      <c r="W78" s="24">
        <v>2.0799367570698256E-06</v>
      </c>
      <c r="X78" s="24">
        <v>67.5</v>
      </c>
    </row>
    <row r="79" spans="1:24" ht="12.75" hidden="1">
      <c r="A79" s="24">
        <v>1609</v>
      </c>
      <c r="B79" s="24">
        <v>143.6199951171875</v>
      </c>
      <c r="C79" s="24">
        <v>144.9199981689453</v>
      </c>
      <c r="D79" s="24">
        <v>8.367863655090332</v>
      </c>
      <c r="E79" s="24">
        <v>9.050652503967285</v>
      </c>
      <c r="F79" s="24">
        <v>31.430674009081574</v>
      </c>
      <c r="G79" s="24" t="s">
        <v>58</v>
      </c>
      <c r="H79" s="24">
        <v>13.356794096422732</v>
      </c>
      <c r="I79" s="24">
        <v>89.47678921361023</v>
      </c>
      <c r="J79" s="24" t="s">
        <v>61</v>
      </c>
      <c r="K79" s="24">
        <v>0.4292090394319961</v>
      </c>
      <c r="L79" s="24">
        <v>-0.010666755774359986</v>
      </c>
      <c r="M79" s="24">
        <v>0.10164450510033561</v>
      </c>
      <c r="N79" s="24">
        <v>-0.11941558464824796</v>
      </c>
      <c r="O79" s="24">
        <v>0.017230351127796636</v>
      </c>
      <c r="P79" s="24">
        <v>-0.0003059667200855309</v>
      </c>
      <c r="Q79" s="24">
        <v>0.0020995160064490787</v>
      </c>
      <c r="R79" s="24">
        <v>-0.0018355165112526773</v>
      </c>
      <c r="S79" s="24">
        <v>0.00022483058245881276</v>
      </c>
      <c r="T79" s="24">
        <v>-4.4839082684836045E-06</v>
      </c>
      <c r="U79" s="24">
        <v>4.576118153087464E-05</v>
      </c>
      <c r="V79" s="24">
        <v>-6.776786238083665E-05</v>
      </c>
      <c r="W79" s="24">
        <v>1.3964061239477423E-05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1612</v>
      </c>
      <c r="B81" s="100">
        <v>136.68</v>
      </c>
      <c r="C81" s="100">
        <v>158.78</v>
      </c>
      <c r="D81" s="100">
        <v>8.715156060931939</v>
      </c>
      <c r="E81" s="100">
        <v>8.912132289151137</v>
      </c>
      <c r="F81" s="100">
        <v>29.840191708294743</v>
      </c>
      <c r="G81" s="100" t="s">
        <v>59</v>
      </c>
      <c r="H81" s="100">
        <v>12.360090814587466</v>
      </c>
      <c r="I81" s="100">
        <v>81.54009081458747</v>
      </c>
      <c r="J81" s="100" t="s">
        <v>73</v>
      </c>
      <c r="K81" s="100">
        <v>0.12585031489799928</v>
      </c>
      <c r="M81" s="100" t="s">
        <v>68</v>
      </c>
      <c r="N81" s="100">
        <v>0.08633314807629293</v>
      </c>
      <c r="X81" s="100">
        <v>67.5</v>
      </c>
    </row>
    <row r="82" spans="1:24" s="100" customFormat="1" ht="12.75">
      <c r="A82" s="100">
        <v>1609</v>
      </c>
      <c r="B82" s="100">
        <v>145.0800018310547</v>
      </c>
      <c r="C82" s="100">
        <v>148.3800048828125</v>
      </c>
      <c r="D82" s="100">
        <v>8.547396659851074</v>
      </c>
      <c r="E82" s="100">
        <v>8.96357536315918</v>
      </c>
      <c r="F82" s="100">
        <v>30.916447987750832</v>
      </c>
      <c r="G82" s="100" t="s">
        <v>56</v>
      </c>
      <c r="H82" s="100">
        <v>8.58951189284329</v>
      </c>
      <c r="I82" s="100">
        <v>86.16951372389798</v>
      </c>
      <c r="J82" s="100" t="s">
        <v>62</v>
      </c>
      <c r="K82" s="100">
        <v>0.3209107247345466</v>
      </c>
      <c r="L82" s="100">
        <v>0.00872948595918562</v>
      </c>
      <c r="M82" s="100">
        <v>0.07597085580163569</v>
      </c>
      <c r="N82" s="100">
        <v>0.12979286535800685</v>
      </c>
      <c r="O82" s="100">
        <v>0.012888298292621126</v>
      </c>
      <c r="P82" s="100">
        <v>0.00025052739651452576</v>
      </c>
      <c r="Q82" s="100">
        <v>0.0015687723349089454</v>
      </c>
      <c r="R82" s="100">
        <v>0.0019978615238671815</v>
      </c>
      <c r="S82" s="100">
        <v>0.00016911400901326108</v>
      </c>
      <c r="T82" s="100">
        <v>3.6892679198206015E-06</v>
      </c>
      <c r="U82" s="100">
        <v>3.4321166307298023E-05</v>
      </c>
      <c r="V82" s="100">
        <v>7.414620119817595E-05</v>
      </c>
      <c r="W82" s="100">
        <v>1.054691509492212E-05</v>
      </c>
      <c r="X82" s="100">
        <v>67.5</v>
      </c>
    </row>
    <row r="83" spans="1:24" s="100" customFormat="1" ht="12.75">
      <c r="A83" s="100">
        <v>1610</v>
      </c>
      <c r="B83" s="100">
        <v>142.17999267578125</v>
      </c>
      <c r="C83" s="100">
        <v>151.47999572753906</v>
      </c>
      <c r="D83" s="100">
        <v>8.75086784362793</v>
      </c>
      <c r="E83" s="100">
        <v>9.124775886535645</v>
      </c>
      <c r="F83" s="100">
        <v>28.913585064255855</v>
      </c>
      <c r="G83" s="100" t="s">
        <v>57</v>
      </c>
      <c r="H83" s="100">
        <v>4.0238356497285395</v>
      </c>
      <c r="I83" s="100">
        <v>78.70382832550979</v>
      </c>
      <c r="J83" s="100" t="s">
        <v>60</v>
      </c>
      <c r="K83" s="100">
        <v>0.32057558694139104</v>
      </c>
      <c r="L83" s="100">
        <v>-4.605920256360755E-05</v>
      </c>
      <c r="M83" s="100">
        <v>-0.07592607795931298</v>
      </c>
      <c r="N83" s="100">
        <v>-0.001342128700243794</v>
      </c>
      <c r="O83" s="100">
        <v>0.01286774482990109</v>
      </c>
      <c r="P83" s="100">
        <v>-5.4284428495620905E-06</v>
      </c>
      <c r="Q83" s="100">
        <v>-0.0015687201914673557</v>
      </c>
      <c r="R83" s="100">
        <v>-0.00010788836670974812</v>
      </c>
      <c r="S83" s="100">
        <v>0.00016781409495151566</v>
      </c>
      <c r="T83" s="100">
        <v>-3.9775009449055595E-07</v>
      </c>
      <c r="U83" s="100">
        <v>-3.423508571930686E-05</v>
      </c>
      <c r="V83" s="100">
        <v>-8.509873025428497E-06</v>
      </c>
      <c r="W83" s="100">
        <v>1.0417644185783186E-05</v>
      </c>
      <c r="X83" s="100">
        <v>67.5</v>
      </c>
    </row>
    <row r="84" spans="1:24" s="100" customFormat="1" ht="12.75">
      <c r="A84" s="100">
        <v>1611</v>
      </c>
      <c r="B84" s="100">
        <v>144.74000549316406</v>
      </c>
      <c r="C84" s="100">
        <v>164.24000549316406</v>
      </c>
      <c r="D84" s="100">
        <v>8.082615852355957</v>
      </c>
      <c r="E84" s="100">
        <v>8.431591987609863</v>
      </c>
      <c r="F84" s="100">
        <v>29.002043321798784</v>
      </c>
      <c r="G84" s="100" t="s">
        <v>58</v>
      </c>
      <c r="H84" s="100">
        <v>8.24075349674547</v>
      </c>
      <c r="I84" s="100">
        <v>85.48075898990953</v>
      </c>
      <c r="J84" s="100" t="s">
        <v>61</v>
      </c>
      <c r="K84" s="100">
        <v>-0.014662411358115855</v>
      </c>
      <c r="L84" s="100">
        <v>-0.008729364447740631</v>
      </c>
      <c r="M84" s="100">
        <v>-0.0026079909795187124</v>
      </c>
      <c r="N84" s="100">
        <v>-0.12978592600275918</v>
      </c>
      <c r="O84" s="100">
        <v>-0.0007275822098804115</v>
      </c>
      <c r="P84" s="100">
        <v>-0.00025046857769503835</v>
      </c>
      <c r="Q84" s="100">
        <v>-1.279060820630111E-05</v>
      </c>
      <c r="R84" s="100">
        <v>-0.0019949463072668396</v>
      </c>
      <c r="S84" s="100">
        <v>-2.092791389845242E-05</v>
      </c>
      <c r="T84" s="100">
        <v>-3.6677639845756407E-06</v>
      </c>
      <c r="U84" s="100">
        <v>2.429272007190697E-06</v>
      </c>
      <c r="V84" s="100">
        <v>-7.36562367570559E-05</v>
      </c>
      <c r="W84" s="100">
        <v>-1.646240455678898E-06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1612</v>
      </c>
      <c r="B86" s="24">
        <v>136.68</v>
      </c>
      <c r="C86" s="24">
        <v>158.78</v>
      </c>
      <c r="D86" s="24">
        <v>8.715156060931939</v>
      </c>
      <c r="E86" s="24">
        <v>8.912132289151137</v>
      </c>
      <c r="F86" s="24">
        <v>28.65978618066132</v>
      </c>
      <c r="G86" s="24" t="s">
        <v>59</v>
      </c>
      <c r="H86" s="24">
        <v>9.134562813220256</v>
      </c>
      <c r="I86" s="24">
        <v>78.31456281322026</v>
      </c>
      <c r="J86" s="24" t="s">
        <v>73</v>
      </c>
      <c r="K86" s="24">
        <v>0.037386193169939234</v>
      </c>
      <c r="M86" s="24" t="s">
        <v>68</v>
      </c>
      <c r="N86" s="24">
        <v>0.04175851805626376</v>
      </c>
      <c r="X86" s="24">
        <v>67.5</v>
      </c>
    </row>
    <row r="87" spans="1:24" ht="12.75" hidden="1">
      <c r="A87" s="24">
        <v>1609</v>
      </c>
      <c r="B87" s="24">
        <v>145.0800018310547</v>
      </c>
      <c r="C87" s="24">
        <v>148.3800048828125</v>
      </c>
      <c r="D87" s="24">
        <v>8.547396659851074</v>
      </c>
      <c r="E87" s="24">
        <v>8.96357536315918</v>
      </c>
      <c r="F87" s="24">
        <v>30.916447987750832</v>
      </c>
      <c r="G87" s="24" t="s">
        <v>56</v>
      </c>
      <c r="H87" s="24">
        <v>8.58951189284329</v>
      </c>
      <c r="I87" s="24">
        <v>86.16951372389798</v>
      </c>
      <c r="J87" s="24" t="s">
        <v>62</v>
      </c>
      <c r="K87" s="24">
        <v>0.12823856274200454</v>
      </c>
      <c r="L87" s="24">
        <v>0.057743811557324255</v>
      </c>
      <c r="M87" s="24">
        <v>0.03035841757264793</v>
      </c>
      <c r="N87" s="24">
        <v>0.12904055155468036</v>
      </c>
      <c r="O87" s="24">
        <v>0.005150305761714787</v>
      </c>
      <c r="P87" s="24">
        <v>0.0016565820240409747</v>
      </c>
      <c r="Q87" s="24">
        <v>0.0006268525662489994</v>
      </c>
      <c r="R87" s="24">
        <v>0.0019862776950399057</v>
      </c>
      <c r="S87" s="24">
        <v>6.759107346624689E-05</v>
      </c>
      <c r="T87" s="24">
        <v>2.4383848189077422E-05</v>
      </c>
      <c r="U87" s="24">
        <v>1.3716497141666621E-05</v>
      </c>
      <c r="V87" s="24">
        <v>7.371472644964333E-05</v>
      </c>
      <c r="W87" s="24">
        <v>4.218227333770214E-06</v>
      </c>
      <c r="X87" s="24">
        <v>67.5</v>
      </c>
    </row>
    <row r="88" spans="1:24" ht="12.75" hidden="1">
      <c r="A88" s="24">
        <v>1611</v>
      </c>
      <c r="B88" s="24">
        <v>144.74000549316406</v>
      </c>
      <c r="C88" s="24">
        <v>164.24000549316406</v>
      </c>
      <c r="D88" s="24">
        <v>8.082615852355957</v>
      </c>
      <c r="E88" s="24">
        <v>8.431591987609863</v>
      </c>
      <c r="F88" s="24">
        <v>28.20781954943681</v>
      </c>
      <c r="G88" s="24" t="s">
        <v>57</v>
      </c>
      <c r="H88" s="24">
        <v>5.899854611931303</v>
      </c>
      <c r="I88" s="24">
        <v>83.13986010509537</v>
      </c>
      <c r="J88" s="24" t="s">
        <v>60</v>
      </c>
      <c r="K88" s="24">
        <v>0.12453399757550976</v>
      </c>
      <c r="L88" s="24">
        <v>-0.00031280229540125835</v>
      </c>
      <c r="M88" s="24">
        <v>-0.029397119381079025</v>
      </c>
      <c r="N88" s="24">
        <v>-0.0013344185644868687</v>
      </c>
      <c r="O88" s="24">
        <v>0.005014455470475176</v>
      </c>
      <c r="P88" s="24">
        <v>-3.59147438232692E-05</v>
      </c>
      <c r="Q88" s="24">
        <v>-0.0006027119630180926</v>
      </c>
      <c r="R88" s="24">
        <v>-0.00010727290247553652</v>
      </c>
      <c r="S88" s="24">
        <v>6.670097489954288E-05</v>
      </c>
      <c r="T88" s="24">
        <v>-2.5665474275385966E-06</v>
      </c>
      <c r="U88" s="24">
        <v>-1.2852630887049952E-05</v>
      </c>
      <c r="V88" s="24">
        <v>-8.463089548799908E-06</v>
      </c>
      <c r="W88" s="24">
        <v>4.182382808817334E-06</v>
      </c>
      <c r="X88" s="24">
        <v>67.5</v>
      </c>
    </row>
    <row r="89" spans="1:24" ht="12.75" hidden="1">
      <c r="A89" s="24">
        <v>1610</v>
      </c>
      <c r="B89" s="24">
        <v>142.17999267578125</v>
      </c>
      <c r="C89" s="24">
        <v>151.47999572753906</v>
      </c>
      <c r="D89" s="24">
        <v>8.75086784362793</v>
      </c>
      <c r="E89" s="24">
        <v>9.124775886535645</v>
      </c>
      <c r="F89" s="24">
        <v>30.887803642976433</v>
      </c>
      <c r="G89" s="24" t="s">
        <v>58</v>
      </c>
      <c r="H89" s="24">
        <v>9.397730299989036</v>
      </c>
      <c r="I89" s="24">
        <v>84.07772297577029</v>
      </c>
      <c r="J89" s="24" t="s">
        <v>61</v>
      </c>
      <c r="K89" s="24">
        <v>0.030600856556605792</v>
      </c>
      <c r="L89" s="24">
        <v>-0.05774296431507276</v>
      </c>
      <c r="M89" s="24">
        <v>0.00757910876091949</v>
      </c>
      <c r="N89" s="24">
        <v>-0.1290336517061765</v>
      </c>
      <c r="O89" s="24">
        <v>0.001175110962324029</v>
      </c>
      <c r="P89" s="24">
        <v>-0.0016561926619665362</v>
      </c>
      <c r="Q89" s="24">
        <v>0.0001722858945120976</v>
      </c>
      <c r="R89" s="24">
        <v>-0.0019833788357768454</v>
      </c>
      <c r="S89" s="24">
        <v>1.0933122141919685E-05</v>
      </c>
      <c r="T89" s="24">
        <v>-2.4248399675239792E-05</v>
      </c>
      <c r="U89" s="24">
        <v>4.7908426313747935E-06</v>
      </c>
      <c r="V89" s="24">
        <v>-7.322729689695462E-05</v>
      </c>
      <c r="W89" s="24">
        <v>5.487402663149468E-07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1612</v>
      </c>
      <c r="B91" s="24">
        <v>136.68</v>
      </c>
      <c r="C91" s="24">
        <v>158.78</v>
      </c>
      <c r="D91" s="24">
        <v>8.715156060931939</v>
      </c>
      <c r="E91" s="24">
        <v>8.912132289151137</v>
      </c>
      <c r="F91" s="24">
        <v>29.840191708294743</v>
      </c>
      <c r="G91" s="24" t="s">
        <v>59</v>
      </c>
      <c r="H91" s="24">
        <v>12.360090814587466</v>
      </c>
      <c r="I91" s="24">
        <v>81.54009081458747</v>
      </c>
      <c r="J91" s="24" t="s">
        <v>73</v>
      </c>
      <c r="K91" s="24">
        <v>0.102890513763485</v>
      </c>
      <c r="M91" s="24" t="s">
        <v>68</v>
      </c>
      <c r="N91" s="24">
        <v>0.07604355671668218</v>
      </c>
      <c r="X91" s="24">
        <v>67.5</v>
      </c>
    </row>
    <row r="92" spans="1:24" ht="12.75" hidden="1">
      <c r="A92" s="24">
        <v>1610</v>
      </c>
      <c r="B92" s="24">
        <v>142.17999267578125</v>
      </c>
      <c r="C92" s="24">
        <v>151.47999572753906</v>
      </c>
      <c r="D92" s="24">
        <v>8.75086784362793</v>
      </c>
      <c r="E92" s="24">
        <v>9.124775886535645</v>
      </c>
      <c r="F92" s="24">
        <v>30.752237894805024</v>
      </c>
      <c r="G92" s="24" t="s">
        <v>56</v>
      </c>
      <c r="H92" s="24">
        <v>9.028715411410175</v>
      </c>
      <c r="I92" s="24">
        <v>83.70870808719143</v>
      </c>
      <c r="J92" s="24" t="s">
        <v>62</v>
      </c>
      <c r="K92" s="24">
        <v>0.2785606478532483</v>
      </c>
      <c r="L92" s="24">
        <v>0.06374647523336616</v>
      </c>
      <c r="M92" s="24">
        <v>0.06594496963139101</v>
      </c>
      <c r="N92" s="24">
        <v>0.1294131926549329</v>
      </c>
      <c r="O92" s="24">
        <v>0.011187390616020245</v>
      </c>
      <c r="P92" s="24">
        <v>0.001828570993851515</v>
      </c>
      <c r="Q92" s="24">
        <v>0.0013617824186364458</v>
      </c>
      <c r="R92" s="24">
        <v>0.001992016782026058</v>
      </c>
      <c r="S92" s="24">
        <v>0.00014679879804504944</v>
      </c>
      <c r="T92" s="24">
        <v>2.6900593841946154E-05</v>
      </c>
      <c r="U92" s="24">
        <v>2.9800634408526772E-05</v>
      </c>
      <c r="V92" s="24">
        <v>7.39274997305493E-05</v>
      </c>
      <c r="W92" s="24">
        <v>9.153411370445917E-06</v>
      </c>
      <c r="X92" s="24">
        <v>67.5</v>
      </c>
    </row>
    <row r="93" spans="1:24" ht="12.75" hidden="1">
      <c r="A93" s="24">
        <v>1609</v>
      </c>
      <c r="B93" s="24">
        <v>145.0800018310547</v>
      </c>
      <c r="C93" s="24">
        <v>148.3800048828125</v>
      </c>
      <c r="D93" s="24">
        <v>8.547396659851074</v>
      </c>
      <c r="E93" s="24">
        <v>8.96357536315918</v>
      </c>
      <c r="F93" s="24">
        <v>29.925790037843647</v>
      </c>
      <c r="G93" s="24" t="s">
        <v>57</v>
      </c>
      <c r="H93" s="24">
        <v>5.82837601319639</v>
      </c>
      <c r="I93" s="24">
        <v>83.40837784425108</v>
      </c>
      <c r="J93" s="24" t="s">
        <v>60</v>
      </c>
      <c r="K93" s="24">
        <v>0.2507536744064651</v>
      </c>
      <c r="L93" s="24">
        <v>0.00034829935807451437</v>
      </c>
      <c r="M93" s="24">
        <v>-0.05968472520046644</v>
      </c>
      <c r="N93" s="24">
        <v>-0.001338236839082079</v>
      </c>
      <c r="O93" s="24">
        <v>0.010017521655127586</v>
      </c>
      <c r="P93" s="24">
        <v>3.9706437104374115E-05</v>
      </c>
      <c r="Q93" s="24">
        <v>-0.0012472365559037257</v>
      </c>
      <c r="R93" s="24">
        <v>-0.00010757412720279093</v>
      </c>
      <c r="S93" s="24">
        <v>0.00012673932211481709</v>
      </c>
      <c r="T93" s="24">
        <v>2.8169306405463823E-06</v>
      </c>
      <c r="U93" s="24">
        <v>-2.8153785592853397E-05</v>
      </c>
      <c r="V93" s="24">
        <v>-8.485718051780495E-06</v>
      </c>
      <c r="W93" s="24">
        <v>7.748364819184688E-06</v>
      </c>
      <c r="X93" s="24">
        <v>67.5</v>
      </c>
    </row>
    <row r="94" spans="1:24" ht="12.75" hidden="1">
      <c r="A94" s="24">
        <v>1611</v>
      </c>
      <c r="B94" s="24">
        <v>144.74000549316406</v>
      </c>
      <c r="C94" s="24">
        <v>164.24000549316406</v>
      </c>
      <c r="D94" s="24">
        <v>8.082615852355957</v>
      </c>
      <c r="E94" s="24">
        <v>8.431591987609863</v>
      </c>
      <c r="F94" s="24">
        <v>28.20781954943681</v>
      </c>
      <c r="G94" s="24" t="s">
        <v>58</v>
      </c>
      <c r="H94" s="24">
        <v>5.899854611931303</v>
      </c>
      <c r="I94" s="24">
        <v>83.13986010509537</v>
      </c>
      <c r="J94" s="24" t="s">
        <v>61</v>
      </c>
      <c r="K94" s="24">
        <v>-0.12132035816002963</v>
      </c>
      <c r="L94" s="24">
        <v>0.06374552370351451</v>
      </c>
      <c r="M94" s="24">
        <v>-0.02804411876721908</v>
      </c>
      <c r="N94" s="24">
        <v>-0.12940627324556295</v>
      </c>
      <c r="O94" s="24">
        <v>-0.004980659462808889</v>
      </c>
      <c r="P94" s="24">
        <v>0.0018281398410426905</v>
      </c>
      <c r="Q94" s="24">
        <v>-0.0005466738783998559</v>
      </c>
      <c r="R94" s="24">
        <v>-0.001989110018835059</v>
      </c>
      <c r="S94" s="24">
        <v>-7.40744985629187E-05</v>
      </c>
      <c r="T94" s="24">
        <v>2.6752698010026993E-05</v>
      </c>
      <c r="U94" s="24">
        <v>-9.769450749264786E-06</v>
      </c>
      <c r="V94" s="24">
        <v>-7.343887121651622E-05</v>
      </c>
      <c r="W94" s="24">
        <v>-4.873169640534757E-06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1612</v>
      </c>
      <c r="B96" s="24">
        <v>136.68</v>
      </c>
      <c r="C96" s="24">
        <v>158.78</v>
      </c>
      <c r="D96" s="24">
        <v>8.715156060931939</v>
      </c>
      <c r="E96" s="24">
        <v>8.912132289151137</v>
      </c>
      <c r="F96" s="24">
        <v>27.836868593364535</v>
      </c>
      <c r="G96" s="24" t="s">
        <v>59</v>
      </c>
      <c r="H96" s="24">
        <v>6.885891777288236</v>
      </c>
      <c r="I96" s="24">
        <v>76.06589177728824</v>
      </c>
      <c r="J96" s="24" t="s">
        <v>73</v>
      </c>
      <c r="K96" s="24">
        <v>0.022736491134686003</v>
      </c>
      <c r="M96" s="24" t="s">
        <v>68</v>
      </c>
      <c r="N96" s="24">
        <v>0.03419996706256947</v>
      </c>
      <c r="X96" s="24">
        <v>67.5</v>
      </c>
    </row>
    <row r="97" spans="1:24" ht="12.75" hidden="1">
      <c r="A97" s="24">
        <v>1610</v>
      </c>
      <c r="B97" s="24">
        <v>142.17999267578125</v>
      </c>
      <c r="C97" s="24">
        <v>151.47999572753906</v>
      </c>
      <c r="D97" s="24">
        <v>8.75086784362793</v>
      </c>
      <c r="E97" s="24">
        <v>9.124775886535645</v>
      </c>
      <c r="F97" s="24">
        <v>30.752237894805024</v>
      </c>
      <c r="G97" s="24" t="s">
        <v>56</v>
      </c>
      <c r="H97" s="24">
        <v>9.028715411410175</v>
      </c>
      <c r="I97" s="24">
        <v>83.70870808719143</v>
      </c>
      <c r="J97" s="24" t="s">
        <v>62</v>
      </c>
      <c r="K97" s="24">
        <v>0.052197293769113265</v>
      </c>
      <c r="L97" s="24">
        <v>0.05578298369740766</v>
      </c>
      <c r="M97" s="24">
        <v>0.01235737064956472</v>
      </c>
      <c r="N97" s="24">
        <v>0.12936960513760792</v>
      </c>
      <c r="O97" s="24">
        <v>0.002096334059135736</v>
      </c>
      <c r="P97" s="24">
        <v>0.0016003298884217328</v>
      </c>
      <c r="Q97" s="24">
        <v>0.00025520813338707725</v>
      </c>
      <c r="R97" s="24">
        <v>0.0019913402063637684</v>
      </c>
      <c r="S97" s="24">
        <v>2.748082288011623E-05</v>
      </c>
      <c r="T97" s="24">
        <v>2.3561644749169642E-05</v>
      </c>
      <c r="U97" s="24">
        <v>5.571841122769024E-06</v>
      </c>
      <c r="V97" s="24">
        <v>7.390050124730735E-05</v>
      </c>
      <c r="W97" s="24">
        <v>1.7105584706690945E-06</v>
      </c>
      <c r="X97" s="24">
        <v>67.5</v>
      </c>
    </row>
    <row r="98" spans="1:24" ht="12.75" hidden="1">
      <c r="A98" s="24">
        <v>1611</v>
      </c>
      <c r="B98" s="24">
        <v>144.74000549316406</v>
      </c>
      <c r="C98" s="24">
        <v>164.24000549316406</v>
      </c>
      <c r="D98" s="24">
        <v>8.082615852355957</v>
      </c>
      <c r="E98" s="24">
        <v>8.431591987609863</v>
      </c>
      <c r="F98" s="24">
        <v>29.002043321798784</v>
      </c>
      <c r="G98" s="24" t="s">
        <v>57</v>
      </c>
      <c r="H98" s="24">
        <v>8.24075349674547</v>
      </c>
      <c r="I98" s="24">
        <v>85.48075898990953</v>
      </c>
      <c r="J98" s="24" t="s">
        <v>60</v>
      </c>
      <c r="K98" s="24">
        <v>-0.05212180728164041</v>
      </c>
      <c r="L98" s="24">
        <v>-0.0003021499800903148</v>
      </c>
      <c r="M98" s="24">
        <v>0.012331152676355135</v>
      </c>
      <c r="N98" s="24">
        <v>-0.0013378875290961162</v>
      </c>
      <c r="O98" s="24">
        <v>-0.002094403080805391</v>
      </c>
      <c r="P98" s="24">
        <v>-3.466546054559443E-05</v>
      </c>
      <c r="Q98" s="24">
        <v>0.0002541335832399016</v>
      </c>
      <c r="R98" s="24">
        <v>-0.0001075541610489704</v>
      </c>
      <c r="S98" s="24">
        <v>-2.7472659229543364E-05</v>
      </c>
      <c r="T98" s="24">
        <v>-2.475827368023066E-06</v>
      </c>
      <c r="U98" s="24">
        <v>5.488342693334429E-06</v>
      </c>
      <c r="V98" s="24">
        <v>-8.486901365664468E-06</v>
      </c>
      <c r="W98" s="24">
        <v>-1.7073795607567965E-06</v>
      </c>
      <c r="X98" s="24">
        <v>67.5</v>
      </c>
    </row>
    <row r="99" spans="1:24" ht="12.75" hidden="1">
      <c r="A99" s="24">
        <v>1609</v>
      </c>
      <c r="B99" s="24">
        <v>145.0800018310547</v>
      </c>
      <c r="C99" s="24">
        <v>148.3800048828125</v>
      </c>
      <c r="D99" s="24">
        <v>8.547396659851074</v>
      </c>
      <c r="E99" s="24">
        <v>8.96357536315918</v>
      </c>
      <c r="F99" s="24">
        <v>31.04596408289996</v>
      </c>
      <c r="G99" s="24" t="s">
        <v>58</v>
      </c>
      <c r="H99" s="24">
        <v>8.950495759516457</v>
      </c>
      <c r="I99" s="24">
        <v>86.53049759057114</v>
      </c>
      <c r="J99" s="24" t="s">
        <v>61</v>
      </c>
      <c r="K99" s="24">
        <v>-0.002806186471823798</v>
      </c>
      <c r="L99" s="24">
        <v>-0.05578216538979802</v>
      </c>
      <c r="M99" s="24">
        <v>-0.000804539025245618</v>
      </c>
      <c r="N99" s="24">
        <v>-0.1293626870098951</v>
      </c>
      <c r="O99" s="24">
        <v>-8.995678187551216E-05</v>
      </c>
      <c r="P99" s="24">
        <v>-0.001599954392356569</v>
      </c>
      <c r="Q99" s="24">
        <v>-2.339472625538106E-05</v>
      </c>
      <c r="R99" s="24">
        <v>-0.001988433534197698</v>
      </c>
      <c r="S99" s="24">
        <v>6.697917778725317E-07</v>
      </c>
      <c r="T99" s="24">
        <v>-2.3431205306808724E-05</v>
      </c>
      <c r="U99" s="24">
        <v>-9.60993224691292E-07</v>
      </c>
      <c r="V99" s="24">
        <v>-7.341155624159427E-05</v>
      </c>
      <c r="W99" s="24">
        <v>1.0423683172333898E-07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1612</v>
      </c>
      <c r="B101" s="24">
        <v>136.68</v>
      </c>
      <c r="C101" s="24">
        <v>158.78</v>
      </c>
      <c r="D101" s="24">
        <v>8.715156060931939</v>
      </c>
      <c r="E101" s="24">
        <v>8.912132289151137</v>
      </c>
      <c r="F101" s="24">
        <v>28.65978618066132</v>
      </c>
      <c r="G101" s="24" t="s">
        <v>59</v>
      </c>
      <c r="H101" s="24">
        <v>9.134562813220256</v>
      </c>
      <c r="I101" s="24">
        <v>78.31456281322026</v>
      </c>
      <c r="J101" s="24" t="s">
        <v>73</v>
      </c>
      <c r="K101" s="24">
        <v>0.09876723761230306</v>
      </c>
      <c r="M101" s="24" t="s">
        <v>68</v>
      </c>
      <c r="N101" s="24">
        <v>0.07372969776122838</v>
      </c>
      <c r="X101" s="24">
        <v>67.5</v>
      </c>
    </row>
    <row r="102" spans="1:24" ht="12.75" hidden="1">
      <c r="A102" s="24">
        <v>1611</v>
      </c>
      <c r="B102" s="24">
        <v>144.74000549316406</v>
      </c>
      <c r="C102" s="24">
        <v>164.24000549316406</v>
      </c>
      <c r="D102" s="24">
        <v>8.082615852355957</v>
      </c>
      <c r="E102" s="24">
        <v>8.431591987609863</v>
      </c>
      <c r="F102" s="24">
        <v>29.974839808068534</v>
      </c>
      <c r="G102" s="24" t="s">
        <v>56</v>
      </c>
      <c r="H102" s="24">
        <v>11.107978439015426</v>
      </c>
      <c r="I102" s="24">
        <v>88.34798393217949</v>
      </c>
      <c r="J102" s="24" t="s">
        <v>62</v>
      </c>
      <c r="K102" s="24">
        <v>0.2725642656141731</v>
      </c>
      <c r="L102" s="24">
        <v>0.057750222019261874</v>
      </c>
      <c r="M102" s="24">
        <v>0.0645258444109002</v>
      </c>
      <c r="N102" s="24">
        <v>0.1298033874656691</v>
      </c>
      <c r="O102" s="24">
        <v>0.010946548525808076</v>
      </c>
      <c r="P102" s="24">
        <v>0.0016565486186341054</v>
      </c>
      <c r="Q102" s="24">
        <v>0.001332574676980484</v>
      </c>
      <c r="R102" s="24">
        <v>0.0019980245672808214</v>
      </c>
      <c r="S102" s="24">
        <v>0.0001436232799676491</v>
      </c>
      <c r="T102" s="24">
        <v>2.4360602547079306E-05</v>
      </c>
      <c r="U102" s="24">
        <v>2.9160532431455785E-05</v>
      </c>
      <c r="V102" s="24">
        <v>7.414727319833626E-05</v>
      </c>
      <c r="W102" s="24">
        <v>8.949747198463269E-06</v>
      </c>
      <c r="X102" s="24">
        <v>67.5</v>
      </c>
    </row>
    <row r="103" spans="1:24" ht="12.75" hidden="1">
      <c r="A103" s="24">
        <v>1609</v>
      </c>
      <c r="B103" s="24">
        <v>145.0800018310547</v>
      </c>
      <c r="C103" s="24">
        <v>148.3800048828125</v>
      </c>
      <c r="D103" s="24">
        <v>8.547396659851074</v>
      </c>
      <c r="E103" s="24">
        <v>8.96357536315918</v>
      </c>
      <c r="F103" s="24">
        <v>31.04596408289996</v>
      </c>
      <c r="G103" s="24" t="s">
        <v>57</v>
      </c>
      <c r="H103" s="24">
        <v>8.950495759516457</v>
      </c>
      <c r="I103" s="24">
        <v>86.53049759057114</v>
      </c>
      <c r="J103" s="24" t="s">
        <v>60</v>
      </c>
      <c r="K103" s="24">
        <v>0.006019824519319332</v>
      </c>
      <c r="L103" s="24">
        <v>0.00031568666789038127</v>
      </c>
      <c r="M103" s="24">
        <v>-0.0021578237443736882</v>
      </c>
      <c r="N103" s="24">
        <v>-0.0013423421140656227</v>
      </c>
      <c r="O103" s="24">
        <v>0.0001236787674022881</v>
      </c>
      <c r="P103" s="24">
        <v>3.601927950052614E-05</v>
      </c>
      <c r="Q103" s="24">
        <v>-7.947020113309913E-05</v>
      </c>
      <c r="R103" s="24">
        <v>-0.00010790746200234786</v>
      </c>
      <c r="S103" s="24">
        <v>-8.053106609420321E-06</v>
      </c>
      <c r="T103" s="24">
        <v>2.556501794327805E-06</v>
      </c>
      <c r="U103" s="24">
        <v>-4.053612356561736E-06</v>
      </c>
      <c r="V103" s="24">
        <v>-8.514408110456498E-06</v>
      </c>
      <c r="W103" s="24">
        <v>-7.951417785609086E-07</v>
      </c>
      <c r="X103" s="24">
        <v>67.5</v>
      </c>
    </row>
    <row r="104" spans="1:24" ht="12.75" hidden="1">
      <c r="A104" s="24">
        <v>1610</v>
      </c>
      <c r="B104" s="24">
        <v>142.17999267578125</v>
      </c>
      <c r="C104" s="24">
        <v>151.47999572753906</v>
      </c>
      <c r="D104" s="24">
        <v>8.75086784362793</v>
      </c>
      <c r="E104" s="24">
        <v>9.124775886535645</v>
      </c>
      <c r="F104" s="24">
        <v>28.913585064255855</v>
      </c>
      <c r="G104" s="24" t="s">
        <v>58</v>
      </c>
      <c r="H104" s="24">
        <v>4.0238356497285395</v>
      </c>
      <c r="I104" s="24">
        <v>78.70382832550979</v>
      </c>
      <c r="J104" s="24" t="s">
        <v>61</v>
      </c>
      <c r="K104" s="24">
        <v>-0.27249778091307475</v>
      </c>
      <c r="L104" s="24">
        <v>0.05774935917568052</v>
      </c>
      <c r="M104" s="24">
        <v>-0.06448975417558915</v>
      </c>
      <c r="N104" s="24">
        <v>-0.12979644646603938</v>
      </c>
      <c r="O104" s="24">
        <v>-0.01094584981581443</v>
      </c>
      <c r="P104" s="24">
        <v>0.001656156978490513</v>
      </c>
      <c r="Q104" s="24">
        <v>-0.0013302029006364052</v>
      </c>
      <c r="R104" s="24">
        <v>-0.001995108556219918</v>
      </c>
      <c r="S104" s="24">
        <v>-0.0001433973292031725</v>
      </c>
      <c r="T104" s="24">
        <v>2.4226086250824037E-05</v>
      </c>
      <c r="U104" s="24">
        <v>-2.887741121618617E-05</v>
      </c>
      <c r="V104" s="24">
        <v>-7.365679179327122E-05</v>
      </c>
      <c r="W104" s="24">
        <v>-8.914354966478962E-06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1612</v>
      </c>
      <c r="B106" s="24">
        <v>136.68</v>
      </c>
      <c r="C106" s="24">
        <v>158.78</v>
      </c>
      <c r="D106" s="24">
        <v>8.715156060931939</v>
      </c>
      <c r="E106" s="24">
        <v>8.912132289151137</v>
      </c>
      <c r="F106" s="24">
        <v>27.836868593364535</v>
      </c>
      <c r="G106" s="24" t="s">
        <v>59</v>
      </c>
      <c r="H106" s="24">
        <v>6.885891777288236</v>
      </c>
      <c r="I106" s="24">
        <v>76.06589177728824</v>
      </c>
      <c r="J106" s="24" t="s">
        <v>73</v>
      </c>
      <c r="K106" s="24">
        <v>0.07050520370890612</v>
      </c>
      <c r="M106" s="24" t="s">
        <v>68</v>
      </c>
      <c r="N106" s="24">
        <v>0.05777528512789764</v>
      </c>
      <c r="X106" s="24">
        <v>67.5</v>
      </c>
    </row>
    <row r="107" spans="1:24" ht="12.75" hidden="1">
      <c r="A107" s="24">
        <v>1611</v>
      </c>
      <c r="B107" s="24">
        <v>144.74000549316406</v>
      </c>
      <c r="C107" s="24">
        <v>164.24000549316406</v>
      </c>
      <c r="D107" s="24">
        <v>8.082615852355957</v>
      </c>
      <c r="E107" s="24">
        <v>8.431591987609863</v>
      </c>
      <c r="F107" s="24">
        <v>29.974839808068534</v>
      </c>
      <c r="G107" s="24" t="s">
        <v>56</v>
      </c>
      <c r="H107" s="24">
        <v>11.107978439015426</v>
      </c>
      <c r="I107" s="24">
        <v>88.34798393217949</v>
      </c>
      <c r="J107" s="24" t="s">
        <v>62</v>
      </c>
      <c r="K107" s="24">
        <v>0.22487581621748232</v>
      </c>
      <c r="L107" s="24">
        <v>0.012764911307180011</v>
      </c>
      <c r="M107" s="24">
        <v>0.05323651879747785</v>
      </c>
      <c r="N107" s="24">
        <v>0.12981556419459112</v>
      </c>
      <c r="O107" s="24">
        <v>0.009031300326038032</v>
      </c>
      <c r="P107" s="24">
        <v>0.00036629764973184994</v>
      </c>
      <c r="Q107" s="24">
        <v>0.001099447094439777</v>
      </c>
      <c r="R107" s="24">
        <v>0.00199821031909384</v>
      </c>
      <c r="S107" s="24">
        <v>0.00011848581152185158</v>
      </c>
      <c r="T107" s="24">
        <v>5.4069136191003686E-06</v>
      </c>
      <c r="U107" s="24">
        <v>2.4053317917130906E-05</v>
      </c>
      <c r="V107" s="24">
        <v>7.415389058539037E-05</v>
      </c>
      <c r="W107" s="24">
        <v>7.381660144789908E-06</v>
      </c>
      <c r="X107" s="24">
        <v>67.5</v>
      </c>
    </row>
    <row r="108" spans="1:24" ht="12.75" hidden="1">
      <c r="A108" s="24">
        <v>1610</v>
      </c>
      <c r="B108" s="24">
        <v>142.17999267578125</v>
      </c>
      <c r="C108" s="24">
        <v>151.47999572753906</v>
      </c>
      <c r="D108" s="24">
        <v>8.75086784362793</v>
      </c>
      <c r="E108" s="24">
        <v>9.124775886535645</v>
      </c>
      <c r="F108" s="24">
        <v>30.887803642976433</v>
      </c>
      <c r="G108" s="24" t="s">
        <v>57</v>
      </c>
      <c r="H108" s="24">
        <v>9.397730299989036</v>
      </c>
      <c r="I108" s="24">
        <v>84.07772297577029</v>
      </c>
      <c r="J108" s="24" t="s">
        <v>60</v>
      </c>
      <c r="K108" s="24">
        <v>-0.09739953551653413</v>
      </c>
      <c r="L108" s="24">
        <v>-6.802516551039799E-05</v>
      </c>
      <c r="M108" s="24">
        <v>0.02251154251438746</v>
      </c>
      <c r="N108" s="24">
        <v>-0.001342497535137366</v>
      </c>
      <c r="O108" s="24">
        <v>-0.003999321625473111</v>
      </c>
      <c r="P108" s="24">
        <v>-7.866916712754615E-06</v>
      </c>
      <c r="Q108" s="24">
        <v>0.0004385785413630886</v>
      </c>
      <c r="R108" s="24">
        <v>-0.00010792366575752753</v>
      </c>
      <c r="S108" s="24">
        <v>-5.950041443353966E-05</v>
      </c>
      <c r="T108" s="24">
        <v>-5.675054957093166E-07</v>
      </c>
      <c r="U108" s="24">
        <v>7.800614490461751E-06</v>
      </c>
      <c r="V108" s="24">
        <v>-8.516640601850955E-06</v>
      </c>
      <c r="W108" s="24">
        <v>-3.916768040038468E-06</v>
      </c>
      <c r="X108" s="24">
        <v>67.5</v>
      </c>
    </row>
    <row r="109" spans="1:24" ht="12.75" hidden="1">
      <c r="A109" s="24">
        <v>1609</v>
      </c>
      <c r="B109" s="24">
        <v>145.0800018310547</v>
      </c>
      <c r="C109" s="24">
        <v>148.3800048828125</v>
      </c>
      <c r="D109" s="24">
        <v>8.547396659851074</v>
      </c>
      <c r="E109" s="24">
        <v>8.96357536315918</v>
      </c>
      <c r="F109" s="24">
        <v>29.925790037843647</v>
      </c>
      <c r="G109" s="24" t="s">
        <v>58</v>
      </c>
      <c r="H109" s="24">
        <v>5.82837601319639</v>
      </c>
      <c r="I109" s="24">
        <v>83.40837784425108</v>
      </c>
      <c r="J109" s="24" t="s">
        <v>61</v>
      </c>
      <c r="K109" s="24">
        <v>-0.20268809338646976</v>
      </c>
      <c r="L109" s="24">
        <v>-0.012764730050299903</v>
      </c>
      <c r="M109" s="24">
        <v>-0.04824269257926156</v>
      </c>
      <c r="N109" s="24">
        <v>-0.1298086222387718</v>
      </c>
      <c r="O109" s="24">
        <v>-0.008097518886369934</v>
      </c>
      <c r="P109" s="24">
        <v>-0.00036621316172485063</v>
      </c>
      <c r="Q109" s="24">
        <v>-0.0010081829082700688</v>
      </c>
      <c r="R109" s="24">
        <v>-0.0019952937031180555</v>
      </c>
      <c r="S109" s="24">
        <v>-0.00010246261861883465</v>
      </c>
      <c r="T109" s="24">
        <v>-5.377048669740006E-06</v>
      </c>
      <c r="U109" s="24">
        <v>-2.2753296824719023E-05</v>
      </c>
      <c r="V109" s="24">
        <v>-7.366319516426741E-05</v>
      </c>
      <c r="W109" s="24">
        <v>-6.256823044781831E-06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1612</v>
      </c>
      <c r="B111" s="100">
        <v>126.48</v>
      </c>
      <c r="C111" s="100">
        <v>138.68</v>
      </c>
      <c r="D111" s="100">
        <v>8.941650532740596</v>
      </c>
      <c r="E111" s="100">
        <v>8.943805249517965</v>
      </c>
      <c r="F111" s="100">
        <v>25.30651482168542</v>
      </c>
      <c r="G111" s="100" t="s">
        <v>59</v>
      </c>
      <c r="H111" s="100">
        <v>8.391054565009625</v>
      </c>
      <c r="I111" s="100">
        <v>67.37105456500963</v>
      </c>
      <c r="J111" s="100" t="s">
        <v>73</v>
      </c>
      <c r="K111" s="100">
        <v>0.3451914633955713</v>
      </c>
      <c r="M111" s="100" t="s">
        <v>68</v>
      </c>
      <c r="N111" s="100">
        <v>0.2545537723450256</v>
      </c>
      <c r="X111" s="100">
        <v>67.5</v>
      </c>
    </row>
    <row r="112" spans="1:24" s="100" customFormat="1" ht="12.75">
      <c r="A112" s="100">
        <v>1609</v>
      </c>
      <c r="B112" s="100">
        <v>157.27999877929688</v>
      </c>
      <c r="C112" s="100">
        <v>140.27999877929688</v>
      </c>
      <c r="D112" s="100">
        <v>8.42580795288086</v>
      </c>
      <c r="E112" s="100">
        <v>9.29152774810791</v>
      </c>
      <c r="F112" s="100">
        <v>29.30932890462156</v>
      </c>
      <c r="G112" s="100" t="s">
        <v>56</v>
      </c>
      <c r="H112" s="100">
        <v>-6.868536172424399</v>
      </c>
      <c r="I112" s="100">
        <v>82.91146260687248</v>
      </c>
      <c r="J112" s="100" t="s">
        <v>62</v>
      </c>
      <c r="K112" s="100">
        <v>0.40410652538827047</v>
      </c>
      <c r="L112" s="100">
        <v>0.41125233839585795</v>
      </c>
      <c r="M112" s="100">
        <v>0.09566679619655251</v>
      </c>
      <c r="N112" s="100">
        <v>0.056581147089630746</v>
      </c>
      <c r="O112" s="100">
        <v>0.016229910528446172</v>
      </c>
      <c r="P112" s="100">
        <v>0.011797543215658674</v>
      </c>
      <c r="Q112" s="100">
        <v>0.0019754876746737892</v>
      </c>
      <c r="R112" s="100">
        <v>0.0008708924805519185</v>
      </c>
      <c r="S112" s="100">
        <v>0.00021295360540785115</v>
      </c>
      <c r="T112" s="100">
        <v>0.00017359342198529316</v>
      </c>
      <c r="U112" s="100">
        <v>4.3196481155249586E-05</v>
      </c>
      <c r="V112" s="100">
        <v>3.231686901621979E-05</v>
      </c>
      <c r="W112" s="100">
        <v>1.3283664381178712E-05</v>
      </c>
      <c r="X112" s="100">
        <v>67.5</v>
      </c>
    </row>
    <row r="113" spans="1:24" s="100" customFormat="1" ht="12.75">
      <c r="A113" s="100">
        <v>1610</v>
      </c>
      <c r="B113" s="100">
        <v>124.04000091552734</v>
      </c>
      <c r="C113" s="100">
        <v>139.5399932861328</v>
      </c>
      <c r="D113" s="100">
        <v>8.934714317321777</v>
      </c>
      <c r="E113" s="100">
        <v>9.275247573852539</v>
      </c>
      <c r="F113" s="100">
        <v>24.73870407909818</v>
      </c>
      <c r="G113" s="100" t="s">
        <v>57</v>
      </c>
      <c r="H113" s="100">
        <v>9.363798931764478</v>
      </c>
      <c r="I113" s="100">
        <v>65.90379984729182</v>
      </c>
      <c r="J113" s="100" t="s">
        <v>60</v>
      </c>
      <c r="K113" s="100">
        <v>-0.03584820986375768</v>
      </c>
      <c r="L113" s="100">
        <v>0.0022380590547791796</v>
      </c>
      <c r="M113" s="100">
        <v>0.009569294386792392</v>
      </c>
      <c r="N113" s="100">
        <v>-0.0005853662540008187</v>
      </c>
      <c r="O113" s="100">
        <v>-0.001265396817216323</v>
      </c>
      <c r="P113" s="100">
        <v>0.0002560217049647538</v>
      </c>
      <c r="Q113" s="100">
        <v>0.0002491336205383929</v>
      </c>
      <c r="R113" s="100">
        <v>-4.704662196771489E-05</v>
      </c>
      <c r="S113" s="100">
        <v>-2.208451358561919E-06</v>
      </c>
      <c r="T113" s="100">
        <v>1.8230309148635192E-05</v>
      </c>
      <c r="U113" s="100">
        <v>8.815198632235698E-06</v>
      </c>
      <c r="V113" s="100">
        <v>-3.711263107101801E-06</v>
      </c>
      <c r="W113" s="100">
        <v>3.088413367166383E-07</v>
      </c>
      <c r="X113" s="100">
        <v>67.5</v>
      </c>
    </row>
    <row r="114" spans="1:24" s="100" customFormat="1" ht="12.75">
      <c r="A114" s="100">
        <v>1611</v>
      </c>
      <c r="B114" s="100">
        <v>139</v>
      </c>
      <c r="C114" s="100">
        <v>141.39999389648438</v>
      </c>
      <c r="D114" s="100">
        <v>8.45417594909668</v>
      </c>
      <c r="E114" s="100">
        <v>9.201583862304688</v>
      </c>
      <c r="F114" s="100">
        <v>26.65528606695224</v>
      </c>
      <c r="G114" s="100" t="s">
        <v>58</v>
      </c>
      <c r="H114" s="100">
        <v>3.5929424794423</v>
      </c>
      <c r="I114" s="100">
        <v>75.0929424794423</v>
      </c>
      <c r="J114" s="100" t="s">
        <v>61</v>
      </c>
      <c r="K114" s="100">
        <v>0.402513341034735</v>
      </c>
      <c r="L114" s="100">
        <v>0.4112462485272402</v>
      </c>
      <c r="M114" s="100">
        <v>0.0951869975335477</v>
      </c>
      <c r="N114" s="100">
        <v>-0.05657811902429336</v>
      </c>
      <c r="O114" s="100">
        <v>0.016180505760214875</v>
      </c>
      <c r="P114" s="100">
        <v>0.011794764890065463</v>
      </c>
      <c r="Q114" s="100">
        <v>0.001959715283378044</v>
      </c>
      <c r="R114" s="100">
        <v>-0.0008696207955444147</v>
      </c>
      <c r="S114" s="100">
        <v>0.00021294215364459814</v>
      </c>
      <c r="T114" s="100">
        <v>0.00017263351929712044</v>
      </c>
      <c r="U114" s="100">
        <v>4.2287447987199024E-05</v>
      </c>
      <c r="V114" s="100">
        <v>-3.210306136743616E-05</v>
      </c>
      <c r="W114" s="100">
        <v>1.3280073660207276E-05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1612</v>
      </c>
      <c r="B116" s="24">
        <v>126.48</v>
      </c>
      <c r="C116" s="24">
        <v>138.68</v>
      </c>
      <c r="D116" s="24">
        <v>8.941650532740596</v>
      </c>
      <c r="E116" s="24">
        <v>8.943805249517965</v>
      </c>
      <c r="F116" s="24">
        <v>25.05132551862285</v>
      </c>
      <c r="G116" s="24" t="s">
        <v>59</v>
      </c>
      <c r="H116" s="24">
        <v>7.711689090064695</v>
      </c>
      <c r="I116" s="24">
        <v>66.6916890900647</v>
      </c>
      <c r="J116" s="24" t="s">
        <v>73</v>
      </c>
      <c r="K116" s="24">
        <v>0.4805038947879509</v>
      </c>
      <c r="M116" s="24" t="s">
        <v>68</v>
      </c>
      <c r="N116" s="24">
        <v>0.26560387240064975</v>
      </c>
      <c r="X116" s="24">
        <v>67.5</v>
      </c>
    </row>
    <row r="117" spans="1:24" ht="12.75" hidden="1">
      <c r="A117" s="24">
        <v>1609</v>
      </c>
      <c r="B117" s="24">
        <v>157.27999877929688</v>
      </c>
      <c r="C117" s="24">
        <v>140.27999877929688</v>
      </c>
      <c r="D117" s="24">
        <v>8.42580795288086</v>
      </c>
      <c r="E117" s="24">
        <v>9.29152774810791</v>
      </c>
      <c r="F117" s="24">
        <v>29.30932890462156</v>
      </c>
      <c r="G117" s="24" t="s">
        <v>56</v>
      </c>
      <c r="H117" s="24">
        <v>-6.868536172424399</v>
      </c>
      <c r="I117" s="24">
        <v>82.91146260687248</v>
      </c>
      <c r="J117" s="24" t="s">
        <v>62</v>
      </c>
      <c r="K117" s="24">
        <v>0.6495472947809039</v>
      </c>
      <c r="L117" s="24">
        <v>0.17612018643238603</v>
      </c>
      <c r="M117" s="24">
        <v>0.15377167106963827</v>
      </c>
      <c r="N117" s="24">
        <v>0.05666673674835534</v>
      </c>
      <c r="O117" s="24">
        <v>0.026087192717945268</v>
      </c>
      <c r="P117" s="24">
        <v>0.005052360036724633</v>
      </c>
      <c r="Q117" s="24">
        <v>0.003175365980634837</v>
      </c>
      <c r="R117" s="24">
        <v>0.0008722158892496307</v>
      </c>
      <c r="S117" s="24">
        <v>0.00034227882259837836</v>
      </c>
      <c r="T117" s="24">
        <v>7.434882352661745E-05</v>
      </c>
      <c r="U117" s="24">
        <v>6.944685583353383E-05</v>
      </c>
      <c r="V117" s="24">
        <v>3.2370902595037106E-05</v>
      </c>
      <c r="W117" s="24">
        <v>2.1347885162491448E-05</v>
      </c>
      <c r="X117" s="24">
        <v>67.5</v>
      </c>
    </row>
    <row r="118" spans="1:24" ht="12.75" hidden="1">
      <c r="A118" s="24">
        <v>1611</v>
      </c>
      <c r="B118" s="24">
        <v>139</v>
      </c>
      <c r="C118" s="24">
        <v>141.39999389648438</v>
      </c>
      <c r="D118" s="24">
        <v>8.45417594909668</v>
      </c>
      <c r="E118" s="24">
        <v>9.201583862304688</v>
      </c>
      <c r="F118" s="24">
        <v>26.814712106781815</v>
      </c>
      <c r="G118" s="24" t="s">
        <v>57</v>
      </c>
      <c r="H118" s="24">
        <v>4.04207554852951</v>
      </c>
      <c r="I118" s="24">
        <v>75.54207554852951</v>
      </c>
      <c r="J118" s="24" t="s">
        <v>60</v>
      </c>
      <c r="K118" s="24">
        <v>0.14360661120074678</v>
      </c>
      <c r="L118" s="24">
        <v>0.0009586694408055526</v>
      </c>
      <c r="M118" s="24">
        <v>-0.03229005764547766</v>
      </c>
      <c r="N118" s="24">
        <v>-0.0005861380565608257</v>
      </c>
      <c r="O118" s="24">
        <v>0.006041499683814221</v>
      </c>
      <c r="P118" s="24">
        <v>0.00010960487809350973</v>
      </c>
      <c r="Q118" s="24">
        <v>-0.0005850734915344618</v>
      </c>
      <c r="R118" s="24">
        <v>-4.711352648301819E-05</v>
      </c>
      <c r="S118" s="24">
        <v>0.00010157915620269317</v>
      </c>
      <c r="T118" s="24">
        <v>7.802186213870796E-06</v>
      </c>
      <c r="U118" s="24">
        <v>-7.352406879672922E-06</v>
      </c>
      <c r="V118" s="24">
        <v>-3.715032338548232E-06</v>
      </c>
      <c r="W118" s="24">
        <v>7.010879721403237E-06</v>
      </c>
      <c r="X118" s="24">
        <v>67.5</v>
      </c>
    </row>
    <row r="119" spans="1:24" ht="12.75" hidden="1">
      <c r="A119" s="24">
        <v>1610</v>
      </c>
      <c r="B119" s="24">
        <v>124.04000091552734</v>
      </c>
      <c r="C119" s="24">
        <v>139.5399932861328</v>
      </c>
      <c r="D119" s="24">
        <v>8.934714317321777</v>
      </c>
      <c r="E119" s="24">
        <v>9.275247573852539</v>
      </c>
      <c r="F119" s="24">
        <v>24.833342960889816</v>
      </c>
      <c r="G119" s="24" t="s">
        <v>58</v>
      </c>
      <c r="H119" s="24">
        <v>9.615916500389957</v>
      </c>
      <c r="I119" s="24">
        <v>66.1559174159173</v>
      </c>
      <c r="J119" s="24" t="s">
        <v>61</v>
      </c>
      <c r="K119" s="24">
        <v>0.6334736216896707</v>
      </c>
      <c r="L119" s="24">
        <v>0.17611757726553495</v>
      </c>
      <c r="M119" s="24">
        <v>0.15034320403929388</v>
      </c>
      <c r="N119" s="24">
        <v>-0.0566637052784766</v>
      </c>
      <c r="O119" s="24">
        <v>0.025377980720965355</v>
      </c>
      <c r="P119" s="24">
        <v>0.005051171023771641</v>
      </c>
      <c r="Q119" s="24">
        <v>0.003120999538685758</v>
      </c>
      <c r="R119" s="24">
        <v>-0.0008709425199643533</v>
      </c>
      <c r="S119" s="24">
        <v>0.0003268584822587308</v>
      </c>
      <c r="T119" s="24">
        <v>7.393830840691575E-05</v>
      </c>
      <c r="U119" s="24">
        <v>6.905655579479308E-05</v>
      </c>
      <c r="V119" s="24">
        <v>-3.2157018977836254E-05</v>
      </c>
      <c r="W119" s="24">
        <v>2.0163823209970358E-05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1612</v>
      </c>
      <c r="B121" s="24">
        <v>126.48</v>
      </c>
      <c r="C121" s="24">
        <v>138.68</v>
      </c>
      <c r="D121" s="24">
        <v>8.941650532740596</v>
      </c>
      <c r="E121" s="24">
        <v>8.943805249517965</v>
      </c>
      <c r="F121" s="24">
        <v>25.30651482168542</v>
      </c>
      <c r="G121" s="24" t="s">
        <v>59</v>
      </c>
      <c r="H121" s="24">
        <v>8.391054565009625</v>
      </c>
      <c r="I121" s="24">
        <v>67.37105456500963</v>
      </c>
      <c r="J121" s="24" t="s">
        <v>73</v>
      </c>
      <c r="K121" s="24">
        <v>0.32321568403369527</v>
      </c>
      <c r="M121" s="24" t="s">
        <v>68</v>
      </c>
      <c r="N121" s="24">
        <v>0.18154719451984497</v>
      </c>
      <c r="X121" s="24">
        <v>67.5</v>
      </c>
    </row>
    <row r="122" spans="1:24" ht="12.75" hidden="1">
      <c r="A122" s="24">
        <v>1610</v>
      </c>
      <c r="B122" s="24">
        <v>124.04000091552734</v>
      </c>
      <c r="C122" s="24">
        <v>139.5399932861328</v>
      </c>
      <c r="D122" s="24">
        <v>8.934714317321777</v>
      </c>
      <c r="E122" s="24">
        <v>9.275247573852539</v>
      </c>
      <c r="F122" s="24">
        <v>23.976330127869517</v>
      </c>
      <c r="G122" s="24" t="s">
        <v>56</v>
      </c>
      <c r="H122" s="24">
        <v>7.332838048368274</v>
      </c>
      <c r="I122" s="24">
        <v>63.87283896389562</v>
      </c>
      <c r="J122" s="24" t="s">
        <v>62</v>
      </c>
      <c r="K122" s="24">
        <v>0.5287753804277305</v>
      </c>
      <c r="L122" s="24">
        <v>0.15529007905427145</v>
      </c>
      <c r="M122" s="24">
        <v>0.12518012470118514</v>
      </c>
      <c r="N122" s="24">
        <v>0.05786889533758396</v>
      </c>
      <c r="O122" s="24">
        <v>0.02123657160391939</v>
      </c>
      <c r="P122" s="24">
        <v>0.004454858157214629</v>
      </c>
      <c r="Q122" s="24">
        <v>0.0025849611831636385</v>
      </c>
      <c r="R122" s="24">
        <v>0.000890779468087215</v>
      </c>
      <c r="S122" s="24">
        <v>0.000278625767964457</v>
      </c>
      <c r="T122" s="24">
        <v>6.554300730795309E-05</v>
      </c>
      <c r="U122" s="24">
        <v>5.653677296937489E-05</v>
      </c>
      <c r="V122" s="24">
        <v>3.306440408212688E-05</v>
      </c>
      <c r="W122" s="24">
        <v>1.7372140412864806E-05</v>
      </c>
      <c r="X122" s="24">
        <v>67.5</v>
      </c>
    </row>
    <row r="123" spans="1:24" ht="12.75" hidden="1">
      <c r="A123" s="24">
        <v>1609</v>
      </c>
      <c r="B123" s="24">
        <v>157.27999877929688</v>
      </c>
      <c r="C123" s="24">
        <v>140.27999877929688</v>
      </c>
      <c r="D123" s="24">
        <v>8.42580795288086</v>
      </c>
      <c r="E123" s="24">
        <v>9.29152774810791</v>
      </c>
      <c r="F123" s="24">
        <v>29.984976211849443</v>
      </c>
      <c r="G123" s="24" t="s">
        <v>57</v>
      </c>
      <c r="H123" s="24">
        <v>-4.957236646223862</v>
      </c>
      <c r="I123" s="24">
        <v>84.82276213307301</v>
      </c>
      <c r="J123" s="24" t="s">
        <v>60</v>
      </c>
      <c r="K123" s="24">
        <v>0.5129072502640816</v>
      </c>
      <c r="L123" s="24">
        <v>-0.000844177141206999</v>
      </c>
      <c r="M123" s="24">
        <v>-0.12176175973177611</v>
      </c>
      <c r="N123" s="24">
        <v>-0.0005981727394716362</v>
      </c>
      <c r="O123" s="24">
        <v>0.020542373049346963</v>
      </c>
      <c r="P123" s="24">
        <v>-9.671843147214831E-05</v>
      </c>
      <c r="Q123" s="24">
        <v>-0.0025292418175290564</v>
      </c>
      <c r="R123" s="24">
        <v>-4.808355275752781E-05</v>
      </c>
      <c r="S123" s="24">
        <v>0.00026412959236472747</v>
      </c>
      <c r="T123" s="24">
        <v>-6.896881215191014E-06</v>
      </c>
      <c r="U123" s="24">
        <v>-5.606893461707188E-05</v>
      </c>
      <c r="V123" s="24">
        <v>-3.7897573517793174E-06</v>
      </c>
      <c r="W123" s="24">
        <v>1.627587844469839E-05</v>
      </c>
      <c r="X123" s="24">
        <v>67.5</v>
      </c>
    </row>
    <row r="124" spans="1:24" ht="12.75" hidden="1">
      <c r="A124" s="24">
        <v>1611</v>
      </c>
      <c r="B124" s="24">
        <v>139</v>
      </c>
      <c r="C124" s="24">
        <v>141.39999389648438</v>
      </c>
      <c r="D124" s="24">
        <v>8.45417594909668</v>
      </c>
      <c r="E124" s="24">
        <v>9.201583862304688</v>
      </c>
      <c r="F124" s="24">
        <v>26.814712106781815</v>
      </c>
      <c r="G124" s="24" t="s">
        <v>58</v>
      </c>
      <c r="H124" s="24">
        <v>4.04207554852951</v>
      </c>
      <c r="I124" s="24">
        <v>75.54207554852951</v>
      </c>
      <c r="J124" s="24" t="s">
        <v>61</v>
      </c>
      <c r="K124" s="24">
        <v>-0.1285673192262714</v>
      </c>
      <c r="L124" s="24">
        <v>-0.15528778450875053</v>
      </c>
      <c r="M124" s="24">
        <v>-0.02905404424904541</v>
      </c>
      <c r="N124" s="24">
        <v>-0.057865803692388126</v>
      </c>
      <c r="O124" s="24">
        <v>-0.005385432479370519</v>
      </c>
      <c r="P124" s="24">
        <v>-0.0044538081173210965</v>
      </c>
      <c r="Q124" s="24">
        <v>-0.0005338165854720826</v>
      </c>
      <c r="R124" s="24">
        <v>-0.0008894807657953913</v>
      </c>
      <c r="S124" s="24">
        <v>-8.870105417088536E-05</v>
      </c>
      <c r="T124" s="24">
        <v>-6.517912884101733E-05</v>
      </c>
      <c r="U124" s="24">
        <v>-7.258186322846648E-06</v>
      </c>
      <c r="V124" s="24">
        <v>-3.284649991278832E-05</v>
      </c>
      <c r="W124" s="24">
        <v>-6.073470455817906E-06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1612</v>
      </c>
      <c r="B126" s="24">
        <v>126.48</v>
      </c>
      <c r="C126" s="24">
        <v>138.68</v>
      </c>
      <c r="D126" s="24">
        <v>8.941650532740596</v>
      </c>
      <c r="E126" s="24">
        <v>8.943805249517965</v>
      </c>
      <c r="F126" s="24">
        <v>25.214123357621798</v>
      </c>
      <c r="G126" s="24" t="s">
        <v>59</v>
      </c>
      <c r="H126" s="24">
        <v>8.145089823889393</v>
      </c>
      <c r="I126" s="24">
        <v>67.1250898238894</v>
      </c>
      <c r="J126" s="24" t="s">
        <v>73</v>
      </c>
      <c r="K126" s="24">
        <v>0.2769645548885778</v>
      </c>
      <c r="M126" s="24" t="s">
        <v>68</v>
      </c>
      <c r="N126" s="24">
        <v>0.15972182615423317</v>
      </c>
      <c r="X126" s="24">
        <v>67.5</v>
      </c>
    </row>
    <row r="127" spans="1:24" ht="12.75" hidden="1">
      <c r="A127" s="24">
        <v>1610</v>
      </c>
      <c r="B127" s="24">
        <v>124.04000091552734</v>
      </c>
      <c r="C127" s="24">
        <v>139.5399932861328</v>
      </c>
      <c r="D127" s="24">
        <v>8.934714317321777</v>
      </c>
      <c r="E127" s="24">
        <v>9.275247573852539</v>
      </c>
      <c r="F127" s="24">
        <v>23.976330127869517</v>
      </c>
      <c r="G127" s="24" t="s">
        <v>56</v>
      </c>
      <c r="H127" s="24">
        <v>7.332838048368274</v>
      </c>
      <c r="I127" s="24">
        <v>63.87283896389562</v>
      </c>
      <c r="J127" s="24" t="s">
        <v>62</v>
      </c>
      <c r="K127" s="24">
        <v>0.4808575450668308</v>
      </c>
      <c r="L127" s="24">
        <v>0.17044619849876314</v>
      </c>
      <c r="M127" s="24">
        <v>0.1138362635371701</v>
      </c>
      <c r="N127" s="24">
        <v>0.05767775532231283</v>
      </c>
      <c r="O127" s="24">
        <v>0.019312086143085605</v>
      </c>
      <c r="P127" s="24">
        <v>0.004889468403953518</v>
      </c>
      <c r="Q127" s="24">
        <v>0.0023507739600498417</v>
      </c>
      <c r="R127" s="24">
        <v>0.0008878270739300055</v>
      </c>
      <c r="S127" s="24">
        <v>0.0002533772958887752</v>
      </c>
      <c r="T127" s="24">
        <v>7.194119950643716E-05</v>
      </c>
      <c r="U127" s="24">
        <v>5.142783222217404E-05</v>
      </c>
      <c r="V127" s="24">
        <v>3.2947006211731956E-05</v>
      </c>
      <c r="W127" s="24">
        <v>1.579750680518027E-05</v>
      </c>
      <c r="X127" s="24">
        <v>67.5</v>
      </c>
    </row>
    <row r="128" spans="1:24" ht="12.75" hidden="1">
      <c r="A128" s="24">
        <v>1611</v>
      </c>
      <c r="B128" s="24">
        <v>139</v>
      </c>
      <c r="C128" s="24">
        <v>141.39999389648438</v>
      </c>
      <c r="D128" s="24">
        <v>8.45417594909668</v>
      </c>
      <c r="E128" s="24">
        <v>9.201583862304688</v>
      </c>
      <c r="F128" s="24">
        <v>26.65528606695224</v>
      </c>
      <c r="G128" s="24" t="s">
        <v>57</v>
      </c>
      <c r="H128" s="24">
        <v>3.5929424794423</v>
      </c>
      <c r="I128" s="24">
        <v>75.0929424794423</v>
      </c>
      <c r="J128" s="24" t="s">
        <v>60</v>
      </c>
      <c r="K128" s="24">
        <v>0.1733416002890177</v>
      </c>
      <c r="L128" s="24">
        <v>0.0009281862661263921</v>
      </c>
      <c r="M128" s="24">
        <v>-0.042240246190504</v>
      </c>
      <c r="N128" s="24">
        <v>-0.0005963897168914991</v>
      </c>
      <c r="O128" s="24">
        <v>0.006766951211070838</v>
      </c>
      <c r="P128" s="24">
        <v>0.00010613123565819744</v>
      </c>
      <c r="Q128" s="24">
        <v>-0.0009292316447812152</v>
      </c>
      <c r="R128" s="24">
        <v>-4.7934786412345114E-05</v>
      </c>
      <c r="S128" s="24">
        <v>7.256805639604208E-05</v>
      </c>
      <c r="T128" s="24">
        <v>7.551475327781662E-06</v>
      </c>
      <c r="U128" s="24">
        <v>-2.4012878919681745E-05</v>
      </c>
      <c r="V128" s="24">
        <v>-3.78092491475641E-06</v>
      </c>
      <c r="W128" s="24">
        <v>4.021581983210378E-06</v>
      </c>
      <c r="X128" s="24">
        <v>67.5</v>
      </c>
    </row>
    <row r="129" spans="1:24" ht="12.75" hidden="1">
      <c r="A129" s="24">
        <v>1609</v>
      </c>
      <c r="B129" s="24">
        <v>157.27999877929688</v>
      </c>
      <c r="C129" s="24">
        <v>140.27999877929688</v>
      </c>
      <c r="D129" s="24">
        <v>8.42580795288086</v>
      </c>
      <c r="E129" s="24">
        <v>9.29152774810791</v>
      </c>
      <c r="F129" s="24">
        <v>30.213410600035427</v>
      </c>
      <c r="G129" s="24" t="s">
        <v>58</v>
      </c>
      <c r="H129" s="24">
        <v>-4.311031839015882</v>
      </c>
      <c r="I129" s="24">
        <v>85.46896694028099</v>
      </c>
      <c r="J129" s="24" t="s">
        <v>61</v>
      </c>
      <c r="K129" s="24">
        <v>-0.448527221310972</v>
      </c>
      <c r="L129" s="24">
        <v>0.17044367120235102</v>
      </c>
      <c r="M129" s="24">
        <v>-0.10570930185120728</v>
      </c>
      <c r="N129" s="24">
        <v>-0.05767467189612935</v>
      </c>
      <c r="O129" s="24">
        <v>-0.018087704180048556</v>
      </c>
      <c r="P129" s="24">
        <v>0.00488831642123108</v>
      </c>
      <c r="Q129" s="24">
        <v>-0.0021593209028733114</v>
      </c>
      <c r="R129" s="24">
        <v>-0.0008865321028900861</v>
      </c>
      <c r="S129" s="24">
        <v>-0.00024276311759163246</v>
      </c>
      <c r="T129" s="24">
        <v>7.154377266260775E-05</v>
      </c>
      <c r="U129" s="24">
        <v>-4.547750623177118E-05</v>
      </c>
      <c r="V129" s="24">
        <v>-3.272934195954569E-05</v>
      </c>
      <c r="W129" s="24">
        <v>-1.5277044858611715E-05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1612</v>
      </c>
      <c r="B131" s="24">
        <v>126.48</v>
      </c>
      <c r="C131" s="24">
        <v>138.68</v>
      </c>
      <c r="D131" s="24">
        <v>8.941650532740596</v>
      </c>
      <c r="E131" s="24">
        <v>8.943805249517965</v>
      </c>
      <c r="F131" s="24">
        <v>25.05132551862285</v>
      </c>
      <c r="G131" s="24" t="s">
        <v>59</v>
      </c>
      <c r="H131" s="24">
        <v>7.711689090064695</v>
      </c>
      <c r="I131" s="24">
        <v>66.6916890900647</v>
      </c>
      <c r="J131" s="24" t="s">
        <v>73</v>
      </c>
      <c r="K131" s="24">
        <v>0.34115858566707824</v>
      </c>
      <c r="M131" s="24" t="s">
        <v>68</v>
      </c>
      <c r="N131" s="24">
        <v>0.19037563700809607</v>
      </c>
      <c r="X131" s="24">
        <v>67.5</v>
      </c>
    </row>
    <row r="132" spans="1:24" ht="12.75" hidden="1">
      <c r="A132" s="24">
        <v>1611</v>
      </c>
      <c r="B132" s="24">
        <v>139</v>
      </c>
      <c r="C132" s="24">
        <v>141.39999389648438</v>
      </c>
      <c r="D132" s="24">
        <v>8.45417594909668</v>
      </c>
      <c r="E132" s="24">
        <v>9.201583862304688</v>
      </c>
      <c r="F132" s="24">
        <v>26.03596256029926</v>
      </c>
      <c r="G132" s="24" t="s">
        <v>56</v>
      </c>
      <c r="H132" s="24">
        <v>1.8481919506187268</v>
      </c>
      <c r="I132" s="24">
        <v>73.34819195061873</v>
      </c>
      <c r="J132" s="24" t="s">
        <v>62</v>
      </c>
      <c r="K132" s="24">
        <v>0.5453353523834814</v>
      </c>
      <c r="L132" s="24">
        <v>0.15275254512000502</v>
      </c>
      <c r="M132" s="24">
        <v>0.1291008705266063</v>
      </c>
      <c r="N132" s="24">
        <v>0.057102614603371175</v>
      </c>
      <c r="O132" s="24">
        <v>0.02190165505028352</v>
      </c>
      <c r="P132" s="24">
        <v>0.004382015523266896</v>
      </c>
      <c r="Q132" s="24">
        <v>0.002665906687728496</v>
      </c>
      <c r="R132" s="24">
        <v>0.0008789647308836458</v>
      </c>
      <c r="S132" s="24">
        <v>0.0002873488284610566</v>
      </c>
      <c r="T132" s="24">
        <v>6.446809854918019E-05</v>
      </c>
      <c r="U132" s="24">
        <v>5.830479438509674E-05</v>
      </c>
      <c r="V132" s="24">
        <v>3.2626767393164465E-05</v>
      </c>
      <c r="W132" s="24">
        <v>1.791817650240856E-05</v>
      </c>
      <c r="X132" s="24">
        <v>67.5</v>
      </c>
    </row>
    <row r="133" spans="1:24" ht="12.75" hidden="1">
      <c r="A133" s="24">
        <v>1609</v>
      </c>
      <c r="B133" s="24">
        <v>157.27999877929688</v>
      </c>
      <c r="C133" s="24">
        <v>140.27999877929688</v>
      </c>
      <c r="D133" s="24">
        <v>8.42580795288086</v>
      </c>
      <c r="E133" s="24">
        <v>9.29152774810791</v>
      </c>
      <c r="F133" s="24">
        <v>30.213410600035427</v>
      </c>
      <c r="G133" s="24" t="s">
        <v>57</v>
      </c>
      <c r="H133" s="24">
        <v>-4.311031839015882</v>
      </c>
      <c r="I133" s="24">
        <v>85.46896694028099</v>
      </c>
      <c r="J133" s="24" t="s">
        <v>60</v>
      </c>
      <c r="K133" s="24">
        <v>0.4635403806430273</v>
      </c>
      <c r="L133" s="24">
        <v>-0.000830530690306171</v>
      </c>
      <c r="M133" s="24">
        <v>-0.10895672125055762</v>
      </c>
      <c r="N133" s="24">
        <v>-0.0005903419536727651</v>
      </c>
      <c r="O133" s="24">
        <v>0.018739954973623102</v>
      </c>
      <c r="P133" s="24">
        <v>-9.515571075605573E-05</v>
      </c>
      <c r="Q133" s="24">
        <v>-0.0022116380049768615</v>
      </c>
      <c r="R133" s="24">
        <v>-4.745567480633621E-05</v>
      </c>
      <c r="S133" s="24">
        <v>0.0002553498812896262</v>
      </c>
      <c r="T133" s="24">
        <v>-6.7838873598284964E-06</v>
      </c>
      <c r="U133" s="24">
        <v>-4.563747185018198E-05</v>
      </c>
      <c r="V133" s="24">
        <v>-3.7401349747864146E-06</v>
      </c>
      <c r="W133" s="24">
        <v>1.6186053594655627E-05</v>
      </c>
      <c r="X133" s="24">
        <v>67.5</v>
      </c>
    </row>
    <row r="134" spans="1:24" ht="12.75" hidden="1">
      <c r="A134" s="24">
        <v>1610</v>
      </c>
      <c r="B134" s="24">
        <v>124.04000091552734</v>
      </c>
      <c r="C134" s="24">
        <v>139.5399932861328</v>
      </c>
      <c r="D134" s="24">
        <v>8.934714317321777</v>
      </c>
      <c r="E134" s="24">
        <v>9.275247573852539</v>
      </c>
      <c r="F134" s="24">
        <v>24.73870407909818</v>
      </c>
      <c r="G134" s="24" t="s">
        <v>58</v>
      </c>
      <c r="H134" s="24">
        <v>9.363798931764478</v>
      </c>
      <c r="I134" s="24">
        <v>65.90379984729182</v>
      </c>
      <c r="J134" s="24" t="s">
        <v>61</v>
      </c>
      <c r="K134" s="24">
        <v>0.2872646202937862</v>
      </c>
      <c r="L134" s="24">
        <v>-0.15275028726457973</v>
      </c>
      <c r="M134" s="24">
        <v>0.06924931526777606</v>
      </c>
      <c r="N134" s="24">
        <v>-0.05709956296609347</v>
      </c>
      <c r="O134" s="24">
        <v>0.01133563326542405</v>
      </c>
      <c r="P134" s="24">
        <v>-0.004380982245668494</v>
      </c>
      <c r="Q134" s="24">
        <v>0.001488528065780921</v>
      </c>
      <c r="R134" s="24">
        <v>-0.0008776827200452536</v>
      </c>
      <c r="S134" s="24">
        <v>0.00013177931303249202</v>
      </c>
      <c r="T134" s="24">
        <v>-6.411017550152212E-05</v>
      </c>
      <c r="U134" s="24">
        <v>3.6285950606429696E-05</v>
      </c>
      <c r="V134" s="24">
        <v>-3.2411685252359825E-05</v>
      </c>
      <c r="W134" s="24">
        <v>7.68587784201661E-06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1612</v>
      </c>
      <c r="B136" s="24">
        <v>126.48</v>
      </c>
      <c r="C136" s="24">
        <v>138.68</v>
      </c>
      <c r="D136" s="24">
        <v>8.941650532740596</v>
      </c>
      <c r="E136" s="24">
        <v>8.943805249517965</v>
      </c>
      <c r="F136" s="24">
        <v>25.214123357621798</v>
      </c>
      <c r="G136" s="24" t="s">
        <v>59</v>
      </c>
      <c r="H136" s="24">
        <v>8.145089823889393</v>
      </c>
      <c r="I136" s="24">
        <v>67.1250898238894</v>
      </c>
      <c r="J136" s="24" t="s">
        <v>73</v>
      </c>
      <c r="K136" s="24">
        <v>0.24582582030811798</v>
      </c>
      <c r="M136" s="24" t="s">
        <v>68</v>
      </c>
      <c r="N136" s="24">
        <v>0.2022024774052122</v>
      </c>
      <c r="X136" s="24">
        <v>67.5</v>
      </c>
    </row>
    <row r="137" spans="1:24" ht="12.75" hidden="1">
      <c r="A137" s="24">
        <v>1611</v>
      </c>
      <c r="B137" s="24">
        <v>139</v>
      </c>
      <c r="C137" s="24">
        <v>141.39999389648438</v>
      </c>
      <c r="D137" s="24">
        <v>8.45417594909668</v>
      </c>
      <c r="E137" s="24">
        <v>9.201583862304688</v>
      </c>
      <c r="F137" s="24">
        <v>26.03596256029926</v>
      </c>
      <c r="G137" s="24" t="s">
        <v>56</v>
      </c>
      <c r="H137" s="24">
        <v>1.8481919506187268</v>
      </c>
      <c r="I137" s="24">
        <v>73.34819195061873</v>
      </c>
      <c r="J137" s="24" t="s">
        <v>62</v>
      </c>
      <c r="K137" s="24">
        <v>0.2677956639141286</v>
      </c>
      <c r="L137" s="24">
        <v>0.4081158844135463</v>
      </c>
      <c r="M137" s="24">
        <v>0.06339706590034688</v>
      </c>
      <c r="N137" s="24">
        <v>0.05725609628762308</v>
      </c>
      <c r="O137" s="24">
        <v>0.010755061047248788</v>
      </c>
      <c r="P137" s="24">
        <v>0.011707494219748768</v>
      </c>
      <c r="Q137" s="24">
        <v>0.00130921512217989</v>
      </c>
      <c r="R137" s="24">
        <v>0.0008813108713602606</v>
      </c>
      <c r="S137" s="24">
        <v>0.00014109002473978703</v>
      </c>
      <c r="T137" s="24">
        <v>0.00017226062838541405</v>
      </c>
      <c r="U137" s="24">
        <v>2.8643922988312587E-05</v>
      </c>
      <c r="V137" s="24">
        <v>3.270106645120733E-05</v>
      </c>
      <c r="W137" s="24">
        <v>8.792643236984271E-06</v>
      </c>
      <c r="X137" s="24">
        <v>67.5</v>
      </c>
    </row>
    <row r="138" spans="1:24" ht="12.75" hidden="1">
      <c r="A138" s="24">
        <v>1610</v>
      </c>
      <c r="B138" s="24">
        <v>124.04000091552734</v>
      </c>
      <c r="C138" s="24">
        <v>139.5399932861328</v>
      </c>
      <c r="D138" s="24">
        <v>8.934714317321777</v>
      </c>
      <c r="E138" s="24">
        <v>9.275247573852539</v>
      </c>
      <c r="F138" s="24">
        <v>24.833342960889816</v>
      </c>
      <c r="G138" s="24" t="s">
        <v>57</v>
      </c>
      <c r="H138" s="24">
        <v>9.615916500389957</v>
      </c>
      <c r="I138" s="24">
        <v>66.1559174159173</v>
      </c>
      <c r="J138" s="24" t="s">
        <v>60</v>
      </c>
      <c r="K138" s="24">
        <v>-0.05758901510620698</v>
      </c>
      <c r="L138" s="24">
        <v>0.00222122578237442</v>
      </c>
      <c r="M138" s="24">
        <v>0.012929091315002963</v>
      </c>
      <c r="N138" s="24">
        <v>-0.0005922374176905189</v>
      </c>
      <c r="O138" s="24">
        <v>-0.0024261358839923666</v>
      </c>
      <c r="P138" s="24">
        <v>0.00025411115353883584</v>
      </c>
      <c r="Q138" s="24">
        <v>0.00023327244808871454</v>
      </c>
      <c r="R138" s="24">
        <v>-4.7597794710191174E-05</v>
      </c>
      <c r="S138" s="24">
        <v>-4.101931465934344E-05</v>
      </c>
      <c r="T138" s="24">
        <v>1.8092620908529303E-05</v>
      </c>
      <c r="U138" s="24">
        <v>2.836606193999349E-06</v>
      </c>
      <c r="V138" s="24">
        <v>-3.7557802770294086E-06</v>
      </c>
      <c r="W138" s="24">
        <v>-2.8313383473017773E-06</v>
      </c>
      <c r="X138" s="24">
        <v>67.5</v>
      </c>
    </row>
    <row r="139" spans="1:24" ht="12.75" hidden="1">
      <c r="A139" s="24">
        <v>1609</v>
      </c>
      <c r="B139" s="24">
        <v>157.27999877929688</v>
      </c>
      <c r="C139" s="24">
        <v>140.27999877929688</v>
      </c>
      <c r="D139" s="24">
        <v>8.42580795288086</v>
      </c>
      <c r="E139" s="24">
        <v>9.29152774810791</v>
      </c>
      <c r="F139" s="24">
        <v>29.984976211849443</v>
      </c>
      <c r="G139" s="24" t="s">
        <v>58</v>
      </c>
      <c r="H139" s="24">
        <v>-4.957236646223862</v>
      </c>
      <c r="I139" s="24">
        <v>84.82276213307301</v>
      </c>
      <c r="J139" s="24" t="s">
        <v>61</v>
      </c>
      <c r="K139" s="24">
        <v>-0.26153015686590714</v>
      </c>
      <c r="L139" s="24">
        <v>0.40810983970822706</v>
      </c>
      <c r="M139" s="24">
        <v>-0.06206469658784486</v>
      </c>
      <c r="N139" s="24">
        <v>-0.05725303325535384</v>
      </c>
      <c r="O139" s="24">
        <v>-0.01047784342326477</v>
      </c>
      <c r="P139" s="24">
        <v>0.011704736153672922</v>
      </c>
      <c r="Q139" s="24">
        <v>-0.0012882655786394365</v>
      </c>
      <c r="R139" s="24">
        <v>-0.0008800246030177271</v>
      </c>
      <c r="S139" s="24">
        <v>-0.00013499559587613032</v>
      </c>
      <c r="T139" s="24">
        <v>0.00017130785492906612</v>
      </c>
      <c r="U139" s="24">
        <v>-2.8503122451067476E-05</v>
      </c>
      <c r="V139" s="24">
        <v>-3.248467117821811E-05</v>
      </c>
      <c r="W139" s="24">
        <v>-8.324307674274401E-06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1612</v>
      </c>
      <c r="B141" s="100">
        <v>118.74</v>
      </c>
      <c r="C141" s="100">
        <v>144.54</v>
      </c>
      <c r="D141" s="100">
        <v>8.619372612710873</v>
      </c>
      <c r="E141" s="100">
        <v>8.591680751924068</v>
      </c>
      <c r="F141" s="100">
        <v>23.684869262321016</v>
      </c>
      <c r="G141" s="100" t="s">
        <v>59</v>
      </c>
      <c r="H141" s="100">
        <v>14.150220506104858</v>
      </c>
      <c r="I141" s="100">
        <v>65.39022050610485</v>
      </c>
      <c r="J141" s="100" t="s">
        <v>73</v>
      </c>
      <c r="K141" s="100">
        <v>0.40879186976393217</v>
      </c>
      <c r="M141" s="100" t="s">
        <v>68</v>
      </c>
      <c r="N141" s="100">
        <v>0.2777736629499576</v>
      </c>
      <c r="X141" s="100">
        <v>67.5</v>
      </c>
    </row>
    <row r="142" spans="1:24" s="100" customFormat="1" ht="12.75">
      <c r="A142" s="100">
        <v>1609</v>
      </c>
      <c r="B142" s="100">
        <v>147.5</v>
      </c>
      <c r="C142" s="100">
        <v>149.1999969482422</v>
      </c>
      <c r="D142" s="100">
        <v>8.489792823791504</v>
      </c>
      <c r="E142" s="100">
        <v>9.233448028564453</v>
      </c>
      <c r="F142" s="100">
        <v>28.147833325198924</v>
      </c>
      <c r="G142" s="100" t="s">
        <v>56</v>
      </c>
      <c r="H142" s="100">
        <v>-1.0067646161919157</v>
      </c>
      <c r="I142" s="100">
        <v>78.99323538380808</v>
      </c>
      <c r="J142" s="100" t="s">
        <v>62</v>
      </c>
      <c r="K142" s="100">
        <v>0.5302504495868393</v>
      </c>
      <c r="L142" s="100">
        <v>0.29757177228010445</v>
      </c>
      <c r="M142" s="100">
        <v>0.125529707040894</v>
      </c>
      <c r="N142" s="100">
        <v>0.15093391441271695</v>
      </c>
      <c r="O142" s="100">
        <v>0.021296163775002486</v>
      </c>
      <c r="P142" s="100">
        <v>0.0085363480316243</v>
      </c>
      <c r="Q142" s="100">
        <v>0.0025920861647126853</v>
      </c>
      <c r="R142" s="100">
        <v>0.0023232319921828466</v>
      </c>
      <c r="S142" s="100">
        <v>0.0002794223671154126</v>
      </c>
      <c r="T142" s="100">
        <v>0.00012560167084822097</v>
      </c>
      <c r="U142" s="100">
        <v>5.667868756994605E-05</v>
      </c>
      <c r="V142" s="100">
        <v>8.621707907346156E-05</v>
      </c>
      <c r="W142" s="100">
        <v>1.743346191323248E-05</v>
      </c>
      <c r="X142" s="100">
        <v>67.5</v>
      </c>
    </row>
    <row r="143" spans="1:24" s="100" customFormat="1" ht="12.75">
      <c r="A143" s="100">
        <v>1610</v>
      </c>
      <c r="B143" s="100">
        <v>124.55999755859375</v>
      </c>
      <c r="C143" s="100">
        <v>146.66000366210938</v>
      </c>
      <c r="D143" s="100">
        <v>9.104891777038574</v>
      </c>
      <c r="E143" s="100">
        <v>9.292766571044922</v>
      </c>
      <c r="F143" s="100">
        <v>26.711368132206854</v>
      </c>
      <c r="G143" s="100" t="s">
        <v>57</v>
      </c>
      <c r="H143" s="100">
        <v>12.770480183836483</v>
      </c>
      <c r="I143" s="100">
        <v>69.83047774243023</v>
      </c>
      <c r="J143" s="100" t="s">
        <v>60</v>
      </c>
      <c r="K143" s="100">
        <v>0.055120024330992605</v>
      </c>
      <c r="L143" s="100">
        <v>0.0016205014976253022</v>
      </c>
      <c r="M143" s="100">
        <v>-0.011628582075166776</v>
      </c>
      <c r="N143" s="100">
        <v>-0.0015610689428559664</v>
      </c>
      <c r="O143" s="100">
        <v>0.002441930156688405</v>
      </c>
      <c r="P143" s="100">
        <v>0.00018527008257784972</v>
      </c>
      <c r="Q143" s="100">
        <v>-0.00017228565214472634</v>
      </c>
      <c r="R143" s="100">
        <v>-0.0001254849622751676</v>
      </c>
      <c r="S143" s="100">
        <v>5.0741413270639546E-05</v>
      </c>
      <c r="T143" s="100">
        <v>1.3185588447981355E-05</v>
      </c>
      <c r="U143" s="100">
        <v>7.076542805587534E-07</v>
      </c>
      <c r="V143" s="100">
        <v>-9.899495142836994E-06</v>
      </c>
      <c r="W143" s="100">
        <v>3.7384717638682257E-06</v>
      </c>
      <c r="X143" s="100">
        <v>67.5</v>
      </c>
    </row>
    <row r="144" spans="1:24" s="100" customFormat="1" ht="12.75">
      <c r="A144" s="100">
        <v>1611</v>
      </c>
      <c r="B144" s="100">
        <v>129.36000061035156</v>
      </c>
      <c r="C144" s="100">
        <v>146.25999450683594</v>
      </c>
      <c r="D144" s="100">
        <v>8.274779319763184</v>
      </c>
      <c r="E144" s="100">
        <v>8.733577728271484</v>
      </c>
      <c r="F144" s="100">
        <v>25.918580447000505</v>
      </c>
      <c r="G144" s="100" t="s">
        <v>58</v>
      </c>
      <c r="H144" s="100">
        <v>12.710323450469545</v>
      </c>
      <c r="I144" s="100">
        <v>74.57032406082111</v>
      </c>
      <c r="J144" s="100" t="s">
        <v>61</v>
      </c>
      <c r="K144" s="100">
        <v>0.527377779399925</v>
      </c>
      <c r="L144" s="100">
        <v>0.2975673598243237</v>
      </c>
      <c r="M144" s="100">
        <v>0.1249899333094221</v>
      </c>
      <c r="N144" s="100">
        <v>-0.15092584133839046</v>
      </c>
      <c r="O144" s="100">
        <v>0.021155698254644868</v>
      </c>
      <c r="P144" s="100">
        <v>0.008534337274417835</v>
      </c>
      <c r="Q144" s="100">
        <v>0.0025863542563539094</v>
      </c>
      <c r="R144" s="100">
        <v>-0.0023198406009346155</v>
      </c>
      <c r="S144" s="100">
        <v>0.00027477657873930703</v>
      </c>
      <c r="T144" s="100">
        <v>0.00012490764579138183</v>
      </c>
      <c r="U144" s="100">
        <v>5.6674269735663675E-05</v>
      </c>
      <c r="V144" s="100">
        <v>-8.564686053718764E-05</v>
      </c>
      <c r="W144" s="100">
        <v>1.7027901313752303E-05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1612</v>
      </c>
      <c r="B146" s="24">
        <v>118.74</v>
      </c>
      <c r="C146" s="24">
        <v>144.54</v>
      </c>
      <c r="D146" s="24">
        <v>8.619372612710873</v>
      </c>
      <c r="E146" s="24">
        <v>8.591680751924068</v>
      </c>
      <c r="F146" s="24">
        <v>24.48996932750638</v>
      </c>
      <c r="G146" s="24" t="s">
        <v>59</v>
      </c>
      <c r="H146" s="24">
        <v>16.372975895162526</v>
      </c>
      <c r="I146" s="24">
        <v>67.61297589516252</v>
      </c>
      <c r="J146" s="24" t="s">
        <v>73</v>
      </c>
      <c r="K146" s="24">
        <v>0.38436977482653784</v>
      </c>
      <c r="M146" s="24" t="s">
        <v>68</v>
      </c>
      <c r="N146" s="24">
        <v>0.30480153957535877</v>
      </c>
      <c r="X146" s="24">
        <v>67.5</v>
      </c>
    </row>
    <row r="147" spans="1:24" ht="12.75" hidden="1">
      <c r="A147" s="24">
        <v>1609</v>
      </c>
      <c r="B147" s="24">
        <v>147.5</v>
      </c>
      <c r="C147" s="24">
        <v>149.1999969482422</v>
      </c>
      <c r="D147" s="24">
        <v>8.489792823791504</v>
      </c>
      <c r="E147" s="24">
        <v>9.233448028564453</v>
      </c>
      <c r="F147" s="24">
        <v>28.147833325198924</v>
      </c>
      <c r="G147" s="24" t="s">
        <v>56</v>
      </c>
      <c r="H147" s="24">
        <v>-1.0067646161919157</v>
      </c>
      <c r="I147" s="24">
        <v>78.99323538380808</v>
      </c>
      <c r="J147" s="24" t="s">
        <v>62</v>
      </c>
      <c r="K147" s="24">
        <v>0.4123347269125861</v>
      </c>
      <c r="L147" s="24">
        <v>0.42619792806207396</v>
      </c>
      <c r="M147" s="24">
        <v>0.0976147240993438</v>
      </c>
      <c r="N147" s="24">
        <v>0.15080872460002445</v>
      </c>
      <c r="O147" s="24">
        <v>0.01656042002898092</v>
      </c>
      <c r="P147" s="24">
        <v>0.012226212650643982</v>
      </c>
      <c r="Q147" s="24">
        <v>0.002015632773254972</v>
      </c>
      <c r="R147" s="24">
        <v>0.0023213049001837675</v>
      </c>
      <c r="S147" s="24">
        <v>0.00021729837604526943</v>
      </c>
      <c r="T147" s="24">
        <v>0.00017989628392618538</v>
      </c>
      <c r="U147" s="24">
        <v>4.407183574775226E-05</v>
      </c>
      <c r="V147" s="24">
        <v>8.614446023705407E-05</v>
      </c>
      <c r="W147" s="24">
        <v>1.3560821398966596E-05</v>
      </c>
      <c r="X147" s="24">
        <v>67.5</v>
      </c>
    </row>
    <row r="148" spans="1:24" ht="12.75" hidden="1">
      <c r="A148" s="24">
        <v>1611</v>
      </c>
      <c r="B148" s="24">
        <v>129.36000061035156</v>
      </c>
      <c r="C148" s="24">
        <v>146.25999450683594</v>
      </c>
      <c r="D148" s="24">
        <v>8.274779319763184</v>
      </c>
      <c r="E148" s="24">
        <v>8.733577728271484</v>
      </c>
      <c r="F148" s="24">
        <v>26.304456724530272</v>
      </c>
      <c r="G148" s="24" t="s">
        <v>57</v>
      </c>
      <c r="H148" s="24">
        <v>13.820527735060608</v>
      </c>
      <c r="I148" s="24">
        <v>75.68052834541217</v>
      </c>
      <c r="J148" s="24" t="s">
        <v>60</v>
      </c>
      <c r="K148" s="24">
        <v>0.0997299262001004</v>
      </c>
      <c r="L148" s="24">
        <v>0.00232040078562077</v>
      </c>
      <c r="M148" s="24">
        <v>-0.02253114551420006</v>
      </c>
      <c r="N148" s="24">
        <v>-0.001559778555442957</v>
      </c>
      <c r="O148" s="24">
        <v>0.004178268339136166</v>
      </c>
      <c r="P148" s="24">
        <v>0.0002653441790634229</v>
      </c>
      <c r="Q148" s="24">
        <v>-0.00041360725045343216</v>
      </c>
      <c r="R148" s="24">
        <v>-0.00012537652435235165</v>
      </c>
      <c r="S148" s="24">
        <v>6.892710751721464E-05</v>
      </c>
      <c r="T148" s="24">
        <v>1.8887133284624827E-05</v>
      </c>
      <c r="U148" s="24">
        <v>-5.620537813630612E-06</v>
      </c>
      <c r="V148" s="24">
        <v>-9.890488133288859E-06</v>
      </c>
      <c r="W148" s="24">
        <v>4.730239760952198E-06</v>
      </c>
      <c r="X148" s="24">
        <v>67.5</v>
      </c>
    </row>
    <row r="149" spans="1:24" ht="12.75" hidden="1">
      <c r="A149" s="24">
        <v>1610</v>
      </c>
      <c r="B149" s="24">
        <v>124.55999755859375</v>
      </c>
      <c r="C149" s="24">
        <v>146.66000366210938</v>
      </c>
      <c r="D149" s="24">
        <v>9.104891777038574</v>
      </c>
      <c r="E149" s="24">
        <v>9.292766571044922</v>
      </c>
      <c r="F149" s="24">
        <v>25.42420491197714</v>
      </c>
      <c r="G149" s="24" t="s">
        <v>58</v>
      </c>
      <c r="H149" s="24">
        <v>9.405500069143287</v>
      </c>
      <c r="I149" s="24">
        <v>66.46549762773704</v>
      </c>
      <c r="J149" s="24" t="s">
        <v>61</v>
      </c>
      <c r="K149" s="24">
        <v>0.40009232539277667</v>
      </c>
      <c r="L149" s="24">
        <v>0.4261916113963282</v>
      </c>
      <c r="M149" s="24">
        <v>0.09497884944980621</v>
      </c>
      <c r="N149" s="24">
        <v>-0.15080065817609684</v>
      </c>
      <c r="O149" s="24">
        <v>0.01602465554146</v>
      </c>
      <c r="P149" s="24">
        <v>0.012223332943408034</v>
      </c>
      <c r="Q149" s="24">
        <v>0.0019727403577237124</v>
      </c>
      <c r="R149" s="24">
        <v>-0.0023179165573330063</v>
      </c>
      <c r="S149" s="24">
        <v>0.00020607677715167632</v>
      </c>
      <c r="T149" s="24">
        <v>0.00017890206585375007</v>
      </c>
      <c r="U149" s="24">
        <v>4.371196930890214E-05</v>
      </c>
      <c r="V149" s="24">
        <v>-8.55747992928915E-05</v>
      </c>
      <c r="W149" s="24">
        <v>1.2709079778590472E-05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1612</v>
      </c>
      <c r="B151" s="24">
        <v>118.74</v>
      </c>
      <c r="C151" s="24">
        <v>144.54</v>
      </c>
      <c r="D151" s="24">
        <v>8.619372612710873</v>
      </c>
      <c r="E151" s="24">
        <v>8.591680751924068</v>
      </c>
      <c r="F151" s="24">
        <v>23.684869262321016</v>
      </c>
      <c r="G151" s="24" t="s">
        <v>59</v>
      </c>
      <c r="H151" s="24">
        <v>14.150220506104858</v>
      </c>
      <c r="I151" s="24">
        <v>65.39022050610485</v>
      </c>
      <c r="J151" s="24" t="s">
        <v>73</v>
      </c>
      <c r="K151" s="24">
        <v>0.27239062481983917</v>
      </c>
      <c r="M151" s="24" t="s">
        <v>68</v>
      </c>
      <c r="N151" s="24">
        <v>0.17365177401639223</v>
      </c>
      <c r="X151" s="24">
        <v>67.5</v>
      </c>
    </row>
    <row r="152" spans="1:24" ht="12.75" hidden="1">
      <c r="A152" s="24">
        <v>1610</v>
      </c>
      <c r="B152" s="24">
        <v>124.55999755859375</v>
      </c>
      <c r="C152" s="24">
        <v>146.66000366210938</v>
      </c>
      <c r="D152" s="24">
        <v>9.104891777038574</v>
      </c>
      <c r="E152" s="24">
        <v>9.292766571044922</v>
      </c>
      <c r="F152" s="24">
        <v>24.8932350623491</v>
      </c>
      <c r="G152" s="24" t="s">
        <v>56</v>
      </c>
      <c r="H152" s="24">
        <v>8.017406502283023</v>
      </c>
      <c r="I152" s="24">
        <v>65.07740406087677</v>
      </c>
      <c r="J152" s="24" t="s">
        <v>62</v>
      </c>
      <c r="K152" s="24">
        <v>0.4775113149334727</v>
      </c>
      <c r="L152" s="24">
        <v>0.088251205571249</v>
      </c>
      <c r="M152" s="24">
        <v>0.11304415186856644</v>
      </c>
      <c r="N152" s="24">
        <v>0.1530393549712914</v>
      </c>
      <c r="O152" s="24">
        <v>0.019177751027093855</v>
      </c>
      <c r="P152" s="24">
        <v>0.0025317495164363015</v>
      </c>
      <c r="Q152" s="24">
        <v>0.0023342824620126413</v>
      </c>
      <c r="R152" s="24">
        <v>0.0023556820241312014</v>
      </c>
      <c r="S152" s="24">
        <v>0.0002516284759686342</v>
      </c>
      <c r="T152" s="24">
        <v>3.7253050406843424E-05</v>
      </c>
      <c r="U152" s="24">
        <v>5.105591337203864E-05</v>
      </c>
      <c r="V152" s="24">
        <v>8.742792945537664E-05</v>
      </c>
      <c r="W152" s="24">
        <v>1.5695300338307035E-05</v>
      </c>
      <c r="X152" s="24">
        <v>67.5</v>
      </c>
    </row>
    <row r="153" spans="1:24" ht="12.75" hidden="1">
      <c r="A153" s="24">
        <v>1609</v>
      </c>
      <c r="B153" s="24">
        <v>147.5</v>
      </c>
      <c r="C153" s="24">
        <v>149.1999969482422</v>
      </c>
      <c r="D153" s="24">
        <v>8.489792823791504</v>
      </c>
      <c r="E153" s="24">
        <v>9.233448028564453</v>
      </c>
      <c r="F153" s="24">
        <v>29.63787619571253</v>
      </c>
      <c r="G153" s="24" t="s">
        <v>57</v>
      </c>
      <c r="H153" s="24">
        <v>3.1748470141808696</v>
      </c>
      <c r="I153" s="24">
        <v>83.17484701418087</v>
      </c>
      <c r="J153" s="24" t="s">
        <v>60</v>
      </c>
      <c r="K153" s="24">
        <v>0.4230014574159644</v>
      </c>
      <c r="L153" s="24">
        <v>-0.00047854991192362276</v>
      </c>
      <c r="M153" s="24">
        <v>-0.09953680850651944</v>
      </c>
      <c r="N153" s="24">
        <v>-0.0015825067730693468</v>
      </c>
      <c r="O153" s="24">
        <v>0.01708344175384131</v>
      </c>
      <c r="P153" s="24">
        <v>-5.495253033650396E-05</v>
      </c>
      <c r="Q153" s="24">
        <v>-0.002025657080619492</v>
      </c>
      <c r="R153" s="24">
        <v>-0.00012721360925459867</v>
      </c>
      <c r="S153" s="24">
        <v>0.00023136355824489137</v>
      </c>
      <c r="T153" s="24">
        <v>-3.926355529746218E-06</v>
      </c>
      <c r="U153" s="24">
        <v>-4.2163542875197815E-05</v>
      </c>
      <c r="V153" s="24">
        <v>-1.0033610216950046E-05</v>
      </c>
      <c r="W153" s="24">
        <v>1.4626410663940803E-05</v>
      </c>
      <c r="X153" s="24">
        <v>67.5</v>
      </c>
    </row>
    <row r="154" spans="1:24" ht="12.75" hidden="1">
      <c r="A154" s="24">
        <v>1611</v>
      </c>
      <c r="B154" s="24">
        <v>129.36000061035156</v>
      </c>
      <c r="C154" s="24">
        <v>146.25999450683594</v>
      </c>
      <c r="D154" s="24">
        <v>8.274779319763184</v>
      </c>
      <c r="E154" s="24">
        <v>8.733577728271484</v>
      </c>
      <c r="F154" s="24">
        <v>26.304456724530272</v>
      </c>
      <c r="G154" s="24" t="s">
        <v>58</v>
      </c>
      <c r="H154" s="24">
        <v>13.820527735060608</v>
      </c>
      <c r="I154" s="24">
        <v>75.68052834541217</v>
      </c>
      <c r="J154" s="24" t="s">
        <v>61</v>
      </c>
      <c r="K154" s="24">
        <v>0.22155546238688004</v>
      </c>
      <c r="L154" s="24">
        <v>-0.08824990807225042</v>
      </c>
      <c r="M154" s="24">
        <v>0.0535854833328952</v>
      </c>
      <c r="N154" s="24">
        <v>-0.15303117277973832</v>
      </c>
      <c r="O154" s="24">
        <v>0.008714479462383901</v>
      </c>
      <c r="P154" s="24">
        <v>-0.0025311530639977233</v>
      </c>
      <c r="Q154" s="24">
        <v>0.001159994829383267</v>
      </c>
      <c r="R154" s="24">
        <v>-0.0023522445656086214</v>
      </c>
      <c r="S154" s="24">
        <v>9.893327971193644E-05</v>
      </c>
      <c r="T154" s="24">
        <v>-3.7045559745654384E-05</v>
      </c>
      <c r="U154" s="24">
        <v>2.8791351869345594E-05</v>
      </c>
      <c r="V154" s="24">
        <v>-8.685027066664002E-05</v>
      </c>
      <c r="W154" s="24">
        <v>5.693027647870653E-06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1612</v>
      </c>
      <c r="B156" s="24">
        <v>118.74</v>
      </c>
      <c r="C156" s="24">
        <v>144.54</v>
      </c>
      <c r="D156" s="24">
        <v>8.619372612710873</v>
      </c>
      <c r="E156" s="24">
        <v>8.591680751924068</v>
      </c>
      <c r="F156" s="24">
        <v>24.88872304455031</v>
      </c>
      <c r="G156" s="24" t="s">
        <v>59</v>
      </c>
      <c r="H156" s="24">
        <v>17.47387255607896</v>
      </c>
      <c r="I156" s="24">
        <v>68.71387255607895</v>
      </c>
      <c r="J156" s="24" t="s">
        <v>73</v>
      </c>
      <c r="K156" s="24">
        <v>0.3262510088211499</v>
      </c>
      <c r="M156" s="24" t="s">
        <v>68</v>
      </c>
      <c r="N156" s="24">
        <v>0.2739898843067707</v>
      </c>
      <c r="X156" s="24">
        <v>67.5</v>
      </c>
    </row>
    <row r="157" spans="1:24" ht="12.75" hidden="1">
      <c r="A157" s="24">
        <v>1610</v>
      </c>
      <c r="B157" s="24">
        <v>124.55999755859375</v>
      </c>
      <c r="C157" s="24">
        <v>146.66000366210938</v>
      </c>
      <c r="D157" s="24">
        <v>9.104891777038574</v>
      </c>
      <c r="E157" s="24">
        <v>9.292766571044922</v>
      </c>
      <c r="F157" s="24">
        <v>24.8932350623491</v>
      </c>
      <c r="G157" s="24" t="s">
        <v>56</v>
      </c>
      <c r="H157" s="24">
        <v>8.017406502283023</v>
      </c>
      <c r="I157" s="24">
        <v>65.07740406087677</v>
      </c>
      <c r="J157" s="24" t="s">
        <v>62</v>
      </c>
      <c r="K157" s="24">
        <v>0.3421160270592993</v>
      </c>
      <c r="L157" s="24">
        <v>0.42358513185830166</v>
      </c>
      <c r="M157" s="24">
        <v>0.08099084185502271</v>
      </c>
      <c r="N157" s="24">
        <v>0.1512581538909088</v>
      </c>
      <c r="O157" s="24">
        <v>0.013739743834185494</v>
      </c>
      <c r="P157" s="24">
        <v>0.012151179436668701</v>
      </c>
      <c r="Q157" s="24">
        <v>0.0016725564661608774</v>
      </c>
      <c r="R157" s="24">
        <v>0.0023282553382614765</v>
      </c>
      <c r="S157" s="24">
        <v>0.00018027462904843453</v>
      </c>
      <c r="T157" s="24">
        <v>0.00017878721436631324</v>
      </c>
      <c r="U157" s="24">
        <v>3.6611820722398495E-05</v>
      </c>
      <c r="V157" s="24">
        <v>8.640102868837463E-05</v>
      </c>
      <c r="W157" s="24">
        <v>1.1236895600239741E-05</v>
      </c>
      <c r="X157" s="24">
        <v>67.5</v>
      </c>
    </row>
    <row r="158" spans="1:24" ht="12.75" hidden="1">
      <c r="A158" s="24">
        <v>1611</v>
      </c>
      <c r="B158" s="24">
        <v>129.36000061035156</v>
      </c>
      <c r="C158" s="24">
        <v>146.25999450683594</v>
      </c>
      <c r="D158" s="24">
        <v>8.274779319763184</v>
      </c>
      <c r="E158" s="24">
        <v>8.733577728271484</v>
      </c>
      <c r="F158" s="24">
        <v>25.918580447000505</v>
      </c>
      <c r="G158" s="24" t="s">
        <v>57</v>
      </c>
      <c r="H158" s="24">
        <v>12.710323450469545</v>
      </c>
      <c r="I158" s="24">
        <v>74.57032406082111</v>
      </c>
      <c r="J158" s="24" t="s">
        <v>60</v>
      </c>
      <c r="K158" s="24">
        <v>0.18209088455553565</v>
      </c>
      <c r="L158" s="24">
        <v>0.0023064417004389146</v>
      </c>
      <c r="M158" s="24">
        <v>-0.043883530143658325</v>
      </c>
      <c r="N158" s="24">
        <v>-0.0015642711949033852</v>
      </c>
      <c r="O158" s="24">
        <v>0.007187067386303133</v>
      </c>
      <c r="P158" s="24">
        <v>0.00026374537221604836</v>
      </c>
      <c r="Q158" s="24">
        <v>-0.0009427397252091292</v>
      </c>
      <c r="R158" s="24">
        <v>-0.00012573492200062132</v>
      </c>
      <c r="S158" s="24">
        <v>8.374070212968314E-05</v>
      </c>
      <c r="T158" s="24">
        <v>1.8770489241477732E-05</v>
      </c>
      <c r="U158" s="24">
        <v>-2.297350965720556E-05</v>
      </c>
      <c r="V158" s="24">
        <v>-9.918894153455346E-06</v>
      </c>
      <c r="W158" s="24">
        <v>4.89482113158752E-06</v>
      </c>
      <c r="X158" s="24">
        <v>67.5</v>
      </c>
    </row>
    <row r="159" spans="1:24" ht="12.75" hidden="1">
      <c r="A159" s="24">
        <v>1609</v>
      </c>
      <c r="B159" s="24">
        <v>147.5</v>
      </c>
      <c r="C159" s="24">
        <v>149.1999969482422</v>
      </c>
      <c r="D159" s="24">
        <v>8.489792823791504</v>
      </c>
      <c r="E159" s="24">
        <v>9.233448028564453</v>
      </c>
      <c r="F159" s="24">
        <v>28.686748781587784</v>
      </c>
      <c r="G159" s="24" t="s">
        <v>58</v>
      </c>
      <c r="H159" s="24">
        <v>0.5056315603332138</v>
      </c>
      <c r="I159" s="24">
        <v>80.50563156033321</v>
      </c>
      <c r="J159" s="24" t="s">
        <v>61</v>
      </c>
      <c r="K159" s="24">
        <v>-0.28963129273720023</v>
      </c>
      <c r="L159" s="24">
        <v>0.4235788524679877</v>
      </c>
      <c r="M159" s="24">
        <v>-0.06807166992601202</v>
      </c>
      <c r="N159" s="24">
        <v>-0.15125006503838154</v>
      </c>
      <c r="O159" s="24">
        <v>-0.01171010772852992</v>
      </c>
      <c r="P159" s="24">
        <v>0.012148316759154534</v>
      </c>
      <c r="Q159" s="24">
        <v>-0.0013815523670889852</v>
      </c>
      <c r="R159" s="24">
        <v>-0.002324857769742605</v>
      </c>
      <c r="S159" s="24">
        <v>-0.00015964472019261506</v>
      </c>
      <c r="T159" s="24">
        <v>0.00017779914722658715</v>
      </c>
      <c r="U159" s="24">
        <v>-2.8506898649964204E-05</v>
      </c>
      <c r="V159" s="24">
        <v>-8.582979259663795E-05</v>
      </c>
      <c r="W159" s="24">
        <v>-1.011476884661491E-05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1612</v>
      </c>
      <c r="B161" s="24">
        <v>118.74</v>
      </c>
      <c r="C161" s="24">
        <v>144.54</v>
      </c>
      <c r="D161" s="24">
        <v>8.619372612710873</v>
      </c>
      <c r="E161" s="24">
        <v>8.591680751924068</v>
      </c>
      <c r="F161" s="24">
        <v>24.48996932750638</v>
      </c>
      <c r="G161" s="24" t="s">
        <v>59</v>
      </c>
      <c r="H161" s="24">
        <v>16.372975895162526</v>
      </c>
      <c r="I161" s="24">
        <v>67.61297589516252</v>
      </c>
      <c r="J161" s="24" t="s">
        <v>73</v>
      </c>
      <c r="K161" s="24">
        <v>0.44906455537492124</v>
      </c>
      <c r="M161" s="24" t="s">
        <v>68</v>
      </c>
      <c r="N161" s="24">
        <v>0.2643777172459209</v>
      </c>
      <c r="X161" s="24">
        <v>67.5</v>
      </c>
    </row>
    <row r="162" spans="1:24" ht="12.75" hidden="1">
      <c r="A162" s="24">
        <v>1611</v>
      </c>
      <c r="B162" s="24">
        <v>129.36000061035156</v>
      </c>
      <c r="C162" s="24">
        <v>146.25999450683594</v>
      </c>
      <c r="D162" s="24">
        <v>8.274779319763184</v>
      </c>
      <c r="E162" s="24">
        <v>8.733577728271484</v>
      </c>
      <c r="F162" s="24">
        <v>24.58474926169837</v>
      </c>
      <c r="G162" s="24" t="s">
        <v>56</v>
      </c>
      <c r="H162" s="24">
        <v>8.872758969120014</v>
      </c>
      <c r="I162" s="24">
        <v>70.73275957947158</v>
      </c>
      <c r="J162" s="24" t="s">
        <v>62</v>
      </c>
      <c r="K162" s="24">
        <v>0.6284346137989886</v>
      </c>
      <c r="L162" s="24">
        <v>0.09317474064999647</v>
      </c>
      <c r="M162" s="24">
        <v>0.14877309328600852</v>
      </c>
      <c r="N162" s="24">
        <v>0.15053385537920788</v>
      </c>
      <c r="O162" s="24">
        <v>0.025239036948921746</v>
      </c>
      <c r="P162" s="24">
        <v>0.00267300325421993</v>
      </c>
      <c r="Q162" s="24">
        <v>0.003072103248245088</v>
      </c>
      <c r="R162" s="24">
        <v>0.0023171234535248205</v>
      </c>
      <c r="S162" s="24">
        <v>0.0003311521593725756</v>
      </c>
      <c r="T162" s="24">
        <v>3.9326630427710675E-05</v>
      </c>
      <c r="U162" s="24">
        <v>6.71953339448928E-05</v>
      </c>
      <c r="V162" s="24">
        <v>8.599887540687558E-05</v>
      </c>
      <c r="W162" s="24">
        <v>2.0651844129369478E-05</v>
      </c>
      <c r="X162" s="24">
        <v>67.5</v>
      </c>
    </row>
    <row r="163" spans="1:24" ht="12.75" hidden="1">
      <c r="A163" s="24">
        <v>1609</v>
      </c>
      <c r="B163" s="24">
        <v>147.5</v>
      </c>
      <c r="C163" s="24">
        <v>149.1999969482422</v>
      </c>
      <c r="D163" s="24">
        <v>8.489792823791504</v>
      </c>
      <c r="E163" s="24">
        <v>9.233448028564453</v>
      </c>
      <c r="F163" s="24">
        <v>28.686748781587784</v>
      </c>
      <c r="G163" s="24" t="s">
        <v>57</v>
      </c>
      <c r="H163" s="24">
        <v>0.5056315603332138</v>
      </c>
      <c r="I163" s="24">
        <v>80.50563156033321</v>
      </c>
      <c r="J163" s="24" t="s">
        <v>60</v>
      </c>
      <c r="K163" s="24">
        <v>0.6108704003899167</v>
      </c>
      <c r="L163" s="24">
        <v>-0.0005053062394296224</v>
      </c>
      <c r="M163" s="24">
        <v>-0.14420851666353593</v>
      </c>
      <c r="N163" s="24">
        <v>-0.001556505510972658</v>
      </c>
      <c r="O163" s="24">
        <v>0.024596081107788832</v>
      </c>
      <c r="P163" s="24">
        <v>-5.804254325407453E-05</v>
      </c>
      <c r="Q163" s="24">
        <v>-0.002957028139336822</v>
      </c>
      <c r="R163" s="24">
        <v>-0.00012512066349952452</v>
      </c>
      <c r="S163" s="24">
        <v>0.00032699581261083426</v>
      </c>
      <c r="T163" s="24">
        <v>-4.148443422684052E-06</v>
      </c>
      <c r="U163" s="24">
        <v>-6.30355305016364E-05</v>
      </c>
      <c r="V163" s="24">
        <v>-9.866889419550171E-06</v>
      </c>
      <c r="W163" s="24">
        <v>2.048898014317832E-05</v>
      </c>
      <c r="X163" s="24">
        <v>67.5</v>
      </c>
    </row>
    <row r="164" spans="1:24" ht="12.75" hidden="1">
      <c r="A164" s="24">
        <v>1610</v>
      </c>
      <c r="B164" s="24">
        <v>124.55999755859375</v>
      </c>
      <c r="C164" s="24">
        <v>146.66000366210938</v>
      </c>
      <c r="D164" s="24">
        <v>9.104891777038574</v>
      </c>
      <c r="E164" s="24">
        <v>9.292766571044922</v>
      </c>
      <c r="F164" s="24">
        <v>26.711368132206854</v>
      </c>
      <c r="G164" s="24" t="s">
        <v>58</v>
      </c>
      <c r="H164" s="24">
        <v>12.770480183836483</v>
      </c>
      <c r="I164" s="24">
        <v>69.83047774243023</v>
      </c>
      <c r="J164" s="24" t="s">
        <v>61</v>
      </c>
      <c r="K164" s="24">
        <v>0.14753785191653981</v>
      </c>
      <c r="L164" s="24">
        <v>-0.09317337044884927</v>
      </c>
      <c r="M164" s="24">
        <v>0.036569618641572904</v>
      </c>
      <c r="N164" s="24">
        <v>-0.1505258081058613</v>
      </c>
      <c r="O164" s="24">
        <v>0.005660545931984871</v>
      </c>
      <c r="P164" s="24">
        <v>-0.0026723730017052137</v>
      </c>
      <c r="Q164" s="24">
        <v>0.0008329483483675525</v>
      </c>
      <c r="R164" s="24">
        <v>-0.002313742837577294</v>
      </c>
      <c r="S164" s="24">
        <v>5.230192340726923E-05</v>
      </c>
      <c r="T164" s="24">
        <v>-3.9107215165062935E-05</v>
      </c>
      <c r="U164" s="24">
        <v>2.3275197063460676E-05</v>
      </c>
      <c r="V164" s="24">
        <v>-8.543097251248916E-05</v>
      </c>
      <c r="W164" s="24">
        <v>2.5885050968110846E-06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1612</v>
      </c>
      <c r="B166" s="24">
        <v>118.74</v>
      </c>
      <c r="C166" s="24">
        <v>144.54</v>
      </c>
      <c r="D166" s="24">
        <v>8.619372612710873</v>
      </c>
      <c r="E166" s="24">
        <v>8.591680751924068</v>
      </c>
      <c r="F166" s="24">
        <v>24.88872304455031</v>
      </c>
      <c r="G166" s="24" t="s">
        <v>59</v>
      </c>
      <c r="H166" s="24">
        <v>17.47387255607896</v>
      </c>
      <c r="I166" s="24">
        <v>68.71387255607895</v>
      </c>
      <c r="J166" s="24" t="s">
        <v>73</v>
      </c>
      <c r="K166" s="24">
        <v>0.25999189339134315</v>
      </c>
      <c r="M166" s="24" t="s">
        <v>68</v>
      </c>
      <c r="N166" s="24">
        <v>0.19943744642495556</v>
      </c>
      <c r="X166" s="24">
        <v>67.5</v>
      </c>
    </row>
    <row r="167" spans="1:24" ht="12.75" hidden="1">
      <c r="A167" s="24">
        <v>1611</v>
      </c>
      <c r="B167" s="24">
        <v>129.36000061035156</v>
      </c>
      <c r="C167" s="24">
        <v>146.25999450683594</v>
      </c>
      <c r="D167" s="24">
        <v>8.274779319763184</v>
      </c>
      <c r="E167" s="24">
        <v>8.733577728271484</v>
      </c>
      <c r="F167" s="24">
        <v>24.58474926169837</v>
      </c>
      <c r="G167" s="24" t="s">
        <v>56</v>
      </c>
      <c r="H167" s="24">
        <v>8.872758969120014</v>
      </c>
      <c r="I167" s="24">
        <v>70.73275957947158</v>
      </c>
      <c r="J167" s="24" t="s">
        <v>62</v>
      </c>
      <c r="K167" s="24">
        <v>0.379910412811578</v>
      </c>
      <c r="L167" s="24">
        <v>0.29003544113957497</v>
      </c>
      <c r="M167" s="24">
        <v>0.08993801136589813</v>
      </c>
      <c r="N167" s="24">
        <v>0.1521169020340733</v>
      </c>
      <c r="O167" s="24">
        <v>0.015257684475969126</v>
      </c>
      <c r="P167" s="24">
        <v>0.008320061099079642</v>
      </c>
      <c r="Q167" s="24">
        <v>0.0018572641938388167</v>
      </c>
      <c r="R167" s="24">
        <v>0.002341480418252709</v>
      </c>
      <c r="S167" s="24">
        <v>0.00020020155306653555</v>
      </c>
      <c r="T167" s="24">
        <v>0.00012241843225006225</v>
      </c>
      <c r="U167" s="24">
        <v>4.064750838139317E-05</v>
      </c>
      <c r="V167" s="24">
        <v>8.68946955479567E-05</v>
      </c>
      <c r="W167" s="24">
        <v>1.248269015748507E-05</v>
      </c>
      <c r="X167" s="24">
        <v>67.5</v>
      </c>
    </row>
    <row r="168" spans="1:24" ht="12.75" hidden="1">
      <c r="A168" s="24">
        <v>1610</v>
      </c>
      <c r="B168" s="24">
        <v>124.55999755859375</v>
      </c>
      <c r="C168" s="24">
        <v>146.66000366210938</v>
      </c>
      <c r="D168" s="24">
        <v>9.104891777038574</v>
      </c>
      <c r="E168" s="24">
        <v>9.292766571044922</v>
      </c>
      <c r="F168" s="24">
        <v>25.42420491197714</v>
      </c>
      <c r="G168" s="24" t="s">
        <v>57</v>
      </c>
      <c r="H168" s="24">
        <v>9.405500069143287</v>
      </c>
      <c r="I168" s="24">
        <v>66.46549762773704</v>
      </c>
      <c r="J168" s="24" t="s">
        <v>60</v>
      </c>
      <c r="K168" s="24">
        <v>0.3094718481535503</v>
      </c>
      <c r="L168" s="24">
        <v>0.0015798120703018556</v>
      </c>
      <c r="M168" s="24">
        <v>-0.07385093294104986</v>
      </c>
      <c r="N168" s="24">
        <v>-0.0015730665121918665</v>
      </c>
      <c r="O168" s="24">
        <v>0.012332645928136307</v>
      </c>
      <c r="P168" s="24">
        <v>0.0001805840507482536</v>
      </c>
      <c r="Q168" s="24">
        <v>-0.00155228040623479</v>
      </c>
      <c r="R168" s="24">
        <v>-0.00012644421801133376</v>
      </c>
      <c r="S168" s="24">
        <v>0.00015350729563092585</v>
      </c>
      <c r="T168" s="24">
        <v>1.2847073276252832E-05</v>
      </c>
      <c r="U168" s="24">
        <v>-3.563191881456128E-05</v>
      </c>
      <c r="V168" s="24">
        <v>-9.973851585324195E-06</v>
      </c>
      <c r="W168" s="24">
        <v>9.30592422112535E-06</v>
      </c>
      <c r="X168" s="24">
        <v>67.5</v>
      </c>
    </row>
    <row r="169" spans="1:24" ht="12.75" hidden="1">
      <c r="A169" s="24">
        <v>1609</v>
      </c>
      <c r="B169" s="24">
        <v>147.5</v>
      </c>
      <c r="C169" s="24">
        <v>149.1999969482422</v>
      </c>
      <c r="D169" s="24">
        <v>8.489792823791504</v>
      </c>
      <c r="E169" s="24">
        <v>9.233448028564453</v>
      </c>
      <c r="F169" s="24">
        <v>29.63787619571253</v>
      </c>
      <c r="G169" s="24" t="s">
        <v>58</v>
      </c>
      <c r="H169" s="24">
        <v>3.1748470141808696</v>
      </c>
      <c r="I169" s="24">
        <v>83.17484701418087</v>
      </c>
      <c r="J169" s="24" t="s">
        <v>61</v>
      </c>
      <c r="K169" s="24">
        <v>-0.22036128735122582</v>
      </c>
      <c r="L169" s="24">
        <v>0.29003113851938445</v>
      </c>
      <c r="M169" s="24">
        <v>-0.051331136673455596</v>
      </c>
      <c r="N169" s="24">
        <v>-0.15210876814369403</v>
      </c>
      <c r="O169" s="24">
        <v>-0.008983472601363696</v>
      </c>
      <c r="P169" s="24">
        <v>0.008318101111012879</v>
      </c>
      <c r="Q169" s="24">
        <v>-0.0010197332132157438</v>
      </c>
      <c r="R169" s="24">
        <v>-0.0023380638162360714</v>
      </c>
      <c r="S169" s="24">
        <v>-0.00012851525994344947</v>
      </c>
      <c r="T169" s="24">
        <v>0.00012174245464421057</v>
      </c>
      <c r="U169" s="24">
        <v>-1.9559813373545823E-05</v>
      </c>
      <c r="V169" s="24">
        <v>-8.632039387610561E-05</v>
      </c>
      <c r="W169" s="24">
        <v>-8.319695184226834E-06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1612</v>
      </c>
      <c r="B171" s="100">
        <v>112.32</v>
      </c>
      <c r="C171" s="100">
        <v>139.12</v>
      </c>
      <c r="D171" s="100">
        <v>8.991078860138831</v>
      </c>
      <c r="E171" s="100">
        <v>9.044482400458346</v>
      </c>
      <c r="F171" s="100">
        <v>21.659388147827286</v>
      </c>
      <c r="G171" s="100" t="s">
        <v>59</v>
      </c>
      <c r="H171" s="100">
        <v>12.490561174753395</v>
      </c>
      <c r="I171" s="100">
        <v>57.31056117475339</v>
      </c>
      <c r="J171" s="100" t="s">
        <v>73</v>
      </c>
      <c r="K171" s="100">
        <v>0.42224817922211993</v>
      </c>
      <c r="M171" s="100" t="s">
        <v>68</v>
      </c>
      <c r="N171" s="100">
        <v>0.24437098519504113</v>
      </c>
      <c r="X171" s="100">
        <v>67.5</v>
      </c>
    </row>
    <row r="172" spans="1:24" s="100" customFormat="1" ht="12.75">
      <c r="A172" s="100">
        <v>1609</v>
      </c>
      <c r="B172" s="100">
        <v>142.5</v>
      </c>
      <c r="C172" s="100">
        <v>141.39999389648438</v>
      </c>
      <c r="D172" s="100">
        <v>8.568278312683105</v>
      </c>
      <c r="E172" s="100">
        <v>9.005378723144531</v>
      </c>
      <c r="F172" s="100">
        <v>27.084584018402314</v>
      </c>
      <c r="G172" s="100" t="s">
        <v>56</v>
      </c>
      <c r="H172" s="100">
        <v>0.29731295671716396</v>
      </c>
      <c r="I172" s="100">
        <v>75.29731295671716</v>
      </c>
      <c r="J172" s="100" t="s">
        <v>62</v>
      </c>
      <c r="K172" s="100">
        <v>0.6131412895164635</v>
      </c>
      <c r="L172" s="100">
        <v>0.07664543580232407</v>
      </c>
      <c r="M172" s="100">
        <v>0.1451530138830737</v>
      </c>
      <c r="N172" s="100">
        <v>0.1368840703958225</v>
      </c>
      <c r="O172" s="100">
        <v>0.024625100353858155</v>
      </c>
      <c r="P172" s="100">
        <v>0.0021986753728530004</v>
      </c>
      <c r="Q172" s="100">
        <v>0.0029973240607446576</v>
      </c>
      <c r="R172" s="100">
        <v>0.0021069808792407636</v>
      </c>
      <c r="S172" s="100">
        <v>0.000323095128859971</v>
      </c>
      <c r="T172" s="100">
        <v>3.2352159074049334E-05</v>
      </c>
      <c r="U172" s="100">
        <v>6.55492179956857E-05</v>
      </c>
      <c r="V172" s="100">
        <v>7.819573487982176E-05</v>
      </c>
      <c r="W172" s="100">
        <v>2.0155173346306042E-05</v>
      </c>
      <c r="X172" s="100">
        <v>67.5</v>
      </c>
    </row>
    <row r="173" spans="1:24" s="100" customFormat="1" ht="12.75">
      <c r="A173" s="100">
        <v>1610</v>
      </c>
      <c r="B173" s="100">
        <v>131.16000366210938</v>
      </c>
      <c r="C173" s="100">
        <v>153.86000061035156</v>
      </c>
      <c r="D173" s="100">
        <v>8.526573181152344</v>
      </c>
      <c r="E173" s="100">
        <v>8.92983627319336</v>
      </c>
      <c r="F173" s="100">
        <v>25.299007805849726</v>
      </c>
      <c r="G173" s="100" t="s">
        <v>57</v>
      </c>
      <c r="H173" s="100">
        <v>6.983631475490768</v>
      </c>
      <c r="I173" s="100">
        <v>70.64363513760014</v>
      </c>
      <c r="J173" s="100" t="s">
        <v>60</v>
      </c>
      <c r="K173" s="100">
        <v>0.21404525344080028</v>
      </c>
      <c r="L173" s="100">
        <v>0.00041831491154548946</v>
      </c>
      <c r="M173" s="100">
        <v>-0.049122650854980854</v>
      </c>
      <c r="N173" s="100">
        <v>-0.001415638947281849</v>
      </c>
      <c r="O173" s="100">
        <v>0.008844766005381737</v>
      </c>
      <c r="P173" s="100">
        <v>4.770470940759976E-05</v>
      </c>
      <c r="Q173" s="100">
        <v>-0.0009399877607690652</v>
      </c>
      <c r="R173" s="100">
        <v>-0.00011379824854704004</v>
      </c>
      <c r="S173" s="100">
        <v>0.000136162499959654</v>
      </c>
      <c r="T173" s="100">
        <v>3.3883651961520987E-06</v>
      </c>
      <c r="U173" s="100">
        <v>-1.5572435713070867E-05</v>
      </c>
      <c r="V173" s="100">
        <v>-8.976259022737436E-06</v>
      </c>
      <c r="W173" s="100">
        <v>9.097230105767248E-06</v>
      </c>
      <c r="X173" s="100">
        <v>67.5</v>
      </c>
    </row>
    <row r="174" spans="1:24" s="100" customFormat="1" ht="12.75">
      <c r="A174" s="100">
        <v>1611</v>
      </c>
      <c r="B174" s="100">
        <v>126.18000030517578</v>
      </c>
      <c r="C174" s="100">
        <v>137.77999877929688</v>
      </c>
      <c r="D174" s="100">
        <v>8.577497482299805</v>
      </c>
      <c r="E174" s="100">
        <v>8.926115989685059</v>
      </c>
      <c r="F174" s="100">
        <v>26.642274670696636</v>
      </c>
      <c r="G174" s="100" t="s">
        <v>58</v>
      </c>
      <c r="H174" s="100">
        <v>15.257357669867602</v>
      </c>
      <c r="I174" s="100">
        <v>73.93735797504338</v>
      </c>
      <c r="J174" s="100" t="s">
        <v>61</v>
      </c>
      <c r="K174" s="100">
        <v>0.5745666805422808</v>
      </c>
      <c r="L174" s="100">
        <v>0.0766442942557563</v>
      </c>
      <c r="M174" s="100">
        <v>0.13658829602978226</v>
      </c>
      <c r="N174" s="100">
        <v>-0.1368767500143813</v>
      </c>
      <c r="O174" s="100">
        <v>0.022981855489660283</v>
      </c>
      <c r="P174" s="100">
        <v>0.0021981577868503016</v>
      </c>
      <c r="Q174" s="100">
        <v>0.0028461156924347265</v>
      </c>
      <c r="R174" s="100">
        <v>-0.002103905507410874</v>
      </c>
      <c r="S174" s="100">
        <v>0.00029300210903298717</v>
      </c>
      <c r="T174" s="100">
        <v>3.217423158445432E-05</v>
      </c>
      <c r="U174" s="100">
        <v>6.367259399308467E-05</v>
      </c>
      <c r="V174" s="100">
        <v>-7.767882418878453E-05</v>
      </c>
      <c r="W174" s="100">
        <v>1.798531114610941E-05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1612</v>
      </c>
      <c r="B176" s="24">
        <v>112.32</v>
      </c>
      <c r="C176" s="24">
        <v>139.12</v>
      </c>
      <c r="D176" s="24">
        <v>8.991078860138831</v>
      </c>
      <c r="E176" s="24">
        <v>9.044482400458346</v>
      </c>
      <c r="F176" s="24">
        <v>24.682103968086988</v>
      </c>
      <c r="G176" s="24" t="s">
        <v>59</v>
      </c>
      <c r="H176" s="24">
        <v>20.488642133853162</v>
      </c>
      <c r="I176" s="24">
        <v>65.30864213385316</v>
      </c>
      <c r="J176" s="24" t="s">
        <v>73</v>
      </c>
      <c r="K176" s="24">
        <v>0.48088236168458426</v>
      </c>
      <c r="M176" s="24" t="s">
        <v>68</v>
      </c>
      <c r="N176" s="24">
        <v>0.37024124318182977</v>
      </c>
      <c r="X176" s="24">
        <v>67.5</v>
      </c>
    </row>
    <row r="177" spans="1:24" ht="12.75" hidden="1">
      <c r="A177" s="24">
        <v>1609</v>
      </c>
      <c r="B177" s="24">
        <v>142.5</v>
      </c>
      <c r="C177" s="24">
        <v>141.39999389648438</v>
      </c>
      <c r="D177" s="24">
        <v>8.568278312683105</v>
      </c>
      <c r="E177" s="24">
        <v>9.005378723144531</v>
      </c>
      <c r="F177" s="24">
        <v>27.084584018402314</v>
      </c>
      <c r="G177" s="24" t="s">
        <v>56</v>
      </c>
      <c r="H177" s="24">
        <v>0.29731295671716396</v>
      </c>
      <c r="I177" s="24">
        <v>75.29731295671716</v>
      </c>
      <c r="J177" s="24" t="s">
        <v>62</v>
      </c>
      <c r="K177" s="24">
        <v>0.46786116823401847</v>
      </c>
      <c r="L177" s="24">
        <v>0.4802621209010511</v>
      </c>
      <c r="M177" s="24">
        <v>0.1107595115635646</v>
      </c>
      <c r="N177" s="24">
        <v>0.1360746500197938</v>
      </c>
      <c r="O177" s="24">
        <v>0.01879007270084301</v>
      </c>
      <c r="P177" s="24">
        <v>0.013777118044250011</v>
      </c>
      <c r="Q177" s="24">
        <v>0.002287111151249834</v>
      </c>
      <c r="R177" s="24">
        <v>0.0020945233574191854</v>
      </c>
      <c r="S177" s="24">
        <v>0.00024656054950997447</v>
      </c>
      <c r="T177" s="24">
        <v>0.00020272582811653174</v>
      </c>
      <c r="U177" s="24">
        <v>5.0032939690083604E-05</v>
      </c>
      <c r="V177" s="24">
        <v>7.773085715581737E-05</v>
      </c>
      <c r="W177" s="24">
        <v>1.538281211073918E-05</v>
      </c>
      <c r="X177" s="24">
        <v>67.5</v>
      </c>
    </row>
    <row r="178" spans="1:24" ht="12.75" hidden="1">
      <c r="A178" s="24">
        <v>1611</v>
      </c>
      <c r="B178" s="24">
        <v>126.18000030517578</v>
      </c>
      <c r="C178" s="24">
        <v>137.77999877929688</v>
      </c>
      <c r="D178" s="24">
        <v>8.577497482299805</v>
      </c>
      <c r="E178" s="24">
        <v>8.926115989685059</v>
      </c>
      <c r="F178" s="24">
        <v>24.460312000195238</v>
      </c>
      <c r="G178" s="24" t="s">
        <v>57</v>
      </c>
      <c r="H178" s="24">
        <v>9.201998018670636</v>
      </c>
      <c r="I178" s="24">
        <v>67.88199832384642</v>
      </c>
      <c r="J178" s="24" t="s">
        <v>60</v>
      </c>
      <c r="K178" s="24">
        <v>0.43478365880429193</v>
      </c>
      <c r="L178" s="24">
        <v>0.0026145433153713536</v>
      </c>
      <c r="M178" s="24">
        <v>-0.10245705478191056</v>
      </c>
      <c r="N178" s="24">
        <v>-0.001407248699500948</v>
      </c>
      <c r="O178" s="24">
        <v>0.01753534775654828</v>
      </c>
      <c r="P178" s="24">
        <v>0.0002989574666003954</v>
      </c>
      <c r="Q178" s="24">
        <v>-0.0020921740569575377</v>
      </c>
      <c r="R178" s="24">
        <v>-0.00011310783833579493</v>
      </c>
      <c r="S178" s="24">
        <v>0.00023555069992995653</v>
      </c>
      <c r="T178" s="24">
        <v>2.127757157502493E-05</v>
      </c>
      <c r="U178" s="24">
        <v>-4.40342205140537E-05</v>
      </c>
      <c r="V178" s="24">
        <v>-8.919648728107905E-06</v>
      </c>
      <c r="W178" s="24">
        <v>1.4837210675806765E-05</v>
      </c>
      <c r="X178" s="24">
        <v>67.5</v>
      </c>
    </row>
    <row r="179" spans="1:24" ht="12.75" hidden="1">
      <c r="A179" s="24">
        <v>1610</v>
      </c>
      <c r="B179" s="24">
        <v>131.16000366210938</v>
      </c>
      <c r="C179" s="24">
        <v>153.86000061035156</v>
      </c>
      <c r="D179" s="24">
        <v>8.526573181152344</v>
      </c>
      <c r="E179" s="24">
        <v>8.92983627319336</v>
      </c>
      <c r="F179" s="24">
        <v>24.52911810769708</v>
      </c>
      <c r="G179" s="24" t="s">
        <v>58</v>
      </c>
      <c r="H179" s="24">
        <v>4.833831477408751</v>
      </c>
      <c r="I179" s="24">
        <v>68.49383513951813</v>
      </c>
      <c r="J179" s="24" t="s">
        <v>61</v>
      </c>
      <c r="K179" s="24">
        <v>0.17279248472677733</v>
      </c>
      <c r="L179" s="24">
        <v>0.4802550040714077</v>
      </c>
      <c r="M179" s="24">
        <v>0.04207399823187687</v>
      </c>
      <c r="N179" s="24">
        <v>-0.13606737312488662</v>
      </c>
      <c r="O179" s="24">
        <v>0.006751178501556815</v>
      </c>
      <c r="P179" s="24">
        <v>0.013773874038859334</v>
      </c>
      <c r="Q179" s="24">
        <v>0.0009239508285429369</v>
      </c>
      <c r="R179" s="24">
        <v>-0.0020914671194359096</v>
      </c>
      <c r="S179" s="24">
        <v>7.285583255421739E-05</v>
      </c>
      <c r="T179" s="24">
        <v>0.00020160611680552568</v>
      </c>
      <c r="U179" s="24">
        <v>2.3754630659120667E-05</v>
      </c>
      <c r="V179" s="24">
        <v>-7.721739454776526E-05</v>
      </c>
      <c r="W179" s="24">
        <v>4.06055264662703E-06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1612</v>
      </c>
      <c r="B181" s="24">
        <v>112.32</v>
      </c>
      <c r="C181" s="24">
        <v>139.12</v>
      </c>
      <c r="D181" s="24">
        <v>8.991078860138831</v>
      </c>
      <c r="E181" s="24">
        <v>9.044482400458346</v>
      </c>
      <c r="F181" s="24">
        <v>21.659388147827286</v>
      </c>
      <c r="G181" s="24" t="s">
        <v>59</v>
      </c>
      <c r="H181" s="24">
        <v>12.490561174753395</v>
      </c>
      <c r="I181" s="24">
        <v>57.31056117475339</v>
      </c>
      <c r="J181" s="24" t="s">
        <v>73</v>
      </c>
      <c r="K181" s="24">
        <v>0.0851068458344351</v>
      </c>
      <c r="M181" s="24" t="s">
        <v>68</v>
      </c>
      <c r="N181" s="24">
        <v>0.07110076730930243</v>
      </c>
      <c r="X181" s="24">
        <v>67.5</v>
      </c>
    </row>
    <row r="182" spans="1:24" ht="12.75" hidden="1">
      <c r="A182" s="24">
        <v>1610</v>
      </c>
      <c r="B182" s="24">
        <v>131.16000366210938</v>
      </c>
      <c r="C182" s="24">
        <v>153.86000061035156</v>
      </c>
      <c r="D182" s="24">
        <v>8.526573181152344</v>
      </c>
      <c r="E182" s="24">
        <v>8.92983627319336</v>
      </c>
      <c r="F182" s="24">
        <v>24.933283197416443</v>
      </c>
      <c r="G182" s="24" t="s">
        <v>56</v>
      </c>
      <c r="H182" s="24">
        <v>5.96240107794813</v>
      </c>
      <c r="I182" s="24">
        <v>69.6224047400575</v>
      </c>
      <c r="J182" s="24" t="s">
        <v>62</v>
      </c>
      <c r="K182" s="24">
        <v>0.23442525156858787</v>
      </c>
      <c r="L182" s="24">
        <v>0.09100835254263753</v>
      </c>
      <c r="M182" s="24">
        <v>0.05549677351785781</v>
      </c>
      <c r="N182" s="24">
        <v>0.13670410823255516</v>
      </c>
      <c r="O182" s="24">
        <v>0.009414987092504294</v>
      </c>
      <c r="P182" s="24">
        <v>0.0026106525770013874</v>
      </c>
      <c r="Q182" s="24">
        <v>0.0011459292209722697</v>
      </c>
      <c r="R182" s="24">
        <v>0.002104229707614289</v>
      </c>
      <c r="S182" s="24">
        <v>0.00012354648924830958</v>
      </c>
      <c r="T182" s="24">
        <v>3.840899563524371E-05</v>
      </c>
      <c r="U182" s="24">
        <v>2.506637324667176E-05</v>
      </c>
      <c r="V182" s="24">
        <v>7.809182740133815E-05</v>
      </c>
      <c r="W182" s="24">
        <v>7.710355559295427E-06</v>
      </c>
      <c r="X182" s="24">
        <v>67.5</v>
      </c>
    </row>
    <row r="183" spans="1:24" ht="12.75" hidden="1">
      <c r="A183" s="24">
        <v>1609</v>
      </c>
      <c r="B183" s="24">
        <v>142.5</v>
      </c>
      <c r="C183" s="24">
        <v>141.39999389648438</v>
      </c>
      <c r="D183" s="24">
        <v>8.568278312683105</v>
      </c>
      <c r="E183" s="24">
        <v>9.005378723144531</v>
      </c>
      <c r="F183" s="24">
        <v>29.613477707351663</v>
      </c>
      <c r="G183" s="24" t="s">
        <v>57</v>
      </c>
      <c r="H183" s="24">
        <v>7.327839968012896</v>
      </c>
      <c r="I183" s="24">
        <v>82.3278399680129</v>
      </c>
      <c r="J183" s="24" t="s">
        <v>60</v>
      </c>
      <c r="K183" s="24">
        <v>0.19905262464348503</v>
      </c>
      <c r="L183" s="24">
        <v>0.0004966135520372545</v>
      </c>
      <c r="M183" s="24">
        <v>-0.04678636070110084</v>
      </c>
      <c r="N183" s="24">
        <v>-0.0014137097623286054</v>
      </c>
      <c r="O183" s="24">
        <v>0.008047421981981197</v>
      </c>
      <c r="P183" s="24">
        <v>5.667430810664379E-05</v>
      </c>
      <c r="Q183" s="24">
        <v>-0.000949603876103221</v>
      </c>
      <c r="R183" s="24">
        <v>-0.00011364187293649325</v>
      </c>
      <c r="S183" s="24">
        <v>0.00010969506462527085</v>
      </c>
      <c r="T183" s="24">
        <v>4.026055157788522E-06</v>
      </c>
      <c r="U183" s="24">
        <v>-1.9605891709752075E-05</v>
      </c>
      <c r="V183" s="24">
        <v>-8.964593453141849E-06</v>
      </c>
      <c r="W183" s="24">
        <v>6.958182054612451E-06</v>
      </c>
      <c r="X183" s="24">
        <v>67.5</v>
      </c>
    </row>
    <row r="184" spans="1:24" ht="12.75" hidden="1">
      <c r="A184" s="24">
        <v>1611</v>
      </c>
      <c r="B184" s="24">
        <v>126.18000030517578</v>
      </c>
      <c r="C184" s="24">
        <v>137.77999877929688</v>
      </c>
      <c r="D184" s="24">
        <v>8.577497482299805</v>
      </c>
      <c r="E184" s="24">
        <v>8.926115989685059</v>
      </c>
      <c r="F184" s="24">
        <v>24.460312000195238</v>
      </c>
      <c r="G184" s="24" t="s">
        <v>58</v>
      </c>
      <c r="H184" s="24">
        <v>9.201998018670636</v>
      </c>
      <c r="I184" s="24">
        <v>67.88199832384642</v>
      </c>
      <c r="J184" s="24" t="s">
        <v>61</v>
      </c>
      <c r="K184" s="24">
        <v>0.12382750581165547</v>
      </c>
      <c r="L184" s="24">
        <v>0.09100699757438947</v>
      </c>
      <c r="M184" s="24">
        <v>0.029848422458128184</v>
      </c>
      <c r="N184" s="24">
        <v>-0.13669679817891148</v>
      </c>
      <c r="O184" s="24">
        <v>0.004886817102772343</v>
      </c>
      <c r="P184" s="24">
        <v>0.002610037337013518</v>
      </c>
      <c r="Q184" s="24">
        <v>0.000641409586744579</v>
      </c>
      <c r="R184" s="24">
        <v>-0.0021011587724686595</v>
      </c>
      <c r="S184" s="24">
        <v>5.6839491574435545E-05</v>
      </c>
      <c r="T184" s="24">
        <v>3.81974060058352E-05</v>
      </c>
      <c r="U184" s="24">
        <v>1.5618325070472075E-05</v>
      </c>
      <c r="V184" s="24">
        <v>-7.757557328889214E-05</v>
      </c>
      <c r="W184" s="24">
        <v>3.3216389547371276E-06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1612</v>
      </c>
      <c r="B186" s="24">
        <v>112.32</v>
      </c>
      <c r="C186" s="24">
        <v>139.12</v>
      </c>
      <c r="D186" s="24">
        <v>8.991078860138831</v>
      </c>
      <c r="E186" s="24">
        <v>9.044482400458346</v>
      </c>
      <c r="F186" s="24">
        <v>22.43805490450979</v>
      </c>
      <c r="G186" s="24" t="s">
        <v>59</v>
      </c>
      <c r="H186" s="24">
        <v>14.550906946712615</v>
      </c>
      <c r="I186" s="24">
        <v>59.37090694671261</v>
      </c>
      <c r="J186" s="24" t="s">
        <v>73</v>
      </c>
      <c r="K186" s="24">
        <v>0.3261009583889735</v>
      </c>
      <c r="M186" s="24" t="s">
        <v>68</v>
      </c>
      <c r="N186" s="24">
        <v>0.2915927785246259</v>
      </c>
      <c r="X186" s="24">
        <v>67.5</v>
      </c>
    </row>
    <row r="187" spans="1:24" ht="12.75" hidden="1">
      <c r="A187" s="24">
        <v>1610</v>
      </c>
      <c r="B187" s="24">
        <v>131.16000366210938</v>
      </c>
      <c r="C187" s="24">
        <v>153.86000061035156</v>
      </c>
      <c r="D187" s="24">
        <v>8.526573181152344</v>
      </c>
      <c r="E187" s="24">
        <v>8.92983627319336</v>
      </c>
      <c r="F187" s="24">
        <v>24.933283197416443</v>
      </c>
      <c r="G187" s="24" t="s">
        <v>56</v>
      </c>
      <c r="H187" s="24">
        <v>5.96240107794813</v>
      </c>
      <c r="I187" s="24">
        <v>69.6224047400575</v>
      </c>
      <c r="J187" s="24" t="s">
        <v>62</v>
      </c>
      <c r="K187" s="24">
        <v>0.2640762087395067</v>
      </c>
      <c r="L187" s="24">
        <v>0.4832619045689692</v>
      </c>
      <c r="M187" s="24">
        <v>0.06251647464422942</v>
      </c>
      <c r="N187" s="24">
        <v>0.1363947554290144</v>
      </c>
      <c r="O187" s="24">
        <v>0.010605557393950134</v>
      </c>
      <c r="P187" s="24">
        <v>0.013863139533663475</v>
      </c>
      <c r="Q187" s="24">
        <v>0.001291095498114106</v>
      </c>
      <c r="R187" s="24">
        <v>0.002099459642050919</v>
      </c>
      <c r="S187" s="24">
        <v>0.0001391279070770209</v>
      </c>
      <c r="T187" s="24">
        <v>0.00020397347105395152</v>
      </c>
      <c r="U187" s="24">
        <v>2.825723720453097E-05</v>
      </c>
      <c r="V187" s="24">
        <v>7.790739768709175E-05</v>
      </c>
      <c r="W187" s="24">
        <v>8.666357118495274E-06</v>
      </c>
      <c r="X187" s="24">
        <v>67.5</v>
      </c>
    </row>
    <row r="188" spans="1:24" ht="12.75" hidden="1">
      <c r="A188" s="24">
        <v>1611</v>
      </c>
      <c r="B188" s="24">
        <v>126.18000030517578</v>
      </c>
      <c r="C188" s="24">
        <v>137.77999877929688</v>
      </c>
      <c r="D188" s="24">
        <v>8.577497482299805</v>
      </c>
      <c r="E188" s="24">
        <v>8.926115989685059</v>
      </c>
      <c r="F188" s="24">
        <v>26.642274670696636</v>
      </c>
      <c r="G188" s="24" t="s">
        <v>57</v>
      </c>
      <c r="H188" s="24">
        <v>15.257357669867602</v>
      </c>
      <c r="I188" s="24">
        <v>73.93735797504338</v>
      </c>
      <c r="J188" s="24" t="s">
        <v>60</v>
      </c>
      <c r="K188" s="24">
        <v>-0.028193168053963012</v>
      </c>
      <c r="L188" s="24">
        <v>0.0026309359308685225</v>
      </c>
      <c r="M188" s="24">
        <v>0.005967931377033133</v>
      </c>
      <c r="N188" s="24">
        <v>-0.0014106703563552608</v>
      </c>
      <c r="O188" s="24">
        <v>-0.0012460980194750298</v>
      </c>
      <c r="P188" s="24">
        <v>0.0003009198131900177</v>
      </c>
      <c r="Q188" s="24">
        <v>8.949783012426367E-05</v>
      </c>
      <c r="R188" s="24">
        <v>-0.00011338839485950624</v>
      </c>
      <c r="S188" s="24">
        <v>-2.5604697601578416E-05</v>
      </c>
      <c r="T188" s="24">
        <v>2.1420993435145885E-05</v>
      </c>
      <c r="U188" s="24">
        <v>-3.069298084956269E-07</v>
      </c>
      <c r="V188" s="24">
        <v>-8.946467647200797E-06</v>
      </c>
      <c r="W188" s="24">
        <v>-1.8715896482417923E-06</v>
      </c>
      <c r="X188" s="24">
        <v>67.5</v>
      </c>
    </row>
    <row r="189" spans="1:24" ht="12.75" hidden="1">
      <c r="A189" s="24">
        <v>1609</v>
      </c>
      <c r="B189" s="24">
        <v>142.5</v>
      </c>
      <c r="C189" s="24">
        <v>141.39999389648438</v>
      </c>
      <c r="D189" s="24">
        <v>8.568278312683105</v>
      </c>
      <c r="E189" s="24">
        <v>9.005378723144531</v>
      </c>
      <c r="F189" s="24">
        <v>26.665779498114873</v>
      </c>
      <c r="G189" s="24" t="s">
        <v>58</v>
      </c>
      <c r="H189" s="24">
        <v>-0.8669971545381969</v>
      </c>
      <c r="I189" s="24">
        <v>74.1330028454618</v>
      </c>
      <c r="J189" s="24" t="s">
        <v>61</v>
      </c>
      <c r="K189" s="24">
        <v>-0.26256692346392857</v>
      </c>
      <c r="L189" s="24">
        <v>0.4832547429500876</v>
      </c>
      <c r="M189" s="24">
        <v>-0.062230968151086995</v>
      </c>
      <c r="N189" s="24">
        <v>-0.1363874602655477</v>
      </c>
      <c r="O189" s="24">
        <v>-0.010532097956353747</v>
      </c>
      <c r="P189" s="24">
        <v>0.013859873195518523</v>
      </c>
      <c r="Q189" s="24">
        <v>-0.0012879897995145613</v>
      </c>
      <c r="R189" s="24">
        <v>-0.0020963954446887537</v>
      </c>
      <c r="S189" s="24">
        <v>-0.00013675150451956236</v>
      </c>
      <c r="T189" s="24">
        <v>0.00020284555192078688</v>
      </c>
      <c r="U189" s="24">
        <v>-2.8255570221211005E-05</v>
      </c>
      <c r="V189" s="24">
        <v>-7.739201076992546E-05</v>
      </c>
      <c r="W189" s="24">
        <v>-8.461849555143833E-06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1612</v>
      </c>
      <c r="B191" s="24">
        <v>112.32</v>
      </c>
      <c r="C191" s="24">
        <v>139.12</v>
      </c>
      <c r="D191" s="24">
        <v>8.991078860138831</v>
      </c>
      <c r="E191" s="24">
        <v>9.044482400458346</v>
      </c>
      <c r="F191" s="24">
        <v>24.682103968086988</v>
      </c>
      <c r="G191" s="24" t="s">
        <v>59</v>
      </c>
      <c r="H191" s="24">
        <v>20.488642133853162</v>
      </c>
      <c r="I191" s="24">
        <v>65.30864213385316</v>
      </c>
      <c r="J191" s="24" t="s">
        <v>73</v>
      </c>
      <c r="K191" s="24">
        <v>0.7419114436435083</v>
      </c>
      <c r="M191" s="24" t="s">
        <v>68</v>
      </c>
      <c r="N191" s="24">
        <v>0.40998028428563044</v>
      </c>
      <c r="X191" s="24">
        <v>67.5</v>
      </c>
    </row>
    <row r="192" spans="1:24" ht="12.75" hidden="1">
      <c r="A192" s="24">
        <v>1611</v>
      </c>
      <c r="B192" s="24">
        <v>126.18000030517578</v>
      </c>
      <c r="C192" s="24">
        <v>137.77999877929688</v>
      </c>
      <c r="D192" s="24">
        <v>8.577497482299805</v>
      </c>
      <c r="E192" s="24">
        <v>8.926115989685059</v>
      </c>
      <c r="F192" s="24">
        <v>24.091614704375427</v>
      </c>
      <c r="G192" s="24" t="s">
        <v>56</v>
      </c>
      <c r="H192" s="24">
        <v>8.178793195418692</v>
      </c>
      <c r="I192" s="24">
        <v>66.85879350059447</v>
      </c>
      <c r="J192" s="24" t="s">
        <v>62</v>
      </c>
      <c r="K192" s="24">
        <v>0.8226684679531994</v>
      </c>
      <c r="L192" s="24">
        <v>0.08719851174520732</v>
      </c>
      <c r="M192" s="24">
        <v>0.19475511196156414</v>
      </c>
      <c r="N192" s="24">
        <v>0.1359274293905482</v>
      </c>
      <c r="O192" s="24">
        <v>0.03303972651813908</v>
      </c>
      <c r="P192" s="24">
        <v>0.002501319884088656</v>
      </c>
      <c r="Q192" s="24">
        <v>0.004021657072064188</v>
      </c>
      <c r="R192" s="24">
        <v>0.002092296075300166</v>
      </c>
      <c r="S192" s="24">
        <v>0.0004334967821967232</v>
      </c>
      <c r="T192" s="24">
        <v>3.681653734128965E-05</v>
      </c>
      <c r="U192" s="24">
        <v>8.796907035744209E-05</v>
      </c>
      <c r="V192" s="24">
        <v>7.76553526838094E-05</v>
      </c>
      <c r="W192" s="24">
        <v>2.70319131665127E-05</v>
      </c>
      <c r="X192" s="24">
        <v>67.5</v>
      </c>
    </row>
    <row r="193" spans="1:24" ht="12.75" hidden="1">
      <c r="A193" s="24">
        <v>1609</v>
      </c>
      <c r="B193" s="24">
        <v>142.5</v>
      </c>
      <c r="C193" s="24">
        <v>141.39999389648438</v>
      </c>
      <c r="D193" s="24">
        <v>8.568278312683105</v>
      </c>
      <c r="E193" s="24">
        <v>9.005378723144531</v>
      </c>
      <c r="F193" s="24">
        <v>26.665779498114873</v>
      </c>
      <c r="G193" s="24" t="s">
        <v>57</v>
      </c>
      <c r="H193" s="24">
        <v>-0.8669971545381969</v>
      </c>
      <c r="I193" s="24">
        <v>74.1330028454618</v>
      </c>
      <c r="J193" s="24" t="s">
        <v>60</v>
      </c>
      <c r="K193" s="24">
        <v>0.8211979867229754</v>
      </c>
      <c r="L193" s="24">
        <v>0.00047604651312926574</v>
      </c>
      <c r="M193" s="24">
        <v>-0.1945267673372278</v>
      </c>
      <c r="N193" s="24">
        <v>-0.0014053951883875137</v>
      </c>
      <c r="O193" s="24">
        <v>0.03295745827616047</v>
      </c>
      <c r="P193" s="24">
        <v>5.421878943767207E-05</v>
      </c>
      <c r="Q193" s="24">
        <v>-0.004020665354095052</v>
      </c>
      <c r="R193" s="24">
        <v>-0.00011296425973318969</v>
      </c>
      <c r="S193" s="24">
        <v>0.0004293666938427236</v>
      </c>
      <c r="T193" s="24">
        <v>3.84419146760879E-06</v>
      </c>
      <c r="U193" s="24">
        <v>-8.782632698821246E-05</v>
      </c>
      <c r="V193" s="24">
        <v>-8.905781041400692E-06</v>
      </c>
      <c r="W193" s="24">
        <v>2.6637001922705518E-05</v>
      </c>
      <c r="X193" s="24">
        <v>67.5</v>
      </c>
    </row>
    <row r="194" spans="1:24" ht="12.75" hidden="1">
      <c r="A194" s="24">
        <v>1610</v>
      </c>
      <c r="B194" s="24">
        <v>131.16000366210938</v>
      </c>
      <c r="C194" s="24">
        <v>153.86000061035156</v>
      </c>
      <c r="D194" s="24">
        <v>8.526573181152344</v>
      </c>
      <c r="E194" s="24">
        <v>8.92983627319336</v>
      </c>
      <c r="F194" s="24">
        <v>25.299007805849726</v>
      </c>
      <c r="G194" s="24" t="s">
        <v>58</v>
      </c>
      <c r="H194" s="24">
        <v>6.983631475490768</v>
      </c>
      <c r="I194" s="24">
        <v>70.64363513760014</v>
      </c>
      <c r="J194" s="24" t="s">
        <v>61</v>
      </c>
      <c r="K194" s="24">
        <v>-0.04916578857901177</v>
      </c>
      <c r="L194" s="24">
        <v>0.08719721228512065</v>
      </c>
      <c r="M194" s="24">
        <v>-0.009428171852985424</v>
      </c>
      <c r="N194" s="24">
        <v>-0.13592016379142177</v>
      </c>
      <c r="O194" s="24">
        <v>-0.0023301228226349164</v>
      </c>
      <c r="P194" s="24">
        <v>0.0025007321898614415</v>
      </c>
      <c r="Q194" s="24">
        <v>-8.930686235446067E-05</v>
      </c>
      <c r="R194" s="24">
        <v>-0.002089244347303448</v>
      </c>
      <c r="S194" s="24">
        <v>-5.969675362598976E-05</v>
      </c>
      <c r="T194" s="24">
        <v>3.6615292075346596E-05</v>
      </c>
      <c r="U194" s="24">
        <v>5.009353981521085E-06</v>
      </c>
      <c r="V194" s="24">
        <v>-7.714298973004257E-05</v>
      </c>
      <c r="W194" s="24">
        <v>-4.6037439124765955E-06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1612</v>
      </c>
      <c r="B196" s="24">
        <v>112.32</v>
      </c>
      <c r="C196" s="24">
        <v>139.12</v>
      </c>
      <c r="D196" s="24">
        <v>8.991078860138831</v>
      </c>
      <c r="E196" s="24">
        <v>9.044482400458346</v>
      </c>
      <c r="F196" s="24">
        <v>22.43805490450979</v>
      </c>
      <c r="G196" s="24" t="s">
        <v>59</v>
      </c>
      <c r="H196" s="24">
        <v>14.550906946712615</v>
      </c>
      <c r="I196" s="24">
        <v>59.37090694671261</v>
      </c>
      <c r="J196" s="24" t="s">
        <v>73</v>
      </c>
      <c r="K196" s="24">
        <v>0.17322177548046883</v>
      </c>
      <c r="M196" s="24" t="s">
        <v>68</v>
      </c>
      <c r="N196" s="24">
        <v>0.11543585974201269</v>
      </c>
      <c r="X196" s="24">
        <v>67.5</v>
      </c>
    </row>
    <row r="197" spans="1:24" ht="12.75" hidden="1">
      <c r="A197" s="24">
        <v>1611</v>
      </c>
      <c r="B197" s="24">
        <v>126.18000030517578</v>
      </c>
      <c r="C197" s="24">
        <v>137.77999877929688</v>
      </c>
      <c r="D197" s="24">
        <v>8.577497482299805</v>
      </c>
      <c r="E197" s="24">
        <v>8.926115989685059</v>
      </c>
      <c r="F197" s="24">
        <v>24.091614704375427</v>
      </c>
      <c r="G197" s="24" t="s">
        <v>56</v>
      </c>
      <c r="H197" s="24">
        <v>8.178793195418692</v>
      </c>
      <c r="I197" s="24">
        <v>66.85879350059447</v>
      </c>
      <c r="J197" s="24" t="s">
        <v>62</v>
      </c>
      <c r="K197" s="24">
        <v>0.37516992232881696</v>
      </c>
      <c r="L197" s="24">
        <v>0.07583537867018333</v>
      </c>
      <c r="M197" s="24">
        <v>0.0888159284401496</v>
      </c>
      <c r="N197" s="24">
        <v>0.13634682112942387</v>
      </c>
      <c r="O197" s="24">
        <v>0.015067412197444804</v>
      </c>
      <c r="P197" s="24">
        <v>0.00217536416797493</v>
      </c>
      <c r="Q197" s="24">
        <v>0.0018340250471248567</v>
      </c>
      <c r="R197" s="24">
        <v>0.002098741744518379</v>
      </c>
      <c r="S197" s="24">
        <v>0.00019770607259560964</v>
      </c>
      <c r="T197" s="24">
        <v>3.2007353539522575E-05</v>
      </c>
      <c r="U197" s="24">
        <v>4.0125405857561886E-05</v>
      </c>
      <c r="V197" s="24">
        <v>7.78897194081152E-05</v>
      </c>
      <c r="W197" s="24">
        <v>1.2330053082809684E-05</v>
      </c>
      <c r="X197" s="24">
        <v>67.5</v>
      </c>
    </row>
    <row r="198" spans="1:24" ht="12.75" hidden="1">
      <c r="A198" s="24">
        <v>1610</v>
      </c>
      <c r="B198" s="24">
        <v>131.16000366210938</v>
      </c>
      <c r="C198" s="24">
        <v>153.86000061035156</v>
      </c>
      <c r="D198" s="24">
        <v>8.526573181152344</v>
      </c>
      <c r="E198" s="24">
        <v>8.92983627319336</v>
      </c>
      <c r="F198" s="24">
        <v>24.52911810769708</v>
      </c>
      <c r="G198" s="24" t="s">
        <v>57</v>
      </c>
      <c r="H198" s="24">
        <v>4.833831477408751</v>
      </c>
      <c r="I198" s="24">
        <v>68.49383513951813</v>
      </c>
      <c r="J198" s="24" t="s">
        <v>60</v>
      </c>
      <c r="K198" s="24">
        <v>0.373609266965897</v>
      </c>
      <c r="L198" s="24">
        <v>0.00041413984091224376</v>
      </c>
      <c r="M198" s="24">
        <v>-0.08853276204304063</v>
      </c>
      <c r="N198" s="24">
        <v>-0.001409911485083151</v>
      </c>
      <c r="O198" s="24">
        <v>0.014989066052331737</v>
      </c>
      <c r="P198" s="24">
        <v>4.721146788861303E-05</v>
      </c>
      <c r="Q198" s="24">
        <v>-0.0018313825991974192</v>
      </c>
      <c r="R198" s="24">
        <v>-0.000113334096781516</v>
      </c>
      <c r="S198" s="24">
        <v>0.00019487001803843274</v>
      </c>
      <c r="T198" s="24">
        <v>3.349917967102165E-06</v>
      </c>
      <c r="U198" s="24">
        <v>-4.011253996389042E-05</v>
      </c>
      <c r="V198" s="24">
        <v>-8.938968487470566E-06</v>
      </c>
      <c r="W198" s="24">
        <v>1.2078699445325174E-05</v>
      </c>
      <c r="X198" s="24">
        <v>67.5</v>
      </c>
    </row>
    <row r="199" spans="1:24" ht="12.75" hidden="1">
      <c r="A199" s="24">
        <v>1609</v>
      </c>
      <c r="B199" s="24">
        <v>142.5</v>
      </c>
      <c r="C199" s="24">
        <v>141.39999389648438</v>
      </c>
      <c r="D199" s="24">
        <v>8.568278312683105</v>
      </c>
      <c r="E199" s="24">
        <v>9.005378723144531</v>
      </c>
      <c r="F199" s="24">
        <v>29.613477707351663</v>
      </c>
      <c r="G199" s="24" t="s">
        <v>58</v>
      </c>
      <c r="H199" s="24">
        <v>7.327839968012896</v>
      </c>
      <c r="I199" s="24">
        <v>82.3278399680129</v>
      </c>
      <c r="J199" s="24" t="s">
        <v>61</v>
      </c>
      <c r="K199" s="24">
        <v>-0.03418459093532682</v>
      </c>
      <c r="L199" s="24">
        <v>0.07583424784516733</v>
      </c>
      <c r="M199" s="24">
        <v>-0.007086549916293447</v>
      </c>
      <c r="N199" s="24">
        <v>-0.1363395312508567</v>
      </c>
      <c r="O199" s="24">
        <v>-0.0015345387601962879</v>
      </c>
      <c r="P199" s="24">
        <v>0.0021748517973896662</v>
      </c>
      <c r="Q199" s="24">
        <v>-9.841569406470439E-05</v>
      </c>
      <c r="R199" s="24">
        <v>-0.002095679434620373</v>
      </c>
      <c r="S199" s="24">
        <v>-3.336715766860241E-05</v>
      </c>
      <c r="T199" s="24">
        <v>3.183156813946926E-05</v>
      </c>
      <c r="U199" s="24">
        <v>1.016037833624306E-06</v>
      </c>
      <c r="V199" s="24">
        <v>-7.737508146590172E-05</v>
      </c>
      <c r="W199" s="24">
        <v>-2.4769393885208267E-06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1612</v>
      </c>
      <c r="B201" s="100">
        <v>113.52</v>
      </c>
      <c r="C201" s="100">
        <v>139.92</v>
      </c>
      <c r="D201" s="100">
        <v>8.801407518986355</v>
      </c>
      <c r="E201" s="100">
        <v>9.098773654978443</v>
      </c>
      <c r="F201" s="100">
        <v>20.39359073492623</v>
      </c>
      <c r="G201" s="100" t="s">
        <v>59</v>
      </c>
      <c r="H201" s="100">
        <v>9.106923823848952</v>
      </c>
      <c r="I201" s="100">
        <v>55.12692382384895</v>
      </c>
      <c r="J201" s="100" t="s">
        <v>73</v>
      </c>
      <c r="K201" s="100">
        <v>0.4466584685825581</v>
      </c>
      <c r="M201" s="100" t="s">
        <v>68</v>
      </c>
      <c r="N201" s="100">
        <v>0.25752823216732357</v>
      </c>
      <c r="X201" s="100">
        <v>67.5</v>
      </c>
    </row>
    <row r="202" spans="1:24" s="100" customFormat="1" ht="12.75">
      <c r="A202" s="100">
        <v>1609</v>
      </c>
      <c r="B202" s="100">
        <v>137.97999572753906</v>
      </c>
      <c r="C202" s="100">
        <v>141.47999572753906</v>
      </c>
      <c r="D202" s="100">
        <v>8.801152229309082</v>
      </c>
      <c r="E202" s="100">
        <v>9.139408111572266</v>
      </c>
      <c r="F202" s="100">
        <v>26.842164066186058</v>
      </c>
      <c r="G202" s="100" t="s">
        <v>56</v>
      </c>
      <c r="H202" s="100">
        <v>2.155089518851298</v>
      </c>
      <c r="I202" s="100">
        <v>72.63508524639036</v>
      </c>
      <c r="J202" s="100" t="s">
        <v>62</v>
      </c>
      <c r="K202" s="100">
        <v>0.6219189144505017</v>
      </c>
      <c r="L202" s="100">
        <v>0.15733230312925123</v>
      </c>
      <c r="M202" s="100">
        <v>0.14723102704581423</v>
      </c>
      <c r="N202" s="100">
        <v>0.11308519574394106</v>
      </c>
      <c r="O202" s="100">
        <v>0.024977536029694047</v>
      </c>
      <c r="P202" s="100">
        <v>0.004513400187290574</v>
      </c>
      <c r="Q202" s="100">
        <v>0.0030402581563325863</v>
      </c>
      <c r="R202" s="100">
        <v>0.0017406690954734022</v>
      </c>
      <c r="S202" s="100">
        <v>0.00032770905462288876</v>
      </c>
      <c r="T202" s="100">
        <v>6.640854039582373E-05</v>
      </c>
      <c r="U202" s="100">
        <v>6.649162019289572E-05</v>
      </c>
      <c r="V202" s="100">
        <v>6.46045477984794E-05</v>
      </c>
      <c r="W202" s="100">
        <v>2.043961794204013E-05</v>
      </c>
      <c r="X202" s="100">
        <v>67.5</v>
      </c>
    </row>
    <row r="203" spans="1:24" s="100" customFormat="1" ht="12.75">
      <c r="A203" s="100">
        <v>1610</v>
      </c>
      <c r="B203" s="100">
        <v>140.16000366210938</v>
      </c>
      <c r="C203" s="100">
        <v>148.55999755859375</v>
      </c>
      <c r="D203" s="100">
        <v>8.971028327941895</v>
      </c>
      <c r="E203" s="100">
        <v>9.472290992736816</v>
      </c>
      <c r="F203" s="100">
        <v>27.871715609429017</v>
      </c>
      <c r="G203" s="100" t="s">
        <v>57</v>
      </c>
      <c r="H203" s="100">
        <v>1.3396491864115205</v>
      </c>
      <c r="I203" s="100">
        <v>73.9996528485209</v>
      </c>
      <c r="J203" s="100" t="s">
        <v>60</v>
      </c>
      <c r="K203" s="100">
        <v>0.30086583319348637</v>
      </c>
      <c r="L203" s="100">
        <v>-0.0008549732023817047</v>
      </c>
      <c r="M203" s="100">
        <v>-0.0697564636693757</v>
      </c>
      <c r="N203" s="100">
        <v>-0.0011693995006087305</v>
      </c>
      <c r="O203" s="100">
        <v>0.012318377761515899</v>
      </c>
      <c r="P203" s="100">
        <v>-9.797421829721076E-05</v>
      </c>
      <c r="Q203" s="100">
        <v>-0.001369689865209094</v>
      </c>
      <c r="R203" s="100">
        <v>-9.400876470366012E-05</v>
      </c>
      <c r="S203" s="100">
        <v>0.00018051069315211924</v>
      </c>
      <c r="T203" s="100">
        <v>-6.985521843099734E-06</v>
      </c>
      <c r="U203" s="100">
        <v>-2.5161590955653365E-05</v>
      </c>
      <c r="V203" s="100">
        <v>-7.414453838523241E-06</v>
      </c>
      <c r="W203" s="100">
        <v>1.1817900186612277E-05</v>
      </c>
      <c r="X203" s="100">
        <v>67.5</v>
      </c>
    </row>
    <row r="204" spans="1:24" s="100" customFormat="1" ht="12.75">
      <c r="A204" s="100">
        <v>1611</v>
      </c>
      <c r="B204" s="100">
        <v>123.27999877929688</v>
      </c>
      <c r="C204" s="100">
        <v>131.8800048828125</v>
      </c>
      <c r="D204" s="100">
        <v>8.492095947265625</v>
      </c>
      <c r="E204" s="100">
        <v>8.784908294677734</v>
      </c>
      <c r="F204" s="100">
        <v>25.7307392770598</v>
      </c>
      <c r="G204" s="100" t="s">
        <v>58</v>
      </c>
      <c r="H204" s="100">
        <v>16.337006717571455</v>
      </c>
      <c r="I204" s="100">
        <v>72.11700549686833</v>
      </c>
      <c r="J204" s="100" t="s">
        <v>61</v>
      </c>
      <c r="K204" s="100">
        <v>0.5443003642917023</v>
      </c>
      <c r="L204" s="100">
        <v>-0.15732998006984494</v>
      </c>
      <c r="M204" s="100">
        <v>0.12965728325592954</v>
      </c>
      <c r="N204" s="100">
        <v>-0.11307914927719187</v>
      </c>
      <c r="O204" s="100">
        <v>0.021728664833331447</v>
      </c>
      <c r="P204" s="100">
        <v>-0.004512336678837656</v>
      </c>
      <c r="Q204" s="100">
        <v>0.0027142437860830245</v>
      </c>
      <c r="R204" s="100">
        <v>-0.0017381286638494529</v>
      </c>
      <c r="S204" s="100">
        <v>0.000273512548413357</v>
      </c>
      <c r="T204" s="100">
        <v>-6.604011449174909E-05</v>
      </c>
      <c r="U204" s="100">
        <v>6.154697308931351E-05</v>
      </c>
      <c r="V204" s="100">
        <v>-6.417767112105594E-05</v>
      </c>
      <c r="W204" s="100">
        <v>1.6676786764716945E-05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1612</v>
      </c>
      <c r="B206" s="24">
        <v>113.52</v>
      </c>
      <c r="C206" s="24">
        <v>139.92</v>
      </c>
      <c r="D206" s="24">
        <v>8.801407518986355</v>
      </c>
      <c r="E206" s="24">
        <v>9.098773654978443</v>
      </c>
      <c r="F206" s="24">
        <v>24.351614042288254</v>
      </c>
      <c r="G206" s="24" t="s">
        <v>59</v>
      </c>
      <c r="H206" s="24">
        <v>19.80605239782217</v>
      </c>
      <c r="I206" s="24">
        <v>65.82605239782217</v>
      </c>
      <c r="J206" s="24" t="s">
        <v>73</v>
      </c>
      <c r="K206" s="24">
        <v>0.6394677436052979</v>
      </c>
      <c r="M206" s="24" t="s">
        <v>68</v>
      </c>
      <c r="N206" s="24">
        <v>0.5342027090425592</v>
      </c>
      <c r="X206" s="24">
        <v>67.5</v>
      </c>
    </row>
    <row r="207" spans="1:24" ht="12.75" hidden="1">
      <c r="A207" s="24">
        <v>1609</v>
      </c>
      <c r="B207" s="24">
        <v>137.97999572753906</v>
      </c>
      <c r="C207" s="24">
        <v>141.47999572753906</v>
      </c>
      <c r="D207" s="24">
        <v>8.801152229309082</v>
      </c>
      <c r="E207" s="24">
        <v>9.139408111572266</v>
      </c>
      <c r="F207" s="24">
        <v>26.842164066186058</v>
      </c>
      <c r="G207" s="24" t="s">
        <v>56</v>
      </c>
      <c r="H207" s="24">
        <v>2.155089518851298</v>
      </c>
      <c r="I207" s="24">
        <v>72.63508524639036</v>
      </c>
      <c r="J207" s="24" t="s">
        <v>62</v>
      </c>
      <c r="K207" s="24">
        <v>0.419085066587268</v>
      </c>
      <c r="L207" s="24">
        <v>0.6639825715318076</v>
      </c>
      <c r="M207" s="24">
        <v>0.09921210809883092</v>
      </c>
      <c r="N207" s="24">
        <v>0.11165206119554737</v>
      </c>
      <c r="O207" s="24">
        <v>0.016830924428027128</v>
      </c>
      <c r="P207" s="24">
        <v>0.019047452505212503</v>
      </c>
      <c r="Q207" s="24">
        <v>0.0020487709181602636</v>
      </c>
      <c r="R207" s="24">
        <v>0.0017186030779189046</v>
      </c>
      <c r="S207" s="24">
        <v>0.00022083052453503963</v>
      </c>
      <c r="T207" s="24">
        <v>0.0002802705812879381</v>
      </c>
      <c r="U207" s="24">
        <v>4.4840934046091284E-05</v>
      </c>
      <c r="V207" s="24">
        <v>6.37756465299989E-05</v>
      </c>
      <c r="W207" s="24">
        <v>1.3769740624770281E-05</v>
      </c>
      <c r="X207" s="24">
        <v>67.5</v>
      </c>
    </row>
    <row r="208" spans="1:24" ht="12.75" hidden="1">
      <c r="A208" s="24">
        <v>1611</v>
      </c>
      <c r="B208" s="24">
        <v>123.27999877929688</v>
      </c>
      <c r="C208" s="24">
        <v>131.8800048828125</v>
      </c>
      <c r="D208" s="24">
        <v>8.492095947265625</v>
      </c>
      <c r="E208" s="24">
        <v>8.784908294677734</v>
      </c>
      <c r="F208" s="24">
        <v>23.98966522456632</v>
      </c>
      <c r="G208" s="24" t="s">
        <v>57</v>
      </c>
      <c r="H208" s="24">
        <v>11.457199508686827</v>
      </c>
      <c r="I208" s="24">
        <v>67.2371982879837</v>
      </c>
      <c r="J208" s="24" t="s">
        <v>60</v>
      </c>
      <c r="K208" s="24">
        <v>0.3200643168775407</v>
      </c>
      <c r="L208" s="24">
        <v>0.0036140310812788914</v>
      </c>
      <c r="M208" s="24">
        <v>-0.07649345466442521</v>
      </c>
      <c r="N208" s="24">
        <v>-0.0011547126315009201</v>
      </c>
      <c r="O208" s="24">
        <v>0.012736212331001539</v>
      </c>
      <c r="P208" s="24">
        <v>0.00041336161542343433</v>
      </c>
      <c r="Q208" s="24">
        <v>-0.0016132533464622931</v>
      </c>
      <c r="R208" s="24">
        <v>-9.280185537679519E-05</v>
      </c>
      <c r="S208" s="24">
        <v>0.00015700259866452456</v>
      </c>
      <c r="T208" s="24">
        <v>2.9426146046851752E-05</v>
      </c>
      <c r="U208" s="24">
        <v>-3.738733432047758E-05</v>
      </c>
      <c r="V208" s="24">
        <v>-7.318726157475212E-06</v>
      </c>
      <c r="W208" s="24">
        <v>9.46997500844205E-06</v>
      </c>
      <c r="X208" s="24">
        <v>67.5</v>
      </c>
    </row>
    <row r="209" spans="1:24" ht="12.75" hidden="1">
      <c r="A209" s="24">
        <v>1610</v>
      </c>
      <c r="B209" s="24">
        <v>140.16000366210938</v>
      </c>
      <c r="C209" s="24">
        <v>148.55999755859375</v>
      </c>
      <c r="D209" s="24">
        <v>8.971028327941895</v>
      </c>
      <c r="E209" s="24">
        <v>9.472290992736816</v>
      </c>
      <c r="F209" s="24">
        <v>25.54178991657802</v>
      </c>
      <c r="G209" s="24" t="s">
        <v>58</v>
      </c>
      <c r="H209" s="24">
        <v>-4.846324251674787</v>
      </c>
      <c r="I209" s="24">
        <v>67.81367941043459</v>
      </c>
      <c r="J209" s="24" t="s">
        <v>61</v>
      </c>
      <c r="K209" s="24">
        <v>-0.27053858522984864</v>
      </c>
      <c r="L209" s="24">
        <v>0.6639727359442823</v>
      </c>
      <c r="M209" s="24">
        <v>-0.06318064408436842</v>
      </c>
      <c r="N209" s="24">
        <v>-0.1116460899805851</v>
      </c>
      <c r="O209" s="24">
        <v>-0.011003131943297084</v>
      </c>
      <c r="P209" s="24">
        <v>0.019042966657357267</v>
      </c>
      <c r="Q209" s="24">
        <v>-0.0012628839674441441</v>
      </c>
      <c r="R209" s="24">
        <v>-0.0017160956718874846</v>
      </c>
      <c r="S209" s="24">
        <v>-0.00015529425159678954</v>
      </c>
      <c r="T209" s="24">
        <v>0.00027872154682461863</v>
      </c>
      <c r="U209" s="24">
        <v>-2.475674854529059E-05</v>
      </c>
      <c r="V209" s="24">
        <v>-6.33543158573372E-05</v>
      </c>
      <c r="W209" s="24">
        <v>-9.99626581343914E-06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1612</v>
      </c>
      <c r="B211" s="24">
        <v>113.52</v>
      </c>
      <c r="C211" s="24">
        <v>139.92</v>
      </c>
      <c r="D211" s="24">
        <v>8.801407518986355</v>
      </c>
      <c r="E211" s="24">
        <v>9.098773654978443</v>
      </c>
      <c r="F211" s="24">
        <v>20.39359073492623</v>
      </c>
      <c r="G211" s="24" t="s">
        <v>59</v>
      </c>
      <c r="H211" s="24">
        <v>9.106923823848952</v>
      </c>
      <c r="I211" s="24">
        <v>55.12692382384895</v>
      </c>
      <c r="J211" s="24" t="s">
        <v>73</v>
      </c>
      <c r="K211" s="24">
        <v>0.21692115986739893</v>
      </c>
      <c r="M211" s="24" t="s">
        <v>68</v>
      </c>
      <c r="N211" s="24">
        <v>0.13293029876265963</v>
      </c>
      <c r="X211" s="24">
        <v>67.5</v>
      </c>
    </row>
    <row r="212" spans="1:24" ht="12.75" hidden="1">
      <c r="A212" s="24">
        <v>1610</v>
      </c>
      <c r="B212" s="24">
        <v>140.16000366210938</v>
      </c>
      <c r="C212" s="24">
        <v>148.55999755859375</v>
      </c>
      <c r="D212" s="24">
        <v>8.971028327941895</v>
      </c>
      <c r="E212" s="24">
        <v>9.472290992736816</v>
      </c>
      <c r="F212" s="24">
        <v>27.515234484948582</v>
      </c>
      <c r="G212" s="24" t="s">
        <v>56</v>
      </c>
      <c r="H212" s="24">
        <v>0.3931886301880496</v>
      </c>
      <c r="I212" s="24">
        <v>73.05319229229742</v>
      </c>
      <c r="J212" s="24" t="s">
        <v>62</v>
      </c>
      <c r="K212" s="24">
        <v>0.42746067602163235</v>
      </c>
      <c r="L212" s="24">
        <v>0.10388723255353449</v>
      </c>
      <c r="M212" s="24">
        <v>0.10119559464576625</v>
      </c>
      <c r="N212" s="24">
        <v>0.11337697171544249</v>
      </c>
      <c r="O212" s="24">
        <v>0.017167836328951913</v>
      </c>
      <c r="P212" s="24">
        <v>0.002980163077659574</v>
      </c>
      <c r="Q212" s="24">
        <v>0.0020896153485708896</v>
      </c>
      <c r="R212" s="24">
        <v>0.0017451462657000131</v>
      </c>
      <c r="S212" s="24">
        <v>0.00022524956232353714</v>
      </c>
      <c r="T212" s="24">
        <v>4.3846979630014675E-05</v>
      </c>
      <c r="U212" s="24">
        <v>4.569396597088899E-05</v>
      </c>
      <c r="V212" s="24">
        <v>6.476503203736489E-05</v>
      </c>
      <c r="W212" s="24">
        <v>1.4052392845467369E-05</v>
      </c>
      <c r="X212" s="24">
        <v>67.5</v>
      </c>
    </row>
    <row r="213" spans="1:24" ht="12.75" hidden="1">
      <c r="A213" s="24">
        <v>1609</v>
      </c>
      <c r="B213" s="24">
        <v>137.97999572753906</v>
      </c>
      <c r="C213" s="24">
        <v>141.47999572753906</v>
      </c>
      <c r="D213" s="24">
        <v>8.801152229309082</v>
      </c>
      <c r="E213" s="24">
        <v>9.139408111572266</v>
      </c>
      <c r="F213" s="24">
        <v>29.022850869479644</v>
      </c>
      <c r="G213" s="24" t="s">
        <v>57</v>
      </c>
      <c r="H213" s="24">
        <v>8.056043386145575</v>
      </c>
      <c r="I213" s="24">
        <v>78.53603911368464</v>
      </c>
      <c r="J213" s="24" t="s">
        <v>60</v>
      </c>
      <c r="K213" s="24">
        <v>0.04207449857376434</v>
      </c>
      <c r="L213" s="24">
        <v>0.0005663079097638672</v>
      </c>
      <c r="M213" s="24">
        <v>-0.008815004389384389</v>
      </c>
      <c r="N213" s="24">
        <v>-0.0011725909496360261</v>
      </c>
      <c r="O213" s="24">
        <v>0.0018739040494122243</v>
      </c>
      <c r="P213" s="24">
        <v>6.468834499502868E-05</v>
      </c>
      <c r="Q213" s="24">
        <v>-0.000127316471008064</v>
      </c>
      <c r="R213" s="24">
        <v>-9.426110581899159E-05</v>
      </c>
      <c r="S213" s="24">
        <v>3.9670609936989355E-05</v>
      </c>
      <c r="T213" s="24">
        <v>4.600639406436642E-06</v>
      </c>
      <c r="U213" s="24">
        <v>8.279344089389111E-07</v>
      </c>
      <c r="V213" s="24">
        <v>-7.436401727092444E-06</v>
      </c>
      <c r="W213" s="24">
        <v>2.935990475423959E-06</v>
      </c>
      <c r="X213" s="24">
        <v>67.5</v>
      </c>
    </row>
    <row r="214" spans="1:24" ht="12.75" hidden="1">
      <c r="A214" s="24">
        <v>1611</v>
      </c>
      <c r="B214" s="24">
        <v>123.27999877929688</v>
      </c>
      <c r="C214" s="24">
        <v>131.8800048828125</v>
      </c>
      <c r="D214" s="24">
        <v>8.492095947265625</v>
      </c>
      <c r="E214" s="24">
        <v>8.784908294677734</v>
      </c>
      <c r="F214" s="24">
        <v>23.98966522456632</v>
      </c>
      <c r="G214" s="24" t="s">
        <v>58</v>
      </c>
      <c r="H214" s="24">
        <v>11.457199508686827</v>
      </c>
      <c r="I214" s="24">
        <v>67.2371982879837</v>
      </c>
      <c r="J214" s="24" t="s">
        <v>61</v>
      </c>
      <c r="K214" s="24">
        <v>0.4253849622572914</v>
      </c>
      <c r="L214" s="24">
        <v>0.10388568901914978</v>
      </c>
      <c r="M214" s="24">
        <v>0.10081093231056525</v>
      </c>
      <c r="N214" s="24">
        <v>-0.11337090784601259</v>
      </c>
      <c r="O214" s="24">
        <v>0.017065259676643588</v>
      </c>
      <c r="P214" s="24">
        <v>0.002979460922292351</v>
      </c>
      <c r="Q214" s="24">
        <v>0.0020857331615508953</v>
      </c>
      <c r="R214" s="24">
        <v>-0.0017425987296611006</v>
      </c>
      <c r="S214" s="24">
        <v>0.0002217286811266695</v>
      </c>
      <c r="T214" s="24">
        <v>4.360495086256679E-05</v>
      </c>
      <c r="U214" s="24">
        <v>4.568646463410422E-05</v>
      </c>
      <c r="V214" s="24">
        <v>-6.433668707785781E-05</v>
      </c>
      <c r="W214" s="24">
        <v>1.374225980730834E-05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1612</v>
      </c>
      <c r="B216" s="24">
        <v>113.52</v>
      </c>
      <c r="C216" s="24">
        <v>139.92</v>
      </c>
      <c r="D216" s="24">
        <v>8.801407518986355</v>
      </c>
      <c r="E216" s="24">
        <v>9.098773654978443</v>
      </c>
      <c r="F216" s="24">
        <v>22.601473067841752</v>
      </c>
      <c r="G216" s="24" t="s">
        <v>59</v>
      </c>
      <c r="H216" s="24">
        <v>15.075159764281338</v>
      </c>
      <c r="I216" s="24">
        <v>61.095159764281334</v>
      </c>
      <c r="J216" s="24" t="s">
        <v>73</v>
      </c>
      <c r="K216" s="24">
        <v>0.47982379988010276</v>
      </c>
      <c r="M216" s="24" t="s">
        <v>68</v>
      </c>
      <c r="N216" s="24">
        <v>0.45370886909034647</v>
      </c>
      <c r="X216" s="24">
        <v>67.5</v>
      </c>
    </row>
    <row r="217" spans="1:24" ht="12.75" hidden="1">
      <c r="A217" s="24">
        <v>1610</v>
      </c>
      <c r="B217" s="24">
        <v>140.16000366210938</v>
      </c>
      <c r="C217" s="24">
        <v>148.55999755859375</v>
      </c>
      <c r="D217" s="24">
        <v>8.971028327941895</v>
      </c>
      <c r="E217" s="24">
        <v>9.472290992736816</v>
      </c>
      <c r="F217" s="24">
        <v>27.515234484948582</v>
      </c>
      <c r="G217" s="24" t="s">
        <v>56</v>
      </c>
      <c r="H217" s="24">
        <v>0.3931886301880496</v>
      </c>
      <c r="I217" s="24">
        <v>73.05319229229742</v>
      </c>
      <c r="J217" s="24" t="s">
        <v>62</v>
      </c>
      <c r="K217" s="24">
        <v>0.14298558505600503</v>
      </c>
      <c r="L217" s="24">
        <v>0.6672709577705705</v>
      </c>
      <c r="M217" s="24">
        <v>0.03385002475088493</v>
      </c>
      <c r="N217" s="24">
        <v>0.11215892651772955</v>
      </c>
      <c r="O217" s="24">
        <v>0.005742361922073548</v>
      </c>
      <c r="P217" s="24">
        <v>0.019141813627000046</v>
      </c>
      <c r="Q217" s="24">
        <v>0.0006991115950927729</v>
      </c>
      <c r="R217" s="24">
        <v>0.0017263907695738892</v>
      </c>
      <c r="S217" s="24">
        <v>7.53061651102323E-05</v>
      </c>
      <c r="T217" s="24">
        <v>0.0002816497347570487</v>
      </c>
      <c r="U217" s="24">
        <v>1.5302189918453875E-05</v>
      </c>
      <c r="V217" s="24">
        <v>6.406096528413967E-05</v>
      </c>
      <c r="W217" s="24">
        <v>4.685376811263886E-06</v>
      </c>
      <c r="X217" s="24">
        <v>67.5</v>
      </c>
    </row>
    <row r="218" spans="1:24" ht="12.75" hidden="1">
      <c r="A218" s="24">
        <v>1611</v>
      </c>
      <c r="B218" s="24">
        <v>123.27999877929688</v>
      </c>
      <c r="C218" s="24">
        <v>131.8800048828125</v>
      </c>
      <c r="D218" s="24">
        <v>8.492095947265625</v>
      </c>
      <c r="E218" s="24">
        <v>8.784908294677734</v>
      </c>
      <c r="F218" s="24">
        <v>25.7307392770598</v>
      </c>
      <c r="G218" s="24" t="s">
        <v>57</v>
      </c>
      <c r="H218" s="24">
        <v>16.337006717571455</v>
      </c>
      <c r="I218" s="24">
        <v>72.11700549686833</v>
      </c>
      <c r="J218" s="24" t="s">
        <v>60</v>
      </c>
      <c r="K218" s="24">
        <v>-0.049056201323071494</v>
      </c>
      <c r="L218" s="24">
        <v>0.003631815762089005</v>
      </c>
      <c r="M218" s="24">
        <v>0.011251717081404185</v>
      </c>
      <c r="N218" s="24">
        <v>-0.001160128273502167</v>
      </c>
      <c r="O218" s="24">
        <v>-0.0020284275801495623</v>
      </c>
      <c r="P218" s="24">
        <v>0.00041545651353676235</v>
      </c>
      <c r="Q218" s="24">
        <v>0.00021499118352632978</v>
      </c>
      <c r="R218" s="24">
        <v>-9.324273038885217E-05</v>
      </c>
      <c r="S218" s="24">
        <v>-3.127370465661303E-05</v>
      </c>
      <c r="T218" s="24">
        <v>2.9579572130094104E-05</v>
      </c>
      <c r="U218" s="24">
        <v>3.5072546153793696E-06</v>
      </c>
      <c r="V218" s="24">
        <v>-7.356641141267237E-06</v>
      </c>
      <c r="W218" s="24">
        <v>-2.082556849384596E-06</v>
      </c>
      <c r="X218" s="24">
        <v>67.5</v>
      </c>
    </row>
    <row r="219" spans="1:24" ht="12.75" hidden="1">
      <c r="A219" s="24">
        <v>1609</v>
      </c>
      <c r="B219" s="24">
        <v>137.97999572753906</v>
      </c>
      <c r="C219" s="24">
        <v>141.47999572753906</v>
      </c>
      <c r="D219" s="24">
        <v>8.801152229309082</v>
      </c>
      <c r="E219" s="24">
        <v>9.139408111572266</v>
      </c>
      <c r="F219" s="24">
        <v>24.898809072205662</v>
      </c>
      <c r="G219" s="24" t="s">
        <v>58</v>
      </c>
      <c r="H219" s="24">
        <v>-3.1036427988452004</v>
      </c>
      <c r="I219" s="24">
        <v>67.37635292869386</v>
      </c>
      <c r="J219" s="24" t="s">
        <v>61</v>
      </c>
      <c r="K219" s="24">
        <v>-0.1343069865850557</v>
      </c>
      <c r="L219" s="24">
        <v>0.6672610740919365</v>
      </c>
      <c r="M219" s="24">
        <v>-0.03192527272170999</v>
      </c>
      <c r="N219" s="24">
        <v>-0.11215292639961955</v>
      </c>
      <c r="O219" s="24">
        <v>-0.005372169207700815</v>
      </c>
      <c r="P219" s="24">
        <v>0.019137304533715413</v>
      </c>
      <c r="Q219" s="24">
        <v>-0.0006652336532370481</v>
      </c>
      <c r="R219" s="24">
        <v>-0.001723870900763615</v>
      </c>
      <c r="S219" s="24">
        <v>-6.850528374264652E-05</v>
      </c>
      <c r="T219" s="24">
        <v>0.0002800921669760089</v>
      </c>
      <c r="U219" s="24">
        <v>-1.4894837406408015E-05</v>
      </c>
      <c r="V219" s="24">
        <v>-6.36371519181552E-05</v>
      </c>
      <c r="W219" s="24">
        <v>-4.197107674650562E-06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1612</v>
      </c>
      <c r="B221" s="24">
        <v>113.52</v>
      </c>
      <c r="C221" s="24">
        <v>139.92</v>
      </c>
      <c r="D221" s="24">
        <v>8.801407518986355</v>
      </c>
      <c r="E221" s="24">
        <v>9.098773654978443</v>
      </c>
      <c r="F221" s="24">
        <v>24.351614042288254</v>
      </c>
      <c r="G221" s="24" t="s">
        <v>59</v>
      </c>
      <c r="H221" s="24">
        <v>19.80605239782217</v>
      </c>
      <c r="I221" s="24">
        <v>65.82605239782217</v>
      </c>
      <c r="J221" s="24" t="s">
        <v>73</v>
      </c>
      <c r="K221" s="24">
        <v>0.9742238334635148</v>
      </c>
      <c r="M221" s="24" t="s">
        <v>68</v>
      </c>
      <c r="N221" s="24">
        <v>0.5230304666377317</v>
      </c>
      <c r="X221" s="24">
        <v>67.5</v>
      </c>
    </row>
    <row r="222" spans="1:24" ht="12.75" hidden="1">
      <c r="A222" s="24">
        <v>1611</v>
      </c>
      <c r="B222" s="24">
        <v>123.27999877929688</v>
      </c>
      <c r="C222" s="24">
        <v>131.8800048828125</v>
      </c>
      <c r="D222" s="24">
        <v>8.492095947265625</v>
      </c>
      <c r="E222" s="24">
        <v>8.784908294677734</v>
      </c>
      <c r="F222" s="24">
        <v>23.651113934079014</v>
      </c>
      <c r="G222" s="24" t="s">
        <v>56</v>
      </c>
      <c r="H222" s="24">
        <v>10.50832256371649</v>
      </c>
      <c r="I222" s="24">
        <v>66.28832134301337</v>
      </c>
      <c r="J222" s="24" t="s">
        <v>62</v>
      </c>
      <c r="K222" s="24">
        <v>0.9491028199939944</v>
      </c>
      <c r="L222" s="24">
        <v>0.09492714346999515</v>
      </c>
      <c r="M222" s="24">
        <v>0.2246865433447412</v>
      </c>
      <c r="N222" s="24">
        <v>0.11156772148138736</v>
      </c>
      <c r="O222" s="24">
        <v>0.038117582413220504</v>
      </c>
      <c r="P222" s="24">
        <v>0.002723011179586206</v>
      </c>
      <c r="Q222" s="24">
        <v>0.0046397750705180875</v>
      </c>
      <c r="R222" s="24">
        <v>0.0017173506292548855</v>
      </c>
      <c r="S222" s="24">
        <v>0.0005001121040726714</v>
      </c>
      <c r="T222" s="24">
        <v>4.007931381906678E-05</v>
      </c>
      <c r="U222" s="24">
        <v>0.00010149054714445998</v>
      </c>
      <c r="V222" s="24">
        <v>6.374031495864072E-05</v>
      </c>
      <c r="W222" s="24">
        <v>3.118339303970904E-05</v>
      </c>
      <c r="X222" s="24">
        <v>67.5</v>
      </c>
    </row>
    <row r="223" spans="1:24" ht="12.75" hidden="1">
      <c r="A223" s="24">
        <v>1609</v>
      </c>
      <c r="B223" s="24">
        <v>137.97999572753906</v>
      </c>
      <c r="C223" s="24">
        <v>141.47999572753906</v>
      </c>
      <c r="D223" s="24">
        <v>8.801152229309082</v>
      </c>
      <c r="E223" s="24">
        <v>9.139408111572266</v>
      </c>
      <c r="F223" s="24">
        <v>24.898809072205662</v>
      </c>
      <c r="G223" s="24" t="s">
        <v>57</v>
      </c>
      <c r="H223" s="24">
        <v>-3.1036427988452004</v>
      </c>
      <c r="I223" s="24">
        <v>67.37635292869386</v>
      </c>
      <c r="J223" s="24" t="s">
        <v>60</v>
      </c>
      <c r="K223" s="24">
        <v>0.8797766458824284</v>
      </c>
      <c r="L223" s="24">
        <v>0.0005179556472786491</v>
      </c>
      <c r="M223" s="24">
        <v>-0.2092194288427628</v>
      </c>
      <c r="N223" s="24">
        <v>-0.001153402472418837</v>
      </c>
      <c r="O223" s="24">
        <v>0.03517699979369798</v>
      </c>
      <c r="P223" s="24">
        <v>5.902905830971148E-05</v>
      </c>
      <c r="Q223" s="24">
        <v>-0.004363252539385664</v>
      </c>
      <c r="R223" s="24">
        <v>-9.270494828052509E-05</v>
      </c>
      <c r="S223" s="24">
        <v>0.000447473836842109</v>
      </c>
      <c r="T223" s="24">
        <v>4.186741458534959E-06</v>
      </c>
      <c r="U223" s="24">
        <v>-9.787442379673792E-05</v>
      </c>
      <c r="V223" s="24">
        <v>-7.307107545757458E-06</v>
      </c>
      <c r="W223" s="24">
        <v>2.7425335537960365E-05</v>
      </c>
      <c r="X223" s="24">
        <v>67.5</v>
      </c>
    </row>
    <row r="224" spans="1:24" ht="12.75" hidden="1">
      <c r="A224" s="24">
        <v>1610</v>
      </c>
      <c r="B224" s="24">
        <v>140.16000366210938</v>
      </c>
      <c r="C224" s="24">
        <v>148.55999755859375</v>
      </c>
      <c r="D224" s="24">
        <v>8.971028327941895</v>
      </c>
      <c r="E224" s="24">
        <v>9.472290992736816</v>
      </c>
      <c r="F224" s="24">
        <v>27.871715609429017</v>
      </c>
      <c r="G224" s="24" t="s">
        <v>58</v>
      </c>
      <c r="H224" s="24">
        <v>1.3396491864115205</v>
      </c>
      <c r="I224" s="24">
        <v>73.9996528485209</v>
      </c>
      <c r="J224" s="24" t="s">
        <v>61</v>
      </c>
      <c r="K224" s="24">
        <v>-0.35607473412251067</v>
      </c>
      <c r="L224" s="24">
        <v>0.09492573038602597</v>
      </c>
      <c r="M224" s="24">
        <v>-0.08192236175133369</v>
      </c>
      <c r="N224" s="24">
        <v>-0.11156175930526123</v>
      </c>
      <c r="O224" s="24">
        <v>-0.014680898288007753</v>
      </c>
      <c r="P224" s="24">
        <v>0.0027223712925364407</v>
      </c>
      <c r="Q224" s="24">
        <v>-0.0015778276149648537</v>
      </c>
      <c r="R224" s="24">
        <v>-0.0017148466334825562</v>
      </c>
      <c r="S224" s="24">
        <v>-0.00022333670092888026</v>
      </c>
      <c r="T224" s="24">
        <v>3.986003753343218E-05</v>
      </c>
      <c r="U224" s="24">
        <v>-2.6850108493978093E-05</v>
      </c>
      <c r="V224" s="24">
        <v>-6.332009104811405E-05</v>
      </c>
      <c r="W224" s="24">
        <v>-1.4840989592990847E-05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1612</v>
      </c>
      <c r="B226" s="24">
        <v>113.52</v>
      </c>
      <c r="C226" s="24">
        <v>139.92</v>
      </c>
      <c r="D226" s="24">
        <v>8.801407518986355</v>
      </c>
      <c r="E226" s="24">
        <v>9.098773654978443</v>
      </c>
      <c r="F226" s="24">
        <v>22.601473067841752</v>
      </c>
      <c r="G226" s="24" t="s">
        <v>59</v>
      </c>
      <c r="H226" s="24">
        <v>15.075159764281338</v>
      </c>
      <c r="I226" s="24">
        <v>61.095159764281334</v>
      </c>
      <c r="J226" s="24" t="s">
        <v>73</v>
      </c>
      <c r="K226" s="24">
        <v>0.6696261986578103</v>
      </c>
      <c r="M226" s="24" t="s">
        <v>68</v>
      </c>
      <c r="N226" s="24">
        <v>0.3733705090265055</v>
      </c>
      <c r="X226" s="24">
        <v>67.5</v>
      </c>
    </row>
    <row r="227" spans="1:24" ht="12.75" hidden="1">
      <c r="A227" s="24">
        <v>1611</v>
      </c>
      <c r="B227" s="24">
        <v>123.27999877929688</v>
      </c>
      <c r="C227" s="24">
        <v>131.8800048828125</v>
      </c>
      <c r="D227" s="24">
        <v>8.492095947265625</v>
      </c>
      <c r="E227" s="24">
        <v>8.784908294677734</v>
      </c>
      <c r="F227" s="24">
        <v>23.651113934079014</v>
      </c>
      <c r="G227" s="24" t="s">
        <v>56</v>
      </c>
      <c r="H227" s="24">
        <v>10.50832256371649</v>
      </c>
      <c r="I227" s="24">
        <v>66.28832134301337</v>
      </c>
      <c r="J227" s="24" t="s">
        <v>62</v>
      </c>
      <c r="K227" s="24">
        <v>0.7720061399251786</v>
      </c>
      <c r="L227" s="24">
        <v>0.1630040059496902</v>
      </c>
      <c r="M227" s="24">
        <v>0.18276156446862543</v>
      </c>
      <c r="N227" s="24">
        <v>0.11251673070697125</v>
      </c>
      <c r="O227" s="24">
        <v>0.03100511478465836</v>
      </c>
      <c r="P227" s="24">
        <v>0.0046761909603250575</v>
      </c>
      <c r="Q227" s="24">
        <v>0.003774002724774387</v>
      </c>
      <c r="R227" s="24">
        <v>0.00173195786711342</v>
      </c>
      <c r="S227" s="24">
        <v>0.00040679471130340066</v>
      </c>
      <c r="T227" s="24">
        <v>6.879719486984194E-05</v>
      </c>
      <c r="U227" s="24">
        <v>8.254591862152606E-05</v>
      </c>
      <c r="V227" s="24">
        <v>6.428435343390531E-05</v>
      </c>
      <c r="W227" s="24">
        <v>2.5364519902783652E-05</v>
      </c>
      <c r="X227" s="24">
        <v>67.5</v>
      </c>
    </row>
    <row r="228" spans="1:24" ht="12.75" hidden="1">
      <c r="A228" s="24">
        <v>1610</v>
      </c>
      <c r="B228" s="24">
        <v>140.16000366210938</v>
      </c>
      <c r="C228" s="24">
        <v>148.55999755859375</v>
      </c>
      <c r="D228" s="24">
        <v>8.971028327941895</v>
      </c>
      <c r="E228" s="24">
        <v>9.472290992736816</v>
      </c>
      <c r="F228" s="24">
        <v>25.54178991657802</v>
      </c>
      <c r="G228" s="24" t="s">
        <v>57</v>
      </c>
      <c r="H228" s="24">
        <v>-4.846324251674787</v>
      </c>
      <c r="I228" s="24">
        <v>67.81367941043459</v>
      </c>
      <c r="J228" s="24" t="s">
        <v>60</v>
      </c>
      <c r="K228" s="24">
        <v>0.7658497382289117</v>
      </c>
      <c r="L228" s="24">
        <v>-0.0008855348961795764</v>
      </c>
      <c r="M228" s="24">
        <v>-0.18155430110673582</v>
      </c>
      <c r="N228" s="24">
        <v>-0.001163218644546967</v>
      </c>
      <c r="O228" s="24">
        <v>0.03071392170957343</v>
      </c>
      <c r="P228" s="24">
        <v>-0.00010153797516664561</v>
      </c>
      <c r="Q228" s="24">
        <v>-0.0037591393731306387</v>
      </c>
      <c r="R228" s="24">
        <v>-9.350385600422185E-05</v>
      </c>
      <c r="S228" s="24">
        <v>0.0003982974563944534</v>
      </c>
      <c r="T228" s="24">
        <v>-7.245944592345521E-06</v>
      </c>
      <c r="U228" s="24">
        <v>-8.254216115529366E-05</v>
      </c>
      <c r="V228" s="24">
        <v>-7.3712626137631655E-06</v>
      </c>
      <c r="W228" s="24">
        <v>2.465055292400162E-05</v>
      </c>
      <c r="X228" s="24">
        <v>67.5</v>
      </c>
    </row>
    <row r="229" spans="1:24" ht="12.75" hidden="1">
      <c r="A229" s="24">
        <v>1609</v>
      </c>
      <c r="B229" s="24">
        <v>137.97999572753906</v>
      </c>
      <c r="C229" s="24">
        <v>141.47999572753906</v>
      </c>
      <c r="D229" s="24">
        <v>8.801152229309082</v>
      </c>
      <c r="E229" s="24">
        <v>9.139408111572266</v>
      </c>
      <c r="F229" s="24">
        <v>29.022850869479644</v>
      </c>
      <c r="G229" s="24" t="s">
        <v>58</v>
      </c>
      <c r="H229" s="24">
        <v>8.056043386145575</v>
      </c>
      <c r="I229" s="24">
        <v>78.53603911368464</v>
      </c>
      <c r="J229" s="24" t="s">
        <v>61</v>
      </c>
      <c r="K229" s="24">
        <v>-0.09730189379905227</v>
      </c>
      <c r="L229" s="24">
        <v>-0.16300160055531446</v>
      </c>
      <c r="M229" s="24">
        <v>-0.020972009838454545</v>
      </c>
      <c r="N229" s="24">
        <v>-0.11251071776222062</v>
      </c>
      <c r="O229" s="24">
        <v>-0.004239357973565617</v>
      </c>
      <c r="P229" s="24">
        <v>-0.0046750884416259806</v>
      </c>
      <c r="Q229" s="24">
        <v>-0.0003346158095241263</v>
      </c>
      <c r="R229" s="24">
        <v>-0.001729432011490596</v>
      </c>
      <c r="S229" s="24">
        <v>-8.271078148660889E-05</v>
      </c>
      <c r="T229" s="24">
        <v>-6.841454749483961E-05</v>
      </c>
      <c r="U229" s="24">
        <v>-7.875994445992337E-07</v>
      </c>
      <c r="V229" s="24">
        <v>-6.386033654698501E-05</v>
      </c>
      <c r="W229" s="24">
        <v>-5.975710036447817E-06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2004-10-13T13:03:10Z</dcterms:modified>
  <cp:category/>
  <cp:version/>
  <cp:contentType/>
  <cp:contentStatus/>
</cp:coreProperties>
</file>