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<sst xmlns="http://schemas.openxmlformats.org/spreadsheetml/2006/main" count="626" uniqueCount="146">
  <si>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</si>
  <si>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</si>
  <si>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</si>
  <si>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</si>
  <si>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</si>
  <si>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</si>
  <si>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</si>
  <si>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</si>
  <si>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</si>
  <si>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</si>
  <si>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</si>
  <si>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</si>
  <si>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</si>
  <si>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</si>
  <si>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</si>
  <si>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</si>
  <si>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</si>
  <si>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</si>
  <si>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</si>
  <si>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</si>
  <si>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</si>
  <si>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</si>
  <si>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</si>
  <si>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</si>
  <si>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</si>
  <si>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</si>
  <si>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</si>
  <si>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</si>
  <si>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</si>
  <si>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</si>
  <si>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</si>
  <si>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</si>
  <si>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</si>
  <si>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</si>
  <si>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</si>
  <si>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</si>
  <si>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</si>
  <si>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</si>
  <si>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</si>
  <si>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</si>
  <si>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</si>
  <si>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</si>
  <si>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</si>
  <si>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</si>
  <si>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</si>
  <si>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</si>
  <si>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</si>
  <si>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</si>
  <si>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</si>
  <si>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</si>
  <si>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</si>
  <si>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</si>
  <si>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</si>
  <si>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</si>
  <si>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</si>
  <si>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</si>
  <si>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</si>
  <si>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</si>
  <si>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</si>
  <si>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</si>
  <si>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</si>
  <si>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</si>
  <si>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</si>
  <si>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</si>
  <si>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</si>
  <si>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</si>
  <si>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</si>
  <si>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</si>
  <si>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</si>
  <si>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</si>
  <si>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</si>
  <si>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</si>
  <si>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</si>
  <si>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</si>
  <si>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</si>
  <si>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</si>
  <si>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</si>
  <si>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</si>
  <si>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</si>
  <si>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</si>
  <si>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</si>
  <si>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</si>
  <si>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</si>
  <si>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</si>
  <si>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</si>
  <si>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</si>
  <si>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</si>
  <si>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</si>
  <si>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</si>
  <si>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</si>
  <si>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</si>
  <si>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</si>
  <si>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</si>
  <si>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</si>
  <si>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</si>
  <si>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</si>
  <si>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</si>
  <si>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</si>
  <si>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</si>
  <si>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</si>
  <si>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</si>
  <si>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</si>
  <si>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</si>
  <si>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</si>
  <si>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</si>
  <si>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</si>
  <si>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</si>
  <si>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</si>
  <si>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</si>
  <si>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</si>
  <si>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</si>
  <si>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</si>
  <si>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</si>
  <si>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</si>
  <si>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</si>
  <si>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</si>
  <si>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</si>
  <si>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</si>
  <si>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</si>
  <si>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</si>
  <si>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</si>
  <si>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</si>
  <si>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</si>
  <si>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</si>
  <si>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</si>
  <si>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</si>
  <si>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</si>
  <si>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</si>
  <si>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</si>
  <si>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</si>
  <si>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</si>
  <si>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</si>
  <si>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</si>
  <si>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</si>
  <si>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</si>
  <si>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</si>
  <si>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</si>
  <si>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</si>
  <si>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</si>
  <si>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</si>
  <si>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</si>
  <si>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</si>
  <si>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</si>
  <si>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355</t>
  </si>
  <si>
    <t>4E14469D-1</t>
  </si>
  <si>
    <t>Perm. 1,002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</si>
</sst>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12.185092534978075</v>
      </c>
      <c r="C41" s="77">
        <f aca="true" t="shared" si="0" ref="C41:C55">($B$41*H41+$B$42*J41+$B$43*L41+$B$44*N41+$B$45*P41+$B$46*R41+$B$47*T41+$B$48*V41)/100</f>
        <v>-5.705647336669617E-08</v>
      </c>
      <c r="D41" s="77">
        <f aca="true" t="shared" si="1" ref="D41:D55">($B$41*I41+$B$42*K41+$B$43*M41+$B$44*O41+$B$45*Q41+$B$46*S41+$B$47*U41+$B$48*W41)/100</f>
        <v>-4.426792005315964E-08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-1.9610572891998288</v>
      </c>
      <c r="C42" s="77">
        <f t="shared" si="0"/>
        <v>-1.4210295507806526E-10</v>
      </c>
      <c r="D42" s="77">
        <f t="shared" si="1"/>
        <v>-5.2965580935553824E-08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-1.7050497703454113</v>
      </c>
      <c r="C43" s="77">
        <f t="shared" si="0"/>
        <v>0.6845424939515291</v>
      </c>
      <c r="D43" s="77">
        <f t="shared" si="1"/>
        <v>-0.536914174478293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15.890954725419391</v>
      </c>
      <c r="C44" s="77">
        <f t="shared" si="0"/>
        <v>0.0003683684914823706</v>
      </c>
      <c r="D44" s="77">
        <f t="shared" si="1"/>
        <v>0.06745976447058663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12.185092534978075</v>
      </c>
      <c r="C45" s="77">
        <f t="shared" si="0"/>
        <v>-0.16349001368383173</v>
      </c>
      <c r="D45" s="77">
        <f t="shared" si="1"/>
        <v>-0.12525639734938054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-1.9610572891998288</v>
      </c>
      <c r="C46" s="77">
        <f t="shared" si="0"/>
        <v>-0.0009861155799711877</v>
      </c>
      <c r="D46" s="77">
        <f t="shared" si="1"/>
        <v>-0.095382862251075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-1.7050497703454113</v>
      </c>
      <c r="C47" s="77">
        <f t="shared" si="0"/>
        <v>0.027258193422270618</v>
      </c>
      <c r="D47" s="77">
        <f t="shared" si="1"/>
        <v>-0.02185878075711512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15.890954725419391</v>
      </c>
      <c r="C48" s="77">
        <f t="shared" si="0"/>
        <v>4.196361706419458E-05</v>
      </c>
      <c r="D48" s="77">
        <f t="shared" si="1"/>
        <v>0.0019346303116231727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-0.0034427552045153314</v>
      </c>
      <c r="D49" s="77">
        <f t="shared" si="1"/>
        <v>-0.002497146777199092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-7.926004084575996E-05</v>
      </c>
      <c r="D50" s="77">
        <f t="shared" si="1"/>
        <v>-0.0014661659305218277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0.0003374561837438224</v>
      </c>
      <c r="D51" s="77">
        <f t="shared" si="1"/>
        <v>-0.0003102835604281497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2.973982990957423E-06</v>
      </c>
      <c r="D52" s="77">
        <f t="shared" si="1"/>
        <v>2.8323537989608808E-05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-7.939842326915291E-05</v>
      </c>
      <c r="D53" s="77">
        <f t="shared" si="1"/>
        <v>-4.848851687924805E-05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-6.248282765894702E-06</v>
      </c>
      <c r="D54" s="77">
        <f t="shared" si="1"/>
        <v>-5.413613045055436E-05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2.038849943681774E-05</v>
      </c>
      <c r="D55" s="77">
        <f t="shared" si="1"/>
        <v>-2.0032728882738858E-05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2" sqref="C12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1613</v>
      </c>
      <c r="B3" s="11">
        <v>127.33</v>
      </c>
      <c r="C3" s="11">
        <v>136.18</v>
      </c>
      <c r="D3" s="11">
        <v>8.814020742952687</v>
      </c>
      <c r="E3" s="11">
        <v>9.116027728941026</v>
      </c>
      <c r="F3" s="12" t="s">
        <v>69</v>
      </c>
      <c r="H3" s="102">
        <v>0.0625</v>
      </c>
    </row>
    <row r="4" spans="1:9" ht="16.5" customHeight="1">
      <c r="A4" s="13">
        <v>1614</v>
      </c>
      <c r="B4" s="14">
        <v>111.07666666666667</v>
      </c>
      <c r="C4" s="14">
        <v>108.19333333333333</v>
      </c>
      <c r="D4" s="14">
        <v>9.226148202429494</v>
      </c>
      <c r="E4" s="14">
        <v>9.966162262080028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1616</v>
      </c>
      <c r="B5" s="26">
        <v>114.95</v>
      </c>
      <c r="C5" s="26">
        <v>135.58333333333334</v>
      </c>
      <c r="D5" s="26">
        <v>9.347795445666035</v>
      </c>
      <c r="E5" s="26">
        <v>9.575878847009557</v>
      </c>
      <c r="F5" s="15" t="s">
        <v>71</v>
      </c>
      <c r="I5" s="75">
        <v>1859</v>
      </c>
    </row>
    <row r="6" spans="1:6" s="2" customFormat="1" ht="13.5" thickBot="1">
      <c r="A6" s="16">
        <v>1615</v>
      </c>
      <c r="B6" s="17">
        <v>145.9766666666667</v>
      </c>
      <c r="C6" s="17">
        <v>158.52666666666667</v>
      </c>
      <c r="D6" s="17">
        <v>8.708645182179614</v>
      </c>
      <c r="E6" s="17">
        <v>8.894315071871354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1909</v>
      </c>
      <c r="K15" s="75">
        <v>1786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12.185092534978075</v>
      </c>
      <c r="C19" s="34">
        <v>55.76175920164474</v>
      </c>
      <c r="D19" s="35">
        <v>21.626154794962375</v>
      </c>
      <c r="K19" s="97" t="s">
        <v>131</v>
      </c>
    </row>
    <row r="20" spans="1:11" ht="12.75">
      <c r="A20" s="33" t="s">
        <v>57</v>
      </c>
      <c r="B20" s="34">
        <v>-1.9610572891998288</v>
      </c>
      <c r="C20" s="34">
        <v>45.488942710800174</v>
      </c>
      <c r="D20" s="35">
        <v>17.871736438742616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-1.7050497703454113</v>
      </c>
      <c r="C21" s="34">
        <v>76.77161689632128</v>
      </c>
      <c r="D21" s="35">
        <v>28.063189490431586</v>
      </c>
      <c r="F21" s="24" t="s">
        <v>134</v>
      </c>
    </row>
    <row r="22" spans="1:11" ht="16.5" thickBot="1">
      <c r="A22" s="36" t="s">
        <v>59</v>
      </c>
      <c r="B22" s="37">
        <v>15.890954725419391</v>
      </c>
      <c r="C22" s="37">
        <v>75.72095472541939</v>
      </c>
      <c r="D22" s="38">
        <v>28.035993016103024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13.654598236083984</v>
      </c>
      <c r="I23" s="75">
        <v>2533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0.6845424939515291</v>
      </c>
      <c r="C27" s="44">
        <v>0.0003683684914823706</v>
      </c>
      <c r="D27" s="44">
        <v>-0.16349001368383173</v>
      </c>
      <c r="E27" s="44">
        <v>-0.0009861155799711877</v>
      </c>
      <c r="F27" s="44">
        <v>0.027258193422270618</v>
      </c>
      <c r="G27" s="44">
        <v>4.196361706419458E-05</v>
      </c>
      <c r="H27" s="44">
        <v>-0.0034427552045153314</v>
      </c>
      <c r="I27" s="45">
        <v>-7.926004084575996E-05</v>
      </c>
    </row>
    <row r="28" spans="1:9" ht="13.5" thickBot="1">
      <c r="A28" s="46" t="s">
        <v>61</v>
      </c>
      <c r="B28" s="47">
        <v>-0.536914174478293</v>
      </c>
      <c r="C28" s="47">
        <v>0.06745976447058663</v>
      </c>
      <c r="D28" s="47">
        <v>-0.12525639734938054</v>
      </c>
      <c r="E28" s="47">
        <v>-0.095382862251075</v>
      </c>
      <c r="F28" s="47">
        <v>-0.02185878075711512</v>
      </c>
      <c r="G28" s="47">
        <v>0.0019346303116231727</v>
      </c>
      <c r="H28" s="47">
        <v>-0.002497146777199092</v>
      </c>
      <c r="I28" s="48">
        <v>-0.0014661659305218277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1613</v>
      </c>
      <c r="B39" s="50">
        <v>127.33</v>
      </c>
      <c r="C39" s="50">
        <v>136.18</v>
      </c>
      <c r="D39" s="50">
        <v>8.814020742952687</v>
      </c>
      <c r="E39" s="50">
        <v>9.116027728941026</v>
      </c>
      <c r="F39" s="54">
        <f>I39*D39/(23678+B39)*1000</f>
        <v>28.035993016103024</v>
      </c>
      <c r="G39" s="59" t="s">
        <v>59</v>
      </c>
      <c r="H39" s="58">
        <f>I39-B39+X39</f>
        <v>15.890954725419391</v>
      </c>
      <c r="I39" s="58">
        <f>(B39+C42-2*X39)*(23678+B39)*E42/((23678+C42)*D39+E42*(23678+B39))</f>
        <v>75.72095472541939</v>
      </c>
      <c r="J39" s="24" t="s">
        <v>73</v>
      </c>
      <c r="K39" s="24">
        <f>(K40*K40+L40*L40+M40*M40+N40*N40+O40*O40+P40*P40+Q40*Q40+R40*R40+S40*S40+T40*T40+U40*U40+V40*V40+W40*W40)</f>
        <v>0.8141882523812647</v>
      </c>
      <c r="M39" s="24" t="s">
        <v>68</v>
      </c>
      <c r="N39" s="24">
        <f>(K44*K44+L44*L44+M44*M44+N44*N44+O44*O44+P44*P44+Q44*Q44+R44*R44+S44*S44+T44*T44+U44*U44+V44*V44+W44*W44)</f>
        <v>0.43419628062778065</v>
      </c>
      <c r="X39" s="55">
        <f>(1-$H$2)*1000</f>
        <v>67.5</v>
      </c>
    </row>
    <row r="40" spans="1:24" ht="12.75">
      <c r="A40" s="49">
        <v>1614</v>
      </c>
      <c r="B40" s="50">
        <v>111.07666666666667</v>
      </c>
      <c r="C40" s="50">
        <v>108.19333333333333</v>
      </c>
      <c r="D40" s="50">
        <v>9.226148202429494</v>
      </c>
      <c r="E40" s="50">
        <v>9.966162262080028</v>
      </c>
      <c r="F40" s="54">
        <f>I40*D40/(23678+B40)*1000</f>
        <v>21.626154794962375</v>
      </c>
      <c r="G40" s="59" t="s">
        <v>56</v>
      </c>
      <c r="H40" s="58">
        <f>I40-B40+X40</f>
        <v>12.185092534978075</v>
      </c>
      <c r="I40" s="58">
        <f>(B40+C39-2*X40)*(23678+B40)*E39/((23678+C39)*D40+E39*(23678+B40))</f>
        <v>55.76175920164474</v>
      </c>
      <c r="J40" s="24" t="s">
        <v>62</v>
      </c>
      <c r="K40" s="52">
        <f aca="true" t="shared" si="0" ref="K40:W40">SQRT(K41*K41+K42*K42)</f>
        <v>0.8699857796430274</v>
      </c>
      <c r="L40" s="52">
        <f t="shared" si="0"/>
        <v>0.06746077021330649</v>
      </c>
      <c r="M40" s="52">
        <f t="shared" si="0"/>
        <v>0.20595666935373905</v>
      </c>
      <c r="N40" s="52">
        <f t="shared" si="0"/>
        <v>0.09538795959210267</v>
      </c>
      <c r="O40" s="52">
        <f t="shared" si="0"/>
        <v>0.03494016892966523</v>
      </c>
      <c r="P40" s="52">
        <f t="shared" si="0"/>
        <v>0.0019350853696434905</v>
      </c>
      <c r="Q40" s="52">
        <f t="shared" si="0"/>
        <v>0.004253034848798351</v>
      </c>
      <c r="R40" s="52">
        <f t="shared" si="0"/>
        <v>0.0014683067424410366</v>
      </c>
      <c r="S40" s="52">
        <f t="shared" si="0"/>
        <v>0.0004584240000468056</v>
      </c>
      <c r="T40" s="52">
        <f t="shared" si="0"/>
        <v>2.8479244706967166E-05</v>
      </c>
      <c r="U40" s="52">
        <f t="shared" si="0"/>
        <v>9.30335739761549E-05</v>
      </c>
      <c r="V40" s="52">
        <f t="shared" si="0"/>
        <v>5.4495519611083774E-05</v>
      </c>
      <c r="W40" s="52">
        <f t="shared" si="0"/>
        <v>2.8583231723764845E-05</v>
      </c>
      <c r="X40" s="55">
        <f>(1-$H$2)*1000</f>
        <v>67.5</v>
      </c>
    </row>
    <row r="41" spans="1:24" ht="12.75">
      <c r="A41" s="49">
        <v>1616</v>
      </c>
      <c r="B41" s="50">
        <v>114.95</v>
      </c>
      <c r="C41" s="50">
        <v>135.58333333333334</v>
      </c>
      <c r="D41" s="50">
        <v>9.347795445666035</v>
      </c>
      <c r="E41" s="50">
        <v>9.575878847009557</v>
      </c>
      <c r="F41" s="54">
        <f>I41*D41/(23678+B41)*1000</f>
        <v>17.871736438742616</v>
      </c>
      <c r="G41" s="59" t="s">
        <v>57</v>
      </c>
      <c r="H41" s="58">
        <f>I41-B41+X41</f>
        <v>-1.9610572891998288</v>
      </c>
      <c r="I41" s="58">
        <f>(B41+C40-2*X41)*(23678+B41)*E40/((23678+C40)*D41+E40*(23678+B41))</f>
        <v>45.488942710800174</v>
      </c>
      <c r="J41" s="24" t="s">
        <v>60</v>
      </c>
      <c r="K41" s="52">
        <f>'calcul config'!C43</f>
        <v>0.6845424939515291</v>
      </c>
      <c r="L41" s="52">
        <f>'calcul config'!C44</f>
        <v>0.0003683684914823706</v>
      </c>
      <c r="M41" s="52">
        <f>'calcul config'!C45</f>
        <v>-0.16349001368383173</v>
      </c>
      <c r="N41" s="52">
        <f>'calcul config'!C46</f>
        <v>-0.0009861155799711877</v>
      </c>
      <c r="O41" s="52">
        <f>'calcul config'!C47</f>
        <v>0.027258193422270618</v>
      </c>
      <c r="P41" s="52">
        <f>'calcul config'!C48</f>
        <v>4.196361706419458E-05</v>
      </c>
      <c r="Q41" s="52">
        <f>'calcul config'!C49</f>
        <v>-0.0034427552045153314</v>
      </c>
      <c r="R41" s="52">
        <f>'calcul config'!C50</f>
        <v>-7.926004084575996E-05</v>
      </c>
      <c r="S41" s="52">
        <f>'calcul config'!C51</f>
        <v>0.0003374561837438224</v>
      </c>
      <c r="T41" s="52">
        <f>'calcul config'!C52</f>
        <v>2.973982990957423E-06</v>
      </c>
      <c r="U41" s="52">
        <f>'calcul config'!C53</f>
        <v>-7.939842326915291E-05</v>
      </c>
      <c r="V41" s="52">
        <f>'calcul config'!C54</f>
        <v>-6.248282765894702E-06</v>
      </c>
      <c r="W41" s="52">
        <f>'calcul config'!C55</f>
        <v>2.038849943681774E-05</v>
      </c>
      <c r="X41" s="55">
        <f>(1-$H$2)*1000</f>
        <v>67.5</v>
      </c>
    </row>
    <row r="42" spans="1:24" ht="12.75">
      <c r="A42" s="49">
        <v>1615</v>
      </c>
      <c r="B42" s="50">
        <v>145.9766666666667</v>
      </c>
      <c r="C42" s="50">
        <v>158.52666666666667</v>
      </c>
      <c r="D42" s="50">
        <v>8.708645182179614</v>
      </c>
      <c r="E42" s="50">
        <v>8.894315071871354</v>
      </c>
      <c r="F42" s="54">
        <f>I42*D42/(23678+B42)*1000</f>
        <v>28.063189490431586</v>
      </c>
      <c r="G42" s="59" t="s">
        <v>58</v>
      </c>
      <c r="H42" s="58">
        <f>I42-B42+X42</f>
        <v>-1.7050497703454113</v>
      </c>
      <c r="I42" s="58">
        <f>(B42+C41-2*X42)*(23678+B42)*E41/((23678+C41)*D42+E41*(23678+B42))</f>
        <v>76.77161689632128</v>
      </c>
      <c r="J42" s="24" t="s">
        <v>61</v>
      </c>
      <c r="K42" s="52">
        <f>'calcul config'!D43</f>
        <v>-0.536914174478293</v>
      </c>
      <c r="L42" s="52">
        <f>'calcul config'!D44</f>
        <v>0.06745976447058663</v>
      </c>
      <c r="M42" s="52">
        <f>'calcul config'!D45</f>
        <v>-0.12525639734938054</v>
      </c>
      <c r="N42" s="52">
        <f>'calcul config'!D46</f>
        <v>-0.095382862251075</v>
      </c>
      <c r="O42" s="52">
        <f>'calcul config'!D47</f>
        <v>-0.02185878075711512</v>
      </c>
      <c r="P42" s="52">
        <f>'calcul config'!D48</f>
        <v>0.0019346303116231727</v>
      </c>
      <c r="Q42" s="52">
        <f>'calcul config'!D49</f>
        <v>-0.002497146777199092</v>
      </c>
      <c r="R42" s="52">
        <f>'calcul config'!D50</f>
        <v>-0.0014661659305218277</v>
      </c>
      <c r="S42" s="52">
        <f>'calcul config'!D51</f>
        <v>-0.0003102835604281497</v>
      </c>
      <c r="T42" s="52">
        <f>'calcul config'!D52</f>
        <v>2.8323537989608808E-05</v>
      </c>
      <c r="U42" s="52">
        <f>'calcul config'!D53</f>
        <v>-4.848851687924805E-05</v>
      </c>
      <c r="V42" s="52">
        <f>'calcul config'!D54</f>
        <v>-5.413613045055436E-05</v>
      </c>
      <c r="W42" s="52">
        <f>'calcul config'!D55</f>
        <v>-2.0032728882738858E-05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0.5799905197620182</v>
      </c>
      <c r="L44" s="52">
        <f>L40/(L43*1.5)</f>
        <v>0.06424835258410143</v>
      </c>
      <c r="M44" s="52">
        <f aca="true" t="shared" si="1" ref="M44:W44">M40/(M43*1.5)</f>
        <v>0.22884074372637675</v>
      </c>
      <c r="N44" s="52">
        <f t="shared" si="1"/>
        <v>0.12718394612280357</v>
      </c>
      <c r="O44" s="52">
        <f t="shared" si="1"/>
        <v>0.15528963968740103</v>
      </c>
      <c r="P44" s="52">
        <f t="shared" si="1"/>
        <v>0.012900569130956602</v>
      </c>
      <c r="Q44" s="52">
        <f t="shared" si="1"/>
        <v>0.02835356565865567</v>
      </c>
      <c r="R44" s="52">
        <f t="shared" si="1"/>
        <v>0.003262903872091193</v>
      </c>
      <c r="S44" s="52">
        <f t="shared" si="1"/>
        <v>0.006112320000624074</v>
      </c>
      <c r="T44" s="52">
        <f t="shared" si="1"/>
        <v>0.00037972326275956215</v>
      </c>
      <c r="U44" s="52">
        <f t="shared" si="1"/>
        <v>0.0012404476530153985</v>
      </c>
      <c r="V44" s="52">
        <f t="shared" si="1"/>
        <v>0.0007266069281477835</v>
      </c>
      <c r="W44" s="52">
        <f t="shared" si="1"/>
        <v>0.0003811097563168645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1614</v>
      </c>
      <c r="B51" s="24">
        <v>113.6</v>
      </c>
      <c r="C51" s="24">
        <v>103.4</v>
      </c>
      <c r="D51" s="24">
        <v>9.0046461386297</v>
      </c>
      <c r="E51" s="24">
        <v>9.784623627726914</v>
      </c>
      <c r="F51" s="24">
        <v>24.71033269465197</v>
      </c>
      <c r="G51" s="24" t="s">
        <v>59</v>
      </c>
      <c r="H51" s="24">
        <v>19.18833474266279</v>
      </c>
      <c r="I51" s="24">
        <v>65.28833474266278</v>
      </c>
      <c r="J51" s="24" t="s">
        <v>73</v>
      </c>
      <c r="K51" s="24">
        <v>1.092838049479276</v>
      </c>
      <c r="M51" s="24" t="s">
        <v>68</v>
      </c>
      <c r="N51" s="24">
        <v>0.8859569535017635</v>
      </c>
      <c r="X51" s="24">
        <v>67.5</v>
      </c>
    </row>
    <row r="52" spans="1:24" ht="12.75" hidden="1">
      <c r="A52" s="24">
        <v>1613</v>
      </c>
      <c r="B52" s="24">
        <v>136.8000030517578</v>
      </c>
      <c r="C52" s="24">
        <v>147.1999969482422</v>
      </c>
      <c r="D52" s="24">
        <v>8.566484451293945</v>
      </c>
      <c r="E52" s="24">
        <v>9.021584510803223</v>
      </c>
      <c r="F52" s="24">
        <v>20.190064237054536</v>
      </c>
      <c r="G52" s="24" t="s">
        <v>56</v>
      </c>
      <c r="H52" s="24">
        <v>-13.171687569717278</v>
      </c>
      <c r="I52" s="24">
        <v>56.12831548204054</v>
      </c>
      <c r="J52" s="24" t="s">
        <v>62</v>
      </c>
      <c r="K52" s="24">
        <v>0.5676262387925456</v>
      </c>
      <c r="L52" s="24">
        <v>0.8663303961305943</v>
      </c>
      <c r="M52" s="24">
        <v>0.1343778953908534</v>
      </c>
      <c r="N52" s="24">
        <v>0.030120684949899727</v>
      </c>
      <c r="O52" s="24">
        <v>0.022796796356696767</v>
      </c>
      <c r="P52" s="24">
        <v>0.024852293598267173</v>
      </c>
      <c r="Q52" s="24">
        <v>0.0027748765463372995</v>
      </c>
      <c r="R52" s="24">
        <v>0.00046358808939634376</v>
      </c>
      <c r="S52" s="24">
        <v>0.0002991306622005252</v>
      </c>
      <c r="T52" s="24">
        <v>0.00036570441635515273</v>
      </c>
      <c r="U52" s="24">
        <v>6.069742925315156E-05</v>
      </c>
      <c r="V52" s="24">
        <v>1.7202656066886394E-05</v>
      </c>
      <c r="W52" s="24">
        <v>1.8660543803965445E-05</v>
      </c>
      <c r="X52" s="24">
        <v>67.5</v>
      </c>
    </row>
    <row r="53" spans="1:24" ht="12.75" hidden="1">
      <c r="A53" s="24">
        <v>1616</v>
      </c>
      <c r="B53" s="24">
        <v>134.52000427246094</v>
      </c>
      <c r="C53" s="24">
        <v>136.1199951171875</v>
      </c>
      <c r="D53" s="24">
        <v>8.900349617004395</v>
      </c>
      <c r="E53" s="24">
        <v>9.462177276611328</v>
      </c>
      <c r="F53" s="24">
        <v>27.59777971517434</v>
      </c>
      <c r="G53" s="24" t="s">
        <v>57</v>
      </c>
      <c r="H53" s="24">
        <v>6.816722352922952</v>
      </c>
      <c r="I53" s="24">
        <v>73.83672662538389</v>
      </c>
      <c r="J53" s="24" t="s">
        <v>60</v>
      </c>
      <c r="K53" s="24">
        <v>0.4770382560613165</v>
      </c>
      <c r="L53" s="24">
        <v>0.004713960830973254</v>
      </c>
      <c r="M53" s="24">
        <v>-0.11209705993632597</v>
      </c>
      <c r="N53" s="24">
        <v>-0.0003116575976092563</v>
      </c>
      <c r="O53" s="24">
        <v>0.019290594660129647</v>
      </c>
      <c r="P53" s="24">
        <v>0.0005392384672267465</v>
      </c>
      <c r="Q53" s="24">
        <v>-0.0022738250897176983</v>
      </c>
      <c r="R53" s="24">
        <v>-2.502251293367307E-05</v>
      </c>
      <c r="S53" s="24">
        <v>0.00026329763891500826</v>
      </c>
      <c r="T53" s="24">
        <v>3.8395071705331235E-05</v>
      </c>
      <c r="U53" s="24">
        <v>-4.683674785587314E-05</v>
      </c>
      <c r="V53" s="24">
        <v>-1.968279187084277E-06</v>
      </c>
      <c r="W53" s="24">
        <v>1.6709643619613475E-05</v>
      </c>
      <c r="X53" s="24">
        <v>67.5</v>
      </c>
    </row>
    <row r="54" spans="1:24" ht="12.75" hidden="1">
      <c r="A54" s="24">
        <v>1615</v>
      </c>
      <c r="B54" s="24">
        <v>155.32000732421875</v>
      </c>
      <c r="C54" s="24">
        <v>154.4199981689453</v>
      </c>
      <c r="D54" s="24">
        <v>8.444961547851562</v>
      </c>
      <c r="E54" s="24">
        <v>8.694707870483398</v>
      </c>
      <c r="F54" s="24">
        <v>29.301567469797984</v>
      </c>
      <c r="G54" s="24" t="s">
        <v>58</v>
      </c>
      <c r="H54" s="24">
        <v>-5.125298737705279</v>
      </c>
      <c r="I54" s="24">
        <v>82.69470858651347</v>
      </c>
      <c r="J54" s="24" t="s">
        <v>61</v>
      </c>
      <c r="K54" s="24">
        <v>0.3076264767859715</v>
      </c>
      <c r="L54" s="24">
        <v>0.8663175710056195</v>
      </c>
      <c r="M54" s="24">
        <v>0.07410578873007753</v>
      </c>
      <c r="N54" s="24">
        <v>-0.030119072552005455</v>
      </c>
      <c r="O54" s="24">
        <v>0.012147710969037766</v>
      </c>
      <c r="P54" s="24">
        <v>0.02484644278302096</v>
      </c>
      <c r="Q54" s="24">
        <v>0.0015904902730866108</v>
      </c>
      <c r="R54" s="24">
        <v>-0.0004629122924233451</v>
      </c>
      <c r="S54" s="24">
        <v>0.00014196304593205457</v>
      </c>
      <c r="T54" s="24">
        <v>0.0003636832943790591</v>
      </c>
      <c r="U54" s="24">
        <v>3.86069549204117E-05</v>
      </c>
      <c r="V54" s="24">
        <v>-1.708968264179514E-05</v>
      </c>
      <c r="W54" s="24">
        <v>8.306846884662309E-06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1614</v>
      </c>
      <c r="B56" s="24">
        <v>113.6</v>
      </c>
      <c r="C56" s="24">
        <v>103.4</v>
      </c>
      <c r="D56" s="24">
        <v>9.0046461386297</v>
      </c>
      <c r="E56" s="24">
        <v>9.784623627726914</v>
      </c>
      <c r="F56" s="24">
        <v>22.237225622129134</v>
      </c>
      <c r="G56" s="24" t="s">
        <v>59</v>
      </c>
      <c r="H56" s="24">
        <v>12.654021975588506</v>
      </c>
      <c r="I56" s="24">
        <v>58.7540219755885</v>
      </c>
      <c r="J56" s="24" t="s">
        <v>73</v>
      </c>
      <c r="K56" s="24">
        <v>1.1673101275814743</v>
      </c>
      <c r="M56" s="24" t="s">
        <v>68</v>
      </c>
      <c r="N56" s="24">
        <v>0.6435816847195102</v>
      </c>
      <c r="X56" s="24">
        <v>67.5</v>
      </c>
    </row>
    <row r="57" spans="1:24" ht="12.75" hidden="1">
      <c r="A57" s="24">
        <v>1613</v>
      </c>
      <c r="B57" s="24">
        <v>136.8000030517578</v>
      </c>
      <c r="C57" s="24">
        <v>147.1999969482422</v>
      </c>
      <c r="D57" s="24">
        <v>8.566484451293945</v>
      </c>
      <c r="E57" s="24">
        <v>9.021584510803223</v>
      </c>
      <c r="F57" s="24">
        <v>20.190064237054536</v>
      </c>
      <c r="G57" s="24" t="s">
        <v>56</v>
      </c>
      <c r="H57" s="24">
        <v>-13.171687569717278</v>
      </c>
      <c r="I57" s="24">
        <v>56.12831548204054</v>
      </c>
      <c r="J57" s="24" t="s">
        <v>62</v>
      </c>
      <c r="K57" s="24">
        <v>1.0078010107958302</v>
      </c>
      <c r="L57" s="24">
        <v>0.3036283809977785</v>
      </c>
      <c r="M57" s="24">
        <v>0.23858365138219592</v>
      </c>
      <c r="N57" s="24">
        <v>0.028213734434566446</v>
      </c>
      <c r="O57" s="24">
        <v>0.04047520716728943</v>
      </c>
      <c r="P57" s="24">
        <v>0.008710200631371758</v>
      </c>
      <c r="Q57" s="24">
        <v>0.0049267614676532494</v>
      </c>
      <c r="R57" s="24">
        <v>0.00043424172500446427</v>
      </c>
      <c r="S57" s="24">
        <v>0.0005310559971546127</v>
      </c>
      <c r="T57" s="24">
        <v>0.00012818872226811186</v>
      </c>
      <c r="U57" s="24">
        <v>0.00010775517191881383</v>
      </c>
      <c r="V57" s="24">
        <v>1.6121234237975093E-05</v>
      </c>
      <c r="W57" s="24">
        <v>3.31185630402097E-05</v>
      </c>
      <c r="X57" s="24">
        <v>67.5</v>
      </c>
    </row>
    <row r="58" spans="1:24" ht="12.75" hidden="1">
      <c r="A58" s="24">
        <v>1615</v>
      </c>
      <c r="B58" s="24">
        <v>155.32000732421875</v>
      </c>
      <c r="C58" s="24">
        <v>154.4199981689453</v>
      </c>
      <c r="D58" s="24">
        <v>8.444961547851562</v>
      </c>
      <c r="E58" s="24">
        <v>8.694707870483398</v>
      </c>
      <c r="F58" s="24">
        <v>30.663882460872937</v>
      </c>
      <c r="G58" s="24" t="s">
        <v>57</v>
      </c>
      <c r="H58" s="24">
        <v>-1.280581512044904</v>
      </c>
      <c r="I58" s="24">
        <v>86.53942581217385</v>
      </c>
      <c r="J58" s="24" t="s">
        <v>60</v>
      </c>
      <c r="K58" s="24">
        <v>0.539270296217682</v>
      </c>
      <c r="L58" s="24">
        <v>0.0016521293607790785</v>
      </c>
      <c r="M58" s="24">
        <v>-0.12536574861499555</v>
      </c>
      <c r="N58" s="24">
        <v>-0.0002918119637658386</v>
      </c>
      <c r="O58" s="24">
        <v>0.022025471090169484</v>
      </c>
      <c r="P58" s="24">
        <v>0.00018889866575988646</v>
      </c>
      <c r="Q58" s="24">
        <v>-0.002477889335619172</v>
      </c>
      <c r="R58" s="24">
        <v>-2.3444002565987486E-05</v>
      </c>
      <c r="S58" s="24">
        <v>0.00031840381636745756</v>
      </c>
      <c r="T58" s="24">
        <v>1.344709247995303E-05</v>
      </c>
      <c r="U58" s="24">
        <v>-4.664610846269174E-05</v>
      </c>
      <c r="V58" s="24">
        <v>-1.843415267046549E-06</v>
      </c>
      <c r="W58" s="24">
        <v>2.0726251138630763E-05</v>
      </c>
      <c r="X58" s="24">
        <v>67.5</v>
      </c>
    </row>
    <row r="59" spans="1:24" ht="12.75" hidden="1">
      <c r="A59" s="24">
        <v>1616</v>
      </c>
      <c r="B59" s="24">
        <v>134.52000427246094</v>
      </c>
      <c r="C59" s="24">
        <v>136.1199951171875</v>
      </c>
      <c r="D59" s="24">
        <v>8.900349617004395</v>
      </c>
      <c r="E59" s="24">
        <v>9.462177276611328</v>
      </c>
      <c r="F59" s="24">
        <v>28.42064643063767</v>
      </c>
      <c r="G59" s="24" t="s">
        <v>58</v>
      </c>
      <c r="H59" s="24">
        <v>9.018268468076073</v>
      </c>
      <c r="I59" s="24">
        <v>76.03827274053701</v>
      </c>
      <c r="J59" s="24" t="s">
        <v>61</v>
      </c>
      <c r="K59" s="24">
        <v>0.85138148028859</v>
      </c>
      <c r="L59" s="24">
        <v>0.3036238861089611</v>
      </c>
      <c r="M59" s="24">
        <v>0.20299159534587372</v>
      </c>
      <c r="N59" s="24">
        <v>-0.028212225302553563</v>
      </c>
      <c r="O59" s="24">
        <v>0.03395763564341761</v>
      </c>
      <c r="P59" s="24">
        <v>0.008708152061879897</v>
      </c>
      <c r="Q59" s="24">
        <v>0.004258291089108116</v>
      </c>
      <c r="R59" s="24">
        <v>-0.00043360841144809303</v>
      </c>
      <c r="S59" s="24">
        <v>0.0004250170371132413</v>
      </c>
      <c r="T59" s="24">
        <v>0.00012748146618456625</v>
      </c>
      <c r="U59" s="24">
        <v>9.713556321214143E-05</v>
      </c>
      <c r="V59" s="24">
        <v>-1.6015492921196026E-05</v>
      </c>
      <c r="W59" s="24">
        <v>2.583140978705481E-05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1614</v>
      </c>
      <c r="B61" s="24">
        <v>113.6</v>
      </c>
      <c r="C61" s="24">
        <v>103.4</v>
      </c>
      <c r="D61" s="24">
        <v>9.0046461386297</v>
      </c>
      <c r="E61" s="24">
        <v>9.784623627726914</v>
      </c>
      <c r="F61" s="24">
        <v>24.71033269465197</v>
      </c>
      <c r="G61" s="24" t="s">
        <v>59</v>
      </c>
      <c r="H61" s="24">
        <v>19.18833474266279</v>
      </c>
      <c r="I61" s="24">
        <v>65.28833474266278</v>
      </c>
      <c r="J61" s="24" t="s">
        <v>73</v>
      </c>
      <c r="K61" s="24">
        <v>1.138834989777529</v>
      </c>
      <c r="M61" s="24" t="s">
        <v>68</v>
      </c>
      <c r="N61" s="24">
        <v>0.8087436845378477</v>
      </c>
      <c r="X61" s="24">
        <v>67.5</v>
      </c>
    </row>
    <row r="62" spans="1:24" ht="12.75" hidden="1">
      <c r="A62" s="24">
        <v>1616</v>
      </c>
      <c r="B62" s="24">
        <v>134.52000427246094</v>
      </c>
      <c r="C62" s="24">
        <v>136.1199951171875</v>
      </c>
      <c r="D62" s="24">
        <v>8.900349617004395</v>
      </c>
      <c r="E62" s="24">
        <v>9.462177276611328</v>
      </c>
      <c r="F62" s="24">
        <v>20.156892855736697</v>
      </c>
      <c r="G62" s="24" t="s">
        <v>56</v>
      </c>
      <c r="H62" s="24">
        <v>-13.091064960439112</v>
      </c>
      <c r="I62" s="24">
        <v>53.928939312021825</v>
      </c>
      <c r="J62" s="24" t="s">
        <v>62</v>
      </c>
      <c r="K62" s="24">
        <v>0.768028633313678</v>
      </c>
      <c r="L62" s="24">
        <v>0.7166350085811508</v>
      </c>
      <c r="M62" s="24">
        <v>0.1818205770129763</v>
      </c>
      <c r="N62" s="24">
        <v>0.030885232382432355</v>
      </c>
      <c r="O62" s="24">
        <v>0.030845342024194346</v>
      </c>
      <c r="P62" s="24">
        <v>0.0205580138156079</v>
      </c>
      <c r="Q62" s="24">
        <v>0.003754573518786387</v>
      </c>
      <c r="R62" s="24">
        <v>0.0004753610550930243</v>
      </c>
      <c r="S62" s="24">
        <v>0.0004047222942072952</v>
      </c>
      <c r="T62" s="24">
        <v>0.0003025217168236493</v>
      </c>
      <c r="U62" s="24">
        <v>8.21218277748699E-05</v>
      </c>
      <c r="V62" s="24">
        <v>1.7643018314620857E-05</v>
      </c>
      <c r="W62" s="24">
        <v>2.5243421913030475E-05</v>
      </c>
      <c r="X62" s="24">
        <v>67.5</v>
      </c>
    </row>
    <row r="63" spans="1:24" ht="12.75" hidden="1">
      <c r="A63" s="24">
        <v>1613</v>
      </c>
      <c r="B63" s="24">
        <v>136.8000030517578</v>
      </c>
      <c r="C63" s="24">
        <v>147.1999969482422</v>
      </c>
      <c r="D63" s="24">
        <v>8.566484451293945</v>
      </c>
      <c r="E63" s="24">
        <v>9.021584510803223</v>
      </c>
      <c r="F63" s="24">
        <v>26.03852731026074</v>
      </c>
      <c r="G63" s="24" t="s">
        <v>57</v>
      </c>
      <c r="H63" s="24">
        <v>3.087021496473966</v>
      </c>
      <c r="I63" s="24">
        <v>72.38702454823178</v>
      </c>
      <c r="J63" s="24" t="s">
        <v>60</v>
      </c>
      <c r="K63" s="24">
        <v>0.6210525984738726</v>
      </c>
      <c r="L63" s="24">
        <v>0.0038994593748695318</v>
      </c>
      <c r="M63" s="24">
        <v>-0.14580028389723007</v>
      </c>
      <c r="N63" s="24">
        <v>-0.0003194795819154266</v>
      </c>
      <c r="O63" s="24">
        <v>0.02513662757116072</v>
      </c>
      <c r="P63" s="24">
        <v>0.00044601910889985</v>
      </c>
      <c r="Q63" s="24">
        <v>-0.002950845267700383</v>
      </c>
      <c r="R63" s="24">
        <v>-2.5653977610513002E-05</v>
      </c>
      <c r="S63" s="24">
        <v>0.00034489262427706794</v>
      </c>
      <c r="T63" s="24">
        <v>3.175542308389475E-05</v>
      </c>
      <c r="U63" s="24">
        <v>-6.032567148464594E-05</v>
      </c>
      <c r="V63" s="24">
        <v>-2.0168795423730784E-06</v>
      </c>
      <c r="W63" s="24">
        <v>2.1937945869872695E-05</v>
      </c>
      <c r="X63" s="24">
        <v>67.5</v>
      </c>
    </row>
    <row r="64" spans="1:24" ht="12.75" hidden="1">
      <c r="A64" s="24">
        <v>1615</v>
      </c>
      <c r="B64" s="24">
        <v>155.32000732421875</v>
      </c>
      <c r="C64" s="24">
        <v>154.4199981689453</v>
      </c>
      <c r="D64" s="24">
        <v>8.444961547851562</v>
      </c>
      <c r="E64" s="24">
        <v>8.694707870483398</v>
      </c>
      <c r="F64" s="24">
        <v>30.663882460872937</v>
      </c>
      <c r="G64" s="24" t="s">
        <v>58</v>
      </c>
      <c r="H64" s="24">
        <v>-1.280581512044904</v>
      </c>
      <c r="I64" s="24">
        <v>86.53942581217385</v>
      </c>
      <c r="J64" s="24" t="s">
        <v>61</v>
      </c>
      <c r="K64" s="24">
        <v>0.4518425074276732</v>
      </c>
      <c r="L64" s="24">
        <v>0.716624399347866</v>
      </c>
      <c r="M64" s="24">
        <v>0.10863240511384605</v>
      </c>
      <c r="N64" s="24">
        <v>-0.030883579975669716</v>
      </c>
      <c r="O64" s="24">
        <v>0.017876942661940055</v>
      </c>
      <c r="P64" s="24">
        <v>0.020553174912826034</v>
      </c>
      <c r="Q64" s="24">
        <v>0.0023214940262818356</v>
      </c>
      <c r="R64" s="24">
        <v>-0.00047466831169977274</v>
      </c>
      <c r="S64" s="24">
        <v>0.0002117763281098566</v>
      </c>
      <c r="T64" s="24">
        <v>0.0003008504317010217</v>
      </c>
      <c r="U64" s="24">
        <v>5.572080362855483E-05</v>
      </c>
      <c r="V64" s="24">
        <v>-1.7527358390858674E-05</v>
      </c>
      <c r="W64" s="24">
        <v>1.2488269731624265E-05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1614</v>
      </c>
      <c r="B66" s="100">
        <v>113.6</v>
      </c>
      <c r="C66" s="100">
        <v>103.4</v>
      </c>
      <c r="D66" s="100">
        <v>9.0046461386297</v>
      </c>
      <c r="E66" s="100">
        <v>9.784623627726914</v>
      </c>
      <c r="F66" s="100">
        <v>23.811966177642457</v>
      </c>
      <c r="G66" s="100" t="s">
        <v>59</v>
      </c>
      <c r="H66" s="100">
        <v>16.814718223253827</v>
      </c>
      <c r="I66" s="100">
        <v>62.91471822325382</v>
      </c>
      <c r="J66" s="100" t="s">
        <v>73</v>
      </c>
      <c r="K66" s="100">
        <v>1.6338947286561374</v>
      </c>
      <c r="M66" s="100" t="s">
        <v>68</v>
      </c>
      <c r="N66" s="100">
        <v>0.8843851823236221</v>
      </c>
      <c r="X66" s="100">
        <v>67.5</v>
      </c>
    </row>
    <row r="67" spans="1:24" s="100" customFormat="1" ht="12.75">
      <c r="A67" s="100">
        <v>1616</v>
      </c>
      <c r="B67" s="100">
        <v>134.52000427246094</v>
      </c>
      <c r="C67" s="100">
        <v>136.1199951171875</v>
      </c>
      <c r="D67" s="100">
        <v>8.900349617004395</v>
      </c>
      <c r="E67" s="100">
        <v>9.462177276611328</v>
      </c>
      <c r="F67" s="100">
        <v>20.156892855736697</v>
      </c>
      <c r="G67" s="100" t="s">
        <v>56</v>
      </c>
      <c r="H67" s="100">
        <v>-13.091064960439112</v>
      </c>
      <c r="I67" s="100">
        <v>53.928939312021825</v>
      </c>
      <c r="J67" s="100" t="s">
        <v>62</v>
      </c>
      <c r="K67" s="100">
        <v>1.2074130521684474</v>
      </c>
      <c r="L67" s="100">
        <v>0.30152138497670167</v>
      </c>
      <c r="M67" s="100">
        <v>0.28583919277512077</v>
      </c>
      <c r="N67" s="100">
        <v>0.03110417352702733</v>
      </c>
      <c r="O67" s="100">
        <v>0.0484918907180455</v>
      </c>
      <c r="P67" s="100">
        <v>0.008649745793207134</v>
      </c>
      <c r="Q67" s="100">
        <v>0.005902580898381253</v>
      </c>
      <c r="R67" s="100">
        <v>0.00047873963959657096</v>
      </c>
      <c r="S67" s="100">
        <v>0.0006362309518648456</v>
      </c>
      <c r="T67" s="100">
        <v>0.0001273079371444871</v>
      </c>
      <c r="U67" s="100">
        <v>0.00012909723441402929</v>
      </c>
      <c r="V67" s="100">
        <v>1.7776080876374835E-05</v>
      </c>
      <c r="W67" s="100">
        <v>3.96760439116355E-05</v>
      </c>
      <c r="X67" s="100">
        <v>67.5</v>
      </c>
    </row>
    <row r="68" spans="1:24" s="100" customFormat="1" ht="12.75">
      <c r="A68" s="100">
        <v>1615</v>
      </c>
      <c r="B68" s="100">
        <v>155.32000732421875</v>
      </c>
      <c r="C68" s="100">
        <v>154.4199981689453</v>
      </c>
      <c r="D68" s="100">
        <v>8.444961547851562</v>
      </c>
      <c r="E68" s="100">
        <v>8.694707870483398</v>
      </c>
      <c r="F68" s="100">
        <v>29.301567469797984</v>
      </c>
      <c r="G68" s="100" t="s">
        <v>57</v>
      </c>
      <c r="H68" s="100">
        <v>-5.125298737705279</v>
      </c>
      <c r="I68" s="100">
        <v>82.69470858651347</v>
      </c>
      <c r="J68" s="100" t="s">
        <v>60</v>
      </c>
      <c r="K68" s="100">
        <v>0.8472122676277409</v>
      </c>
      <c r="L68" s="100">
        <v>0.0016407476846580147</v>
      </c>
      <c r="M68" s="100">
        <v>-0.19823816806869432</v>
      </c>
      <c r="N68" s="100">
        <v>-0.0003215803686324603</v>
      </c>
      <c r="O68" s="100">
        <v>0.034396082519457256</v>
      </c>
      <c r="P68" s="100">
        <v>0.0001875414018524835</v>
      </c>
      <c r="Q68" s="100">
        <v>-0.003980589828949391</v>
      </c>
      <c r="R68" s="100">
        <v>-2.5832737566479252E-05</v>
      </c>
      <c r="S68" s="100">
        <v>0.00048053047773047455</v>
      </c>
      <c r="T68" s="100">
        <v>1.3347037054361726E-05</v>
      </c>
      <c r="U68" s="100">
        <v>-7.923372331905551E-05</v>
      </c>
      <c r="V68" s="100">
        <v>-2.029129492814179E-06</v>
      </c>
      <c r="W68" s="100">
        <v>3.081271018964781E-05</v>
      </c>
      <c r="X68" s="100">
        <v>67.5</v>
      </c>
    </row>
    <row r="69" spans="1:24" s="100" customFormat="1" ht="12.75">
      <c r="A69" s="100">
        <v>1613</v>
      </c>
      <c r="B69" s="100">
        <v>136.8000030517578</v>
      </c>
      <c r="C69" s="100">
        <v>147.1999969482422</v>
      </c>
      <c r="D69" s="100">
        <v>8.566484451293945</v>
      </c>
      <c r="E69" s="100">
        <v>9.021584510803223</v>
      </c>
      <c r="F69" s="100">
        <v>28.295481808232356</v>
      </c>
      <c r="G69" s="100" t="s">
        <v>58</v>
      </c>
      <c r="H69" s="100">
        <v>9.36134794751463</v>
      </c>
      <c r="I69" s="100">
        <v>78.66135099927244</v>
      </c>
      <c r="J69" s="100" t="s">
        <v>61</v>
      </c>
      <c r="K69" s="100">
        <v>0.8602776599027705</v>
      </c>
      <c r="L69" s="100">
        <v>0.30151692082751114</v>
      </c>
      <c r="M69" s="100">
        <v>0.20592637724949361</v>
      </c>
      <c r="N69" s="100">
        <v>-0.031102511102255682</v>
      </c>
      <c r="O69" s="100">
        <v>0.03418147119018657</v>
      </c>
      <c r="P69" s="100">
        <v>0.00864771244374463</v>
      </c>
      <c r="Q69" s="100">
        <v>0.004358367340598988</v>
      </c>
      <c r="R69" s="100">
        <v>-0.00047804216570390115</v>
      </c>
      <c r="S69" s="100">
        <v>0.00041698954912919507</v>
      </c>
      <c r="T69" s="100">
        <v>0.00012660634842634935</v>
      </c>
      <c r="U69" s="100">
        <v>0.00010192209290605342</v>
      </c>
      <c r="V69" s="100">
        <v>-1.7659889150977443E-05</v>
      </c>
      <c r="W69" s="100">
        <v>2.4995306584373052E-05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1614</v>
      </c>
      <c r="B71" s="24">
        <v>113.6</v>
      </c>
      <c r="C71" s="24">
        <v>103.4</v>
      </c>
      <c r="D71" s="24">
        <v>9.0046461386297</v>
      </c>
      <c r="E71" s="24">
        <v>9.784623627726914</v>
      </c>
      <c r="F71" s="24">
        <v>22.237225622129134</v>
      </c>
      <c r="G71" s="24" t="s">
        <v>59</v>
      </c>
      <c r="H71" s="24">
        <v>12.654021975588506</v>
      </c>
      <c r="I71" s="24">
        <v>58.7540219755885</v>
      </c>
      <c r="J71" s="24" t="s">
        <v>73</v>
      </c>
      <c r="K71" s="24">
        <v>1.770048430686739</v>
      </c>
      <c r="M71" s="24" t="s">
        <v>68</v>
      </c>
      <c r="N71" s="24">
        <v>1.133621449606144</v>
      </c>
      <c r="X71" s="24">
        <v>67.5</v>
      </c>
    </row>
    <row r="72" spans="1:24" ht="12.75" hidden="1">
      <c r="A72" s="24">
        <v>1615</v>
      </c>
      <c r="B72" s="24">
        <v>155.32000732421875</v>
      </c>
      <c r="C72" s="24">
        <v>154.4199981689453</v>
      </c>
      <c r="D72" s="24">
        <v>8.444961547851562</v>
      </c>
      <c r="E72" s="24">
        <v>8.694707870483398</v>
      </c>
      <c r="F72" s="24">
        <v>23.553687734754472</v>
      </c>
      <c r="G72" s="24" t="s">
        <v>56</v>
      </c>
      <c r="H72" s="24">
        <v>-21.346930572578117</v>
      </c>
      <c r="I72" s="24">
        <v>66.47307675164063</v>
      </c>
      <c r="J72" s="24" t="s">
        <v>62</v>
      </c>
      <c r="K72" s="24">
        <v>1.0906126988198386</v>
      </c>
      <c r="L72" s="24">
        <v>0.7146522714661471</v>
      </c>
      <c r="M72" s="24">
        <v>0.25818798557387523</v>
      </c>
      <c r="N72" s="24">
        <v>0.029249671281655256</v>
      </c>
      <c r="O72" s="24">
        <v>0.04380135104169444</v>
      </c>
      <c r="P72" s="24">
        <v>0.020501224011177693</v>
      </c>
      <c r="Q72" s="24">
        <v>0.005331598607376458</v>
      </c>
      <c r="R72" s="24">
        <v>0.0004501468502196209</v>
      </c>
      <c r="S72" s="24">
        <v>0.000574715407480971</v>
      </c>
      <c r="T72" s="24">
        <v>0.00030167869874964234</v>
      </c>
      <c r="U72" s="24">
        <v>0.00011660436459722785</v>
      </c>
      <c r="V72" s="24">
        <v>1.6703957957535707E-05</v>
      </c>
      <c r="W72" s="24">
        <v>3.584376150519412E-05</v>
      </c>
      <c r="X72" s="24">
        <v>67.5</v>
      </c>
    </row>
    <row r="73" spans="1:24" ht="12.75" hidden="1">
      <c r="A73" s="24">
        <v>1613</v>
      </c>
      <c r="B73" s="24">
        <v>136.8000030517578</v>
      </c>
      <c r="C73" s="24">
        <v>147.1999969482422</v>
      </c>
      <c r="D73" s="24">
        <v>8.566484451293945</v>
      </c>
      <c r="E73" s="24">
        <v>9.021584510803223</v>
      </c>
      <c r="F73" s="24">
        <v>28.295481808232356</v>
      </c>
      <c r="G73" s="24" t="s">
        <v>57</v>
      </c>
      <c r="H73" s="24">
        <v>9.36134794751463</v>
      </c>
      <c r="I73" s="24">
        <v>78.66135099927244</v>
      </c>
      <c r="J73" s="24" t="s">
        <v>60</v>
      </c>
      <c r="K73" s="24">
        <v>0.13085608542204588</v>
      </c>
      <c r="L73" s="24">
        <v>0.0038883494684005403</v>
      </c>
      <c r="M73" s="24">
        <v>-0.028062917082373212</v>
      </c>
      <c r="N73" s="24">
        <v>-0.0003028729511549807</v>
      </c>
      <c r="O73" s="24">
        <v>0.005723923645829591</v>
      </c>
      <c r="P73" s="24">
        <v>0.00044482126098561314</v>
      </c>
      <c r="Q73" s="24">
        <v>-0.00044019842020671793</v>
      </c>
      <c r="R73" s="24">
        <v>-2.4327575937480595E-05</v>
      </c>
      <c r="S73" s="24">
        <v>0.00011341952583156594</v>
      </c>
      <c r="T73" s="24">
        <v>3.167712366281852E-05</v>
      </c>
      <c r="U73" s="24">
        <v>-4.012218253484342E-07</v>
      </c>
      <c r="V73" s="24">
        <v>-1.915826541390538E-06</v>
      </c>
      <c r="W73" s="24">
        <v>8.242783302740506E-06</v>
      </c>
      <c r="X73" s="24">
        <v>67.5</v>
      </c>
    </row>
    <row r="74" spans="1:24" ht="12.75" hidden="1">
      <c r="A74" s="24">
        <v>1616</v>
      </c>
      <c r="B74" s="24">
        <v>134.52000427246094</v>
      </c>
      <c r="C74" s="24">
        <v>136.1199951171875</v>
      </c>
      <c r="D74" s="24">
        <v>8.900349617004395</v>
      </c>
      <c r="E74" s="24">
        <v>9.462177276611328</v>
      </c>
      <c r="F74" s="24">
        <v>27.59777971517434</v>
      </c>
      <c r="G74" s="24" t="s">
        <v>58</v>
      </c>
      <c r="H74" s="24">
        <v>6.816722352922952</v>
      </c>
      <c r="I74" s="24">
        <v>73.83672662538389</v>
      </c>
      <c r="J74" s="24" t="s">
        <v>61</v>
      </c>
      <c r="K74" s="24">
        <v>1.0827339210235865</v>
      </c>
      <c r="L74" s="24">
        <v>0.7146416933331942</v>
      </c>
      <c r="M74" s="24">
        <v>0.2566583499119471</v>
      </c>
      <c r="N74" s="24">
        <v>-0.029248103153202035</v>
      </c>
      <c r="O74" s="24">
        <v>0.043425741803387305</v>
      </c>
      <c r="P74" s="24">
        <v>0.020496397732339796</v>
      </c>
      <c r="Q74" s="24">
        <v>0.005313395247958323</v>
      </c>
      <c r="R74" s="24">
        <v>-0.0004494889940940178</v>
      </c>
      <c r="S74" s="24">
        <v>0.0005634126469614977</v>
      </c>
      <c r="T74" s="24">
        <v>0.00030001099499139686</v>
      </c>
      <c r="U74" s="24">
        <v>0.0001166036743167646</v>
      </c>
      <c r="V74" s="24">
        <v>-1.659372833664647E-05</v>
      </c>
      <c r="W74" s="24">
        <v>3.48831157190022E-05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1614</v>
      </c>
      <c r="B76" s="24">
        <v>113.6</v>
      </c>
      <c r="C76" s="24">
        <v>103.4</v>
      </c>
      <c r="D76" s="24">
        <v>9.0046461386297</v>
      </c>
      <c r="E76" s="24">
        <v>9.784623627726914</v>
      </c>
      <c r="F76" s="24">
        <v>23.811966177642457</v>
      </c>
      <c r="G76" s="24" t="s">
        <v>59</v>
      </c>
      <c r="H76" s="24">
        <v>16.814718223253827</v>
      </c>
      <c r="I76" s="24">
        <v>62.91471822325382</v>
      </c>
      <c r="J76" s="24" t="s">
        <v>73</v>
      </c>
      <c r="K76" s="24">
        <v>1.7741878603214813</v>
      </c>
      <c r="M76" s="24" t="s">
        <v>68</v>
      </c>
      <c r="N76" s="24">
        <v>1.235025068386441</v>
      </c>
      <c r="X76" s="24">
        <v>67.5</v>
      </c>
    </row>
    <row r="77" spans="1:24" ht="12.75" hidden="1">
      <c r="A77" s="24">
        <v>1615</v>
      </c>
      <c r="B77" s="24">
        <v>155.32000732421875</v>
      </c>
      <c r="C77" s="24">
        <v>154.4199981689453</v>
      </c>
      <c r="D77" s="24">
        <v>8.444961547851562</v>
      </c>
      <c r="E77" s="24">
        <v>8.694707870483398</v>
      </c>
      <c r="F77" s="24">
        <v>23.553687734754472</v>
      </c>
      <c r="G77" s="24" t="s">
        <v>56</v>
      </c>
      <c r="H77" s="24">
        <v>-21.346930572578117</v>
      </c>
      <c r="I77" s="24">
        <v>66.47307675164063</v>
      </c>
      <c r="J77" s="24" t="s">
        <v>62</v>
      </c>
      <c r="K77" s="24">
        <v>0.9864636483655767</v>
      </c>
      <c r="L77" s="24">
        <v>0.8622406629166753</v>
      </c>
      <c r="M77" s="24">
        <v>0.23353221151196152</v>
      </c>
      <c r="N77" s="24">
        <v>0.02959313292732221</v>
      </c>
      <c r="O77" s="24">
        <v>0.03961844797433548</v>
      </c>
      <c r="P77" s="24">
        <v>0.024735048944618948</v>
      </c>
      <c r="Q77" s="24">
        <v>0.004822446447305639</v>
      </c>
      <c r="R77" s="24">
        <v>0.00045543609696979237</v>
      </c>
      <c r="S77" s="24">
        <v>0.000519843127229371</v>
      </c>
      <c r="T77" s="24">
        <v>0.0003639809374709578</v>
      </c>
      <c r="U77" s="24">
        <v>0.00010546928939971338</v>
      </c>
      <c r="V77" s="24">
        <v>1.690034368663671E-05</v>
      </c>
      <c r="W77" s="24">
        <v>3.242364287020321E-05</v>
      </c>
      <c r="X77" s="24">
        <v>67.5</v>
      </c>
    </row>
    <row r="78" spans="1:24" ht="12.75" hidden="1">
      <c r="A78" s="24">
        <v>1616</v>
      </c>
      <c r="B78" s="24">
        <v>134.52000427246094</v>
      </c>
      <c r="C78" s="24">
        <v>136.1199951171875</v>
      </c>
      <c r="D78" s="24">
        <v>8.900349617004395</v>
      </c>
      <c r="E78" s="24">
        <v>9.462177276611328</v>
      </c>
      <c r="F78" s="24">
        <v>28.42064643063767</v>
      </c>
      <c r="G78" s="24" t="s">
        <v>57</v>
      </c>
      <c r="H78" s="24">
        <v>9.018268468076073</v>
      </c>
      <c r="I78" s="24">
        <v>76.03827274053701</v>
      </c>
      <c r="J78" s="24" t="s">
        <v>60</v>
      </c>
      <c r="K78" s="24">
        <v>0.3035213049711202</v>
      </c>
      <c r="L78" s="24">
        <v>0.004691454948826187</v>
      </c>
      <c r="M78" s="24">
        <v>-0.06932418349940833</v>
      </c>
      <c r="N78" s="24">
        <v>-0.00030638115800415847</v>
      </c>
      <c r="O78" s="24">
        <v>0.012595584239184263</v>
      </c>
      <c r="P78" s="24">
        <v>0.0005366818212245642</v>
      </c>
      <c r="Q78" s="24">
        <v>-0.0013101821312110958</v>
      </c>
      <c r="R78" s="24">
        <v>-2.4602465601634917E-05</v>
      </c>
      <c r="S78" s="24">
        <v>0.0001981774315968036</v>
      </c>
      <c r="T78" s="24">
        <v>3.821659757481516E-05</v>
      </c>
      <c r="U78" s="24">
        <v>-2.0537427460350804E-05</v>
      </c>
      <c r="V78" s="24">
        <v>-1.9359089866717972E-06</v>
      </c>
      <c r="W78" s="24">
        <v>1.3353908785013067E-05</v>
      </c>
      <c r="X78" s="24">
        <v>67.5</v>
      </c>
    </row>
    <row r="79" spans="1:24" ht="12.75" hidden="1">
      <c r="A79" s="24">
        <v>1613</v>
      </c>
      <c r="B79" s="24">
        <v>136.8000030517578</v>
      </c>
      <c r="C79" s="24">
        <v>147.1999969482422</v>
      </c>
      <c r="D79" s="24">
        <v>8.566484451293945</v>
      </c>
      <c r="E79" s="24">
        <v>9.021584510803223</v>
      </c>
      <c r="F79" s="24">
        <v>26.03852731026074</v>
      </c>
      <c r="G79" s="24" t="s">
        <v>58</v>
      </c>
      <c r="H79" s="24">
        <v>3.087021496473966</v>
      </c>
      <c r="I79" s="24">
        <v>72.38702454823178</v>
      </c>
      <c r="J79" s="24" t="s">
        <v>61</v>
      </c>
      <c r="K79" s="24">
        <v>0.9386081967335211</v>
      </c>
      <c r="L79" s="24">
        <v>0.8622278997094973</v>
      </c>
      <c r="M79" s="24">
        <v>0.22300549633542197</v>
      </c>
      <c r="N79" s="24">
        <v>-0.02959154688488221</v>
      </c>
      <c r="O79" s="24">
        <v>0.037562916254848214</v>
      </c>
      <c r="P79" s="24">
        <v>0.024729226007205764</v>
      </c>
      <c r="Q79" s="24">
        <v>0.004641057263187552</v>
      </c>
      <c r="R79" s="24">
        <v>-0.00045477110408358016</v>
      </c>
      <c r="S79" s="24">
        <v>0.0004805856661754554</v>
      </c>
      <c r="T79" s="24">
        <v>0.00036196907949718847</v>
      </c>
      <c r="U79" s="24">
        <v>0.00010345039912823595</v>
      </c>
      <c r="V79" s="24">
        <v>-1.678909983059737E-05</v>
      </c>
      <c r="W79" s="24">
        <v>2.954599358857356E-05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1614</v>
      </c>
      <c r="B81" s="24">
        <v>101.4</v>
      </c>
      <c r="C81" s="24">
        <v>116</v>
      </c>
      <c r="D81" s="24">
        <v>9.121918277513236</v>
      </c>
      <c r="E81" s="24">
        <v>9.938831184657396</v>
      </c>
      <c r="F81" s="24">
        <v>23.92063054202063</v>
      </c>
      <c r="G81" s="24" t="s">
        <v>59</v>
      </c>
      <c r="H81" s="24">
        <v>28.45730518581155</v>
      </c>
      <c r="I81" s="24">
        <v>62.357305185811555</v>
      </c>
      <c r="J81" s="24" t="s">
        <v>73</v>
      </c>
      <c r="K81" s="24">
        <v>1.4035741060325306</v>
      </c>
      <c r="M81" s="24" t="s">
        <v>68</v>
      </c>
      <c r="N81" s="24">
        <v>1.3239722019160631</v>
      </c>
      <c r="X81" s="24">
        <v>67.5</v>
      </c>
    </row>
    <row r="82" spans="1:24" ht="12.75" hidden="1">
      <c r="A82" s="24">
        <v>1613</v>
      </c>
      <c r="B82" s="24">
        <v>134.63999938964844</v>
      </c>
      <c r="C82" s="24">
        <v>150.33999633789062</v>
      </c>
      <c r="D82" s="24">
        <v>8.643917083740234</v>
      </c>
      <c r="E82" s="24">
        <v>9.01807689666748</v>
      </c>
      <c r="F82" s="24">
        <v>22.459219465680416</v>
      </c>
      <c r="G82" s="24" t="s">
        <v>56</v>
      </c>
      <c r="H82" s="24">
        <v>-5.268361494191254</v>
      </c>
      <c r="I82" s="24">
        <v>61.87163789545719</v>
      </c>
      <c r="J82" s="24" t="s">
        <v>62</v>
      </c>
      <c r="K82" s="24">
        <v>0.2530134145041483</v>
      </c>
      <c r="L82" s="24">
        <v>1.1399831364725668</v>
      </c>
      <c r="M82" s="24">
        <v>0.05989730014398771</v>
      </c>
      <c r="N82" s="24">
        <v>0.18768653262509646</v>
      </c>
      <c r="O82" s="24">
        <v>0.010161713627060991</v>
      </c>
      <c r="P82" s="24">
        <v>0.032702418199031406</v>
      </c>
      <c r="Q82" s="24">
        <v>0.0012367249274182676</v>
      </c>
      <c r="R82" s="24">
        <v>0.0028889235924208475</v>
      </c>
      <c r="S82" s="24">
        <v>0.00013339088112112267</v>
      </c>
      <c r="T82" s="24">
        <v>0.0004811900762967961</v>
      </c>
      <c r="U82" s="24">
        <v>2.704394256582735E-05</v>
      </c>
      <c r="V82" s="24">
        <v>0.00010720269294593687</v>
      </c>
      <c r="W82" s="24">
        <v>8.33671439103683E-06</v>
      </c>
      <c r="X82" s="24">
        <v>67.5</v>
      </c>
    </row>
    <row r="83" spans="1:24" ht="12.75" hidden="1">
      <c r="A83" s="24">
        <v>1616</v>
      </c>
      <c r="B83" s="24">
        <v>98.9800033569336</v>
      </c>
      <c r="C83" s="24">
        <v>145.47999572753906</v>
      </c>
      <c r="D83" s="24">
        <v>9.310821533203125</v>
      </c>
      <c r="E83" s="24">
        <v>9.396241188049316</v>
      </c>
      <c r="F83" s="24">
        <v>22.001627621837073</v>
      </c>
      <c r="G83" s="24" t="s">
        <v>57</v>
      </c>
      <c r="H83" s="24">
        <v>24.70539963250131</v>
      </c>
      <c r="I83" s="24">
        <v>56.185402989434905</v>
      </c>
      <c r="J83" s="24" t="s">
        <v>60</v>
      </c>
      <c r="K83" s="24">
        <v>0.14511350407398532</v>
      </c>
      <c r="L83" s="24">
        <v>0.006204537616250122</v>
      </c>
      <c r="M83" s="24">
        <v>-0.033792994944347794</v>
      </c>
      <c r="N83" s="24">
        <v>-0.0019413487702592558</v>
      </c>
      <c r="O83" s="24">
        <v>0.005917134690237052</v>
      </c>
      <c r="P83" s="24">
        <v>0.0007097154749400352</v>
      </c>
      <c r="Q83" s="24">
        <v>-0.0006707404348830659</v>
      </c>
      <c r="R83" s="24">
        <v>-0.00015602869463167169</v>
      </c>
      <c r="S83" s="24">
        <v>8.483521770173474E-05</v>
      </c>
      <c r="T83" s="24">
        <v>5.052916372447782E-05</v>
      </c>
      <c r="U83" s="24">
        <v>-1.2865435571734757E-05</v>
      </c>
      <c r="V83" s="24">
        <v>-1.230770132792879E-05</v>
      </c>
      <c r="W83" s="24">
        <v>5.514260987617445E-06</v>
      </c>
      <c r="X83" s="24">
        <v>67.5</v>
      </c>
    </row>
    <row r="84" spans="1:24" ht="12.75" hidden="1">
      <c r="A84" s="24">
        <v>1615</v>
      </c>
      <c r="B84" s="24">
        <v>150.3800048828125</v>
      </c>
      <c r="C84" s="24">
        <v>160.3800048828125</v>
      </c>
      <c r="D84" s="24">
        <v>8.812858581542969</v>
      </c>
      <c r="E84" s="24">
        <v>8.85136890411377</v>
      </c>
      <c r="F84" s="24">
        <v>30.70288991036098</v>
      </c>
      <c r="G84" s="24" t="s">
        <v>58</v>
      </c>
      <c r="H84" s="24">
        <v>0.135071469867853</v>
      </c>
      <c r="I84" s="24">
        <v>83.01507635268035</v>
      </c>
      <c r="J84" s="24" t="s">
        <v>61</v>
      </c>
      <c r="K84" s="24">
        <v>0.20726277730074308</v>
      </c>
      <c r="L84" s="24">
        <v>1.1399662517613403</v>
      </c>
      <c r="M84" s="24">
        <v>0.04945422183424014</v>
      </c>
      <c r="N84" s="24">
        <v>-0.18767649211817555</v>
      </c>
      <c r="O84" s="24">
        <v>0.008261231197345242</v>
      </c>
      <c r="P84" s="24">
        <v>0.03269471608699135</v>
      </c>
      <c r="Q84" s="24">
        <v>0.0010390360027980718</v>
      </c>
      <c r="R84" s="24">
        <v>-0.0028847070161971927</v>
      </c>
      <c r="S84" s="24">
        <v>0.00010293742275658912</v>
      </c>
      <c r="T84" s="24">
        <v>0.0004785297202262586</v>
      </c>
      <c r="U84" s="24">
        <v>2.378771525500737E-05</v>
      </c>
      <c r="V84" s="24">
        <v>-0.0001064938395536724</v>
      </c>
      <c r="W84" s="24">
        <v>6.252498108609139E-06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1614</v>
      </c>
      <c r="B86" s="24">
        <v>101.4</v>
      </c>
      <c r="C86" s="24">
        <v>116</v>
      </c>
      <c r="D86" s="24">
        <v>9.121918277513236</v>
      </c>
      <c r="E86" s="24">
        <v>9.938831184657396</v>
      </c>
      <c r="F86" s="24">
        <v>21.756933241085218</v>
      </c>
      <c r="G86" s="24" t="s">
        <v>59</v>
      </c>
      <c r="H86" s="24">
        <v>22.816888112058734</v>
      </c>
      <c r="I86" s="24">
        <v>56.71688811205874</v>
      </c>
      <c r="J86" s="24" t="s">
        <v>73</v>
      </c>
      <c r="K86" s="24">
        <v>2.626232003584674</v>
      </c>
      <c r="M86" s="24" t="s">
        <v>68</v>
      </c>
      <c r="N86" s="24">
        <v>1.4007747697534112</v>
      </c>
      <c r="X86" s="24">
        <v>67.5</v>
      </c>
    </row>
    <row r="87" spans="1:24" ht="12.75" hidden="1">
      <c r="A87" s="24">
        <v>1613</v>
      </c>
      <c r="B87" s="24">
        <v>134.63999938964844</v>
      </c>
      <c r="C87" s="24">
        <v>150.33999633789062</v>
      </c>
      <c r="D87" s="24">
        <v>8.643917083740234</v>
      </c>
      <c r="E87" s="24">
        <v>9.01807689666748</v>
      </c>
      <c r="F87" s="24">
        <v>22.459219465680416</v>
      </c>
      <c r="G87" s="24" t="s">
        <v>56</v>
      </c>
      <c r="H87" s="24">
        <v>-5.268361494191254</v>
      </c>
      <c r="I87" s="24">
        <v>61.87163789545719</v>
      </c>
      <c r="J87" s="24" t="s">
        <v>62</v>
      </c>
      <c r="K87" s="24">
        <v>1.5653706773952678</v>
      </c>
      <c r="L87" s="24">
        <v>0.0005487909904724595</v>
      </c>
      <c r="M87" s="24">
        <v>0.37058078355033186</v>
      </c>
      <c r="N87" s="24">
        <v>0.1857319042837357</v>
      </c>
      <c r="O87" s="24">
        <v>0.0628683736703741</v>
      </c>
      <c r="P87" s="24">
        <v>1.57589052721839E-05</v>
      </c>
      <c r="Q87" s="24">
        <v>0.007652405232991438</v>
      </c>
      <c r="R87" s="24">
        <v>0.0028588624208641107</v>
      </c>
      <c r="S87" s="24">
        <v>0.000824854823157272</v>
      </c>
      <c r="T87" s="24">
        <v>2.122831439152341E-07</v>
      </c>
      <c r="U87" s="24">
        <v>0.0001673644895788616</v>
      </c>
      <c r="V87" s="24">
        <v>0.00010610904247276159</v>
      </c>
      <c r="W87" s="24">
        <v>5.144458247533059E-05</v>
      </c>
      <c r="X87" s="24">
        <v>67.5</v>
      </c>
    </row>
    <row r="88" spans="1:24" ht="12.75" hidden="1">
      <c r="A88" s="24">
        <v>1615</v>
      </c>
      <c r="B88" s="24">
        <v>150.3800048828125</v>
      </c>
      <c r="C88" s="24">
        <v>160.3800048828125</v>
      </c>
      <c r="D88" s="24">
        <v>8.812858581542969</v>
      </c>
      <c r="E88" s="24">
        <v>8.85136890411377</v>
      </c>
      <c r="F88" s="24">
        <v>30.998264353750496</v>
      </c>
      <c r="G88" s="24" t="s">
        <v>57</v>
      </c>
      <c r="H88" s="24">
        <v>0.9337106872900591</v>
      </c>
      <c r="I88" s="24">
        <v>83.81371557010256</v>
      </c>
      <c r="J88" s="24" t="s">
        <v>60</v>
      </c>
      <c r="K88" s="24">
        <v>0.8468016688682733</v>
      </c>
      <c r="L88" s="24">
        <v>-1.3205172149554842E-06</v>
      </c>
      <c r="M88" s="24">
        <v>-0.1969128898854478</v>
      </c>
      <c r="N88" s="24">
        <v>-0.0019206512088640248</v>
      </c>
      <c r="O88" s="24">
        <v>0.03457728541585329</v>
      </c>
      <c r="P88" s="24">
        <v>-4.689046922896358E-07</v>
      </c>
      <c r="Q88" s="24">
        <v>-0.0038946794121237356</v>
      </c>
      <c r="R88" s="24">
        <v>-0.00015439079574635237</v>
      </c>
      <c r="S88" s="24">
        <v>0.0004991567577162007</v>
      </c>
      <c r="T88" s="24">
        <v>-4.980980861253296E-08</v>
      </c>
      <c r="U88" s="24">
        <v>-7.350395301466251E-05</v>
      </c>
      <c r="V88" s="24">
        <v>-1.2172667592051948E-05</v>
      </c>
      <c r="W88" s="24">
        <v>3.247255289502454E-05</v>
      </c>
      <c r="X88" s="24">
        <v>67.5</v>
      </c>
    </row>
    <row r="89" spans="1:24" ht="12.75" hidden="1">
      <c r="A89" s="24">
        <v>1616</v>
      </c>
      <c r="B89" s="24">
        <v>98.9800033569336</v>
      </c>
      <c r="C89" s="24">
        <v>145.47999572753906</v>
      </c>
      <c r="D89" s="24">
        <v>9.310821533203125</v>
      </c>
      <c r="E89" s="24">
        <v>9.396241188049316</v>
      </c>
      <c r="F89" s="24">
        <v>23.70171204164014</v>
      </c>
      <c r="G89" s="24" t="s">
        <v>58</v>
      </c>
      <c r="H89" s="24">
        <v>29.046893356715117</v>
      </c>
      <c r="I89" s="24">
        <v>60.52689671364871</v>
      </c>
      <c r="J89" s="24" t="s">
        <v>61</v>
      </c>
      <c r="K89" s="24">
        <v>1.3165531858800186</v>
      </c>
      <c r="L89" s="24">
        <v>-0.0005487894017362472</v>
      </c>
      <c r="M89" s="24">
        <v>0.3139353929294042</v>
      </c>
      <c r="N89" s="24">
        <v>-0.18572197330363643</v>
      </c>
      <c r="O89" s="24">
        <v>0.05250565437387107</v>
      </c>
      <c r="P89" s="24">
        <v>-1.575192762068231E-05</v>
      </c>
      <c r="Q89" s="24">
        <v>0.006587167686243781</v>
      </c>
      <c r="R89" s="24">
        <v>-0.0028546904952407386</v>
      </c>
      <c r="S89" s="24">
        <v>0.0006566795341047752</v>
      </c>
      <c r="T89" s="24">
        <v>-2.0635676910757936E-07</v>
      </c>
      <c r="U89" s="24">
        <v>0.00015035970624875254</v>
      </c>
      <c r="V89" s="24">
        <v>-0.00010540851511229884</v>
      </c>
      <c r="W89" s="24">
        <v>3.990085681462148E-05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1614</v>
      </c>
      <c r="B91" s="24">
        <v>101.4</v>
      </c>
      <c r="C91" s="24">
        <v>116</v>
      </c>
      <c r="D91" s="24">
        <v>9.121918277513236</v>
      </c>
      <c r="E91" s="24">
        <v>9.938831184657396</v>
      </c>
      <c r="F91" s="24">
        <v>23.92063054202063</v>
      </c>
      <c r="G91" s="24" t="s">
        <v>59</v>
      </c>
      <c r="H91" s="24">
        <v>28.45730518581155</v>
      </c>
      <c r="I91" s="24">
        <v>62.357305185811555</v>
      </c>
      <c r="J91" s="24" t="s">
        <v>73</v>
      </c>
      <c r="K91" s="24">
        <v>1.0470211544235493</v>
      </c>
      <c r="M91" s="24" t="s">
        <v>68</v>
      </c>
      <c r="N91" s="24">
        <v>0.6963314486340247</v>
      </c>
      <c r="X91" s="24">
        <v>67.5</v>
      </c>
    </row>
    <row r="92" spans="1:24" ht="12.75" hidden="1">
      <c r="A92" s="24">
        <v>1616</v>
      </c>
      <c r="B92" s="24">
        <v>98.9800033569336</v>
      </c>
      <c r="C92" s="24">
        <v>145.47999572753906</v>
      </c>
      <c r="D92" s="24">
        <v>9.310821533203125</v>
      </c>
      <c r="E92" s="24">
        <v>9.396241188049316</v>
      </c>
      <c r="F92" s="24">
        <v>16.16496624605552</v>
      </c>
      <c r="G92" s="24" t="s">
        <v>56</v>
      </c>
      <c r="H92" s="24">
        <v>9.800358189763962</v>
      </c>
      <c r="I92" s="24">
        <v>41.280361546697556</v>
      </c>
      <c r="J92" s="24" t="s">
        <v>62</v>
      </c>
      <c r="K92" s="24">
        <v>0.8424285310830626</v>
      </c>
      <c r="L92" s="24">
        <v>0.511416722702409</v>
      </c>
      <c r="M92" s="24">
        <v>0.1994325831441268</v>
      </c>
      <c r="N92" s="24">
        <v>0.18609019812480446</v>
      </c>
      <c r="O92" s="24">
        <v>0.033833169619728876</v>
      </c>
      <c r="P92" s="24">
        <v>0.01467074044008589</v>
      </c>
      <c r="Q92" s="24">
        <v>0.004118296295220571</v>
      </c>
      <c r="R92" s="24">
        <v>0.0028644227442551954</v>
      </c>
      <c r="S92" s="24">
        <v>0.00044391678365617655</v>
      </c>
      <c r="T92" s="24">
        <v>0.00021587465159721522</v>
      </c>
      <c r="U92" s="24">
        <v>9.010542532753791E-05</v>
      </c>
      <c r="V92" s="24">
        <v>0.00010630428757188834</v>
      </c>
      <c r="W92" s="24">
        <v>2.7681510689900505E-05</v>
      </c>
      <c r="X92" s="24">
        <v>67.5</v>
      </c>
    </row>
    <row r="93" spans="1:24" ht="12.75" hidden="1">
      <c r="A93" s="24">
        <v>1613</v>
      </c>
      <c r="B93" s="24">
        <v>134.63999938964844</v>
      </c>
      <c r="C93" s="24">
        <v>150.33999633789062</v>
      </c>
      <c r="D93" s="24">
        <v>8.643917083740234</v>
      </c>
      <c r="E93" s="24">
        <v>9.01807689666748</v>
      </c>
      <c r="F93" s="24">
        <v>27.431489907668123</v>
      </c>
      <c r="G93" s="24" t="s">
        <v>57</v>
      </c>
      <c r="H93" s="24">
        <v>8.429466107300073</v>
      </c>
      <c r="I93" s="24">
        <v>75.56946549694851</v>
      </c>
      <c r="J93" s="24" t="s">
        <v>60</v>
      </c>
      <c r="K93" s="24">
        <v>0.7689804152960378</v>
      </c>
      <c r="L93" s="24">
        <v>0.0027848215635575737</v>
      </c>
      <c r="M93" s="24">
        <v>-0.18295891191840358</v>
      </c>
      <c r="N93" s="24">
        <v>-0.001924273946356507</v>
      </c>
      <c r="O93" s="24">
        <v>0.03073259527139695</v>
      </c>
      <c r="P93" s="24">
        <v>0.0003183523176957424</v>
      </c>
      <c r="Q93" s="24">
        <v>-0.0038197616199458716</v>
      </c>
      <c r="R93" s="24">
        <v>-0.00015466417815297823</v>
      </c>
      <c r="S93" s="24">
        <v>0.00038979314894016097</v>
      </c>
      <c r="T93" s="24">
        <v>2.265081608965843E-05</v>
      </c>
      <c r="U93" s="24">
        <v>-8.597573229614774E-05</v>
      </c>
      <c r="V93" s="24">
        <v>-1.2196168664755797E-05</v>
      </c>
      <c r="W93" s="24">
        <v>2.3858909642529867E-05</v>
      </c>
      <c r="X93" s="24">
        <v>67.5</v>
      </c>
    </row>
    <row r="94" spans="1:24" ht="12.75" hidden="1">
      <c r="A94" s="24">
        <v>1615</v>
      </c>
      <c r="B94" s="24">
        <v>150.3800048828125</v>
      </c>
      <c r="C94" s="24">
        <v>160.3800048828125</v>
      </c>
      <c r="D94" s="24">
        <v>8.812858581542969</v>
      </c>
      <c r="E94" s="24">
        <v>8.85136890411377</v>
      </c>
      <c r="F94" s="24">
        <v>30.998264353750496</v>
      </c>
      <c r="G94" s="24" t="s">
        <v>58</v>
      </c>
      <c r="H94" s="24">
        <v>0.9337106872900591</v>
      </c>
      <c r="I94" s="24">
        <v>83.81371557010256</v>
      </c>
      <c r="J94" s="24" t="s">
        <v>61</v>
      </c>
      <c r="K94" s="24">
        <v>-0.3440275437721519</v>
      </c>
      <c r="L94" s="24">
        <v>0.5114091405406553</v>
      </c>
      <c r="M94" s="24">
        <v>-0.07936870774538848</v>
      </c>
      <c r="N94" s="24">
        <v>-0.18608024883879629</v>
      </c>
      <c r="O94" s="24">
        <v>-0.01414888527064428</v>
      </c>
      <c r="P94" s="24">
        <v>0.01466728594056137</v>
      </c>
      <c r="Q94" s="24">
        <v>-0.0015394107775431388</v>
      </c>
      <c r="R94" s="24">
        <v>-0.0028602441591239597</v>
      </c>
      <c r="S94" s="24">
        <v>-0.00021242271971462498</v>
      </c>
      <c r="T94" s="24">
        <v>0.00021468303550278844</v>
      </c>
      <c r="U94" s="24">
        <v>-2.6965925342877623E-05</v>
      </c>
      <c r="V94" s="24">
        <v>-0.0001056023438474145</v>
      </c>
      <c r="W94" s="24">
        <v>-1.403632661149887E-05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1614</v>
      </c>
      <c r="B96" s="100">
        <v>101.4</v>
      </c>
      <c r="C96" s="100">
        <v>116</v>
      </c>
      <c r="D96" s="100">
        <v>9.121918277513236</v>
      </c>
      <c r="E96" s="100">
        <v>9.938831184657396</v>
      </c>
      <c r="F96" s="100">
        <v>22.239882789349238</v>
      </c>
      <c r="G96" s="100" t="s">
        <v>59</v>
      </c>
      <c r="H96" s="100">
        <v>24.075861294958173</v>
      </c>
      <c r="I96" s="100">
        <v>57.97586129495818</v>
      </c>
      <c r="J96" s="100" t="s">
        <v>73</v>
      </c>
      <c r="K96" s="100">
        <v>0.9565630813682744</v>
      </c>
      <c r="M96" s="100" t="s">
        <v>68</v>
      </c>
      <c r="N96" s="100">
        <v>0.5384278181901626</v>
      </c>
      <c r="X96" s="100">
        <v>67.5</v>
      </c>
    </row>
    <row r="97" spans="1:24" s="100" customFormat="1" ht="12.75">
      <c r="A97" s="100">
        <v>1616</v>
      </c>
      <c r="B97" s="100">
        <v>98.9800033569336</v>
      </c>
      <c r="C97" s="100">
        <v>145.47999572753906</v>
      </c>
      <c r="D97" s="100">
        <v>9.310821533203125</v>
      </c>
      <c r="E97" s="100">
        <v>9.396241188049316</v>
      </c>
      <c r="F97" s="100">
        <v>16.16496624605552</v>
      </c>
      <c r="G97" s="100" t="s">
        <v>56</v>
      </c>
      <c r="H97" s="100">
        <v>9.800358189763962</v>
      </c>
      <c r="I97" s="100">
        <v>41.280361546697556</v>
      </c>
      <c r="J97" s="100" t="s">
        <v>62</v>
      </c>
      <c r="K97" s="100">
        <v>0.9334201180121088</v>
      </c>
      <c r="L97" s="100">
        <v>0.012416154250449648</v>
      </c>
      <c r="M97" s="100">
        <v>0.22097413819330425</v>
      </c>
      <c r="N97" s="100">
        <v>0.18673893203584183</v>
      </c>
      <c r="O97" s="100">
        <v>0.03748773994889575</v>
      </c>
      <c r="P97" s="100">
        <v>0.0003560312546961948</v>
      </c>
      <c r="Q97" s="100">
        <v>0.004563044313748139</v>
      </c>
      <c r="R97" s="100">
        <v>0.002874415967590225</v>
      </c>
      <c r="S97" s="100">
        <v>0.0004918611331011802</v>
      </c>
      <c r="T97" s="100">
        <v>5.24998248226898E-06</v>
      </c>
      <c r="U97" s="100">
        <v>9.980799622940163E-05</v>
      </c>
      <c r="V97" s="100">
        <v>0.00010668305177424602</v>
      </c>
      <c r="W97" s="100">
        <v>3.067349806710663E-05</v>
      </c>
      <c r="X97" s="100">
        <v>67.5</v>
      </c>
    </row>
    <row r="98" spans="1:24" s="100" customFormat="1" ht="12.75">
      <c r="A98" s="100">
        <v>1615</v>
      </c>
      <c r="B98" s="100">
        <v>150.3800048828125</v>
      </c>
      <c r="C98" s="100">
        <v>160.3800048828125</v>
      </c>
      <c r="D98" s="100">
        <v>8.812858581542969</v>
      </c>
      <c r="E98" s="100">
        <v>8.85136890411377</v>
      </c>
      <c r="F98" s="100">
        <v>30.70288991036098</v>
      </c>
      <c r="G98" s="100" t="s">
        <v>57</v>
      </c>
      <c r="H98" s="100">
        <v>0.135071469867853</v>
      </c>
      <c r="I98" s="100">
        <v>83.01507635268035</v>
      </c>
      <c r="J98" s="100" t="s">
        <v>60</v>
      </c>
      <c r="K98" s="100">
        <v>0.9214013490811513</v>
      </c>
      <c r="L98" s="100">
        <v>6.964715634797232E-05</v>
      </c>
      <c r="M98" s="100">
        <v>-0.21771285934724463</v>
      </c>
      <c r="N98" s="100">
        <v>-0.0019308350119093506</v>
      </c>
      <c r="O98" s="100">
        <v>0.03706754497237377</v>
      </c>
      <c r="P98" s="100">
        <v>7.658915112211935E-06</v>
      </c>
      <c r="Q98" s="100">
        <v>-0.00447367731450847</v>
      </c>
      <c r="R98" s="100">
        <v>-0.0001552052085058006</v>
      </c>
      <c r="S98" s="100">
        <v>0.0004901968860859892</v>
      </c>
      <c r="T98" s="100">
        <v>5.249529214886578E-07</v>
      </c>
      <c r="U98" s="100">
        <v>-9.599257681228317E-05</v>
      </c>
      <c r="V98" s="100">
        <v>-1.2237694167625115E-05</v>
      </c>
      <c r="W98" s="100">
        <v>3.063619325559331E-05</v>
      </c>
      <c r="X98" s="100">
        <v>67.5</v>
      </c>
    </row>
    <row r="99" spans="1:24" s="100" customFormat="1" ht="12.75">
      <c r="A99" s="100">
        <v>1613</v>
      </c>
      <c r="B99" s="100">
        <v>134.63999938964844</v>
      </c>
      <c r="C99" s="100">
        <v>150.33999633789062</v>
      </c>
      <c r="D99" s="100">
        <v>8.643917083740234</v>
      </c>
      <c r="E99" s="100">
        <v>9.01807689666748</v>
      </c>
      <c r="F99" s="100">
        <v>29.372089393372065</v>
      </c>
      <c r="G99" s="100" t="s">
        <v>58</v>
      </c>
      <c r="H99" s="100">
        <v>13.775514257506657</v>
      </c>
      <c r="I99" s="100">
        <v>80.9155136471551</v>
      </c>
      <c r="J99" s="100" t="s">
        <v>61</v>
      </c>
      <c r="K99" s="100">
        <v>0.14930730263846245</v>
      </c>
      <c r="L99" s="100">
        <v>0.012415958909587754</v>
      </c>
      <c r="M99" s="100">
        <v>0.03782433905728426</v>
      </c>
      <c r="N99" s="100">
        <v>-0.1867289495874797</v>
      </c>
      <c r="O99" s="100">
        <v>0.005597120348633061</v>
      </c>
      <c r="P99" s="100">
        <v>0.0003559488661870559</v>
      </c>
      <c r="Q99" s="100">
        <v>0.0008986571620376181</v>
      </c>
      <c r="R99" s="100">
        <v>-0.002870222726199192</v>
      </c>
      <c r="S99" s="100">
        <v>4.0427554058791533E-05</v>
      </c>
      <c r="T99" s="100">
        <v>5.22367117019742E-06</v>
      </c>
      <c r="U99" s="100">
        <v>2.7332422290498948E-05</v>
      </c>
      <c r="V99" s="100">
        <v>-0.00010597882985448617</v>
      </c>
      <c r="W99" s="100">
        <v>1.5123314711840313E-06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1614</v>
      </c>
      <c r="B101" s="24">
        <v>101.4</v>
      </c>
      <c r="C101" s="24">
        <v>116</v>
      </c>
      <c r="D101" s="24">
        <v>9.121918277513236</v>
      </c>
      <c r="E101" s="24">
        <v>9.938831184657396</v>
      </c>
      <c r="F101" s="24">
        <v>21.756933241085218</v>
      </c>
      <c r="G101" s="24" t="s">
        <v>59</v>
      </c>
      <c r="H101" s="24">
        <v>22.816888112058734</v>
      </c>
      <c r="I101" s="24">
        <v>56.71688811205874</v>
      </c>
      <c r="J101" s="24" t="s">
        <v>73</v>
      </c>
      <c r="K101" s="24">
        <v>2.652016259715009</v>
      </c>
      <c r="M101" s="24" t="s">
        <v>68</v>
      </c>
      <c r="N101" s="24">
        <v>1.5177602680842674</v>
      </c>
      <c r="X101" s="24">
        <v>67.5</v>
      </c>
    </row>
    <row r="102" spans="1:24" ht="12.75" hidden="1">
      <c r="A102" s="24">
        <v>1615</v>
      </c>
      <c r="B102" s="24">
        <v>150.3800048828125</v>
      </c>
      <c r="C102" s="24">
        <v>160.3800048828125</v>
      </c>
      <c r="D102" s="24">
        <v>8.812858581542969</v>
      </c>
      <c r="E102" s="24">
        <v>8.85136890411377</v>
      </c>
      <c r="F102" s="24">
        <v>25.771580474347516</v>
      </c>
      <c r="G102" s="24" t="s">
        <v>56</v>
      </c>
      <c r="H102" s="24">
        <v>-13.198299771228378</v>
      </c>
      <c r="I102" s="24">
        <v>69.68170511158412</v>
      </c>
      <c r="J102" s="24" t="s">
        <v>62</v>
      </c>
      <c r="K102" s="24">
        <v>1.4987590400853226</v>
      </c>
      <c r="L102" s="24">
        <v>0.49054395544293633</v>
      </c>
      <c r="M102" s="24">
        <v>0.3548112354344676</v>
      </c>
      <c r="N102" s="24">
        <v>0.18796059224384834</v>
      </c>
      <c r="O102" s="24">
        <v>0.06019340596994988</v>
      </c>
      <c r="P102" s="24">
        <v>0.014072180705747455</v>
      </c>
      <c r="Q102" s="24">
        <v>0.007326759588711388</v>
      </c>
      <c r="R102" s="24">
        <v>0.002893125135774131</v>
      </c>
      <c r="S102" s="24">
        <v>0.0007897767450991939</v>
      </c>
      <c r="T102" s="24">
        <v>0.00020707403534379575</v>
      </c>
      <c r="U102" s="24">
        <v>0.00016023516774436416</v>
      </c>
      <c r="V102" s="24">
        <v>0.00010737105109139213</v>
      </c>
      <c r="W102" s="24">
        <v>4.9261781803824846E-05</v>
      </c>
      <c r="X102" s="24">
        <v>67.5</v>
      </c>
    </row>
    <row r="103" spans="1:24" ht="12.75" hidden="1">
      <c r="A103" s="24">
        <v>1613</v>
      </c>
      <c r="B103" s="24">
        <v>134.63999938964844</v>
      </c>
      <c r="C103" s="24">
        <v>150.33999633789062</v>
      </c>
      <c r="D103" s="24">
        <v>8.643917083740234</v>
      </c>
      <c r="E103" s="24">
        <v>9.01807689666748</v>
      </c>
      <c r="F103" s="24">
        <v>29.372089393372065</v>
      </c>
      <c r="G103" s="24" t="s">
        <v>57</v>
      </c>
      <c r="H103" s="24">
        <v>13.775514257506657</v>
      </c>
      <c r="I103" s="24">
        <v>80.9155136471551</v>
      </c>
      <c r="J103" s="24" t="s">
        <v>60</v>
      </c>
      <c r="K103" s="24">
        <v>0.3534193759281267</v>
      </c>
      <c r="L103" s="24">
        <v>0.002670579433535785</v>
      </c>
      <c r="M103" s="24">
        <v>-0.07974226021979575</v>
      </c>
      <c r="N103" s="24">
        <v>-0.001944093099034099</v>
      </c>
      <c r="O103" s="24">
        <v>0.014823855933357135</v>
      </c>
      <c r="P103" s="24">
        <v>0.00030531740257103975</v>
      </c>
      <c r="Q103" s="24">
        <v>-0.0014587108327412978</v>
      </c>
      <c r="R103" s="24">
        <v>-0.00015626831665400162</v>
      </c>
      <c r="S103" s="24">
        <v>0.00024577086111688095</v>
      </c>
      <c r="T103" s="24">
        <v>2.1731766725966753E-05</v>
      </c>
      <c r="U103" s="24">
        <v>-1.9379545068105877E-05</v>
      </c>
      <c r="V103" s="24">
        <v>-1.2324247837600398E-05</v>
      </c>
      <c r="W103" s="24">
        <v>1.6881239508369158E-05</v>
      </c>
      <c r="X103" s="24">
        <v>67.5</v>
      </c>
    </row>
    <row r="104" spans="1:24" ht="12.75" hidden="1">
      <c r="A104" s="24">
        <v>1616</v>
      </c>
      <c r="B104" s="24">
        <v>98.9800033569336</v>
      </c>
      <c r="C104" s="24">
        <v>145.47999572753906</v>
      </c>
      <c r="D104" s="24">
        <v>9.310821533203125</v>
      </c>
      <c r="E104" s="24">
        <v>9.396241188049316</v>
      </c>
      <c r="F104" s="24">
        <v>22.001627621837073</v>
      </c>
      <c r="G104" s="24" t="s">
        <v>58</v>
      </c>
      <c r="H104" s="24">
        <v>24.70539963250131</v>
      </c>
      <c r="I104" s="24">
        <v>56.185402989434905</v>
      </c>
      <c r="J104" s="24" t="s">
        <v>61</v>
      </c>
      <c r="K104" s="24">
        <v>1.4564935306948845</v>
      </c>
      <c r="L104" s="24">
        <v>0.4905366859135927</v>
      </c>
      <c r="M104" s="24">
        <v>0.345734268948815</v>
      </c>
      <c r="N104" s="24">
        <v>-0.1879505380111494</v>
      </c>
      <c r="O104" s="24">
        <v>0.058339518489016265</v>
      </c>
      <c r="P104" s="24">
        <v>0.01406886815272992</v>
      </c>
      <c r="Q104" s="24">
        <v>0.00718008139070982</v>
      </c>
      <c r="R104" s="24">
        <v>-0.0028889017401874727</v>
      </c>
      <c r="S104" s="24">
        <v>0.0007505624497171064</v>
      </c>
      <c r="T104" s="24">
        <v>0.00020593053787268108</v>
      </c>
      <c r="U104" s="24">
        <v>0.0001590589268636557</v>
      </c>
      <c r="V104" s="24">
        <v>-0.00010666140598973811</v>
      </c>
      <c r="W104" s="24">
        <v>4.627901143227592E-05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1614</v>
      </c>
      <c r="B106" s="24">
        <v>101.4</v>
      </c>
      <c r="C106" s="24">
        <v>116</v>
      </c>
      <c r="D106" s="24">
        <v>9.121918277513236</v>
      </c>
      <c r="E106" s="24">
        <v>9.938831184657396</v>
      </c>
      <c r="F106" s="24">
        <v>22.239882789349238</v>
      </c>
      <c r="G106" s="24" t="s">
        <v>59</v>
      </c>
      <c r="H106" s="24">
        <v>24.075861294958173</v>
      </c>
      <c r="I106" s="24">
        <v>57.97586129495818</v>
      </c>
      <c r="J106" s="24" t="s">
        <v>73</v>
      </c>
      <c r="K106" s="24">
        <v>2.0889144643851503</v>
      </c>
      <c r="M106" s="24" t="s">
        <v>68</v>
      </c>
      <c r="N106" s="24">
        <v>1.6710986744367002</v>
      </c>
      <c r="X106" s="24">
        <v>67.5</v>
      </c>
    </row>
    <row r="107" spans="1:24" ht="12.75" hidden="1">
      <c r="A107" s="24">
        <v>1615</v>
      </c>
      <c r="B107" s="24">
        <v>150.3800048828125</v>
      </c>
      <c r="C107" s="24">
        <v>160.3800048828125</v>
      </c>
      <c r="D107" s="24">
        <v>8.812858581542969</v>
      </c>
      <c r="E107" s="24">
        <v>8.85136890411377</v>
      </c>
      <c r="F107" s="24">
        <v>25.771580474347516</v>
      </c>
      <c r="G107" s="24" t="s">
        <v>56</v>
      </c>
      <c r="H107" s="24">
        <v>-13.198299771228378</v>
      </c>
      <c r="I107" s="24">
        <v>69.68170511158412</v>
      </c>
      <c r="J107" s="24" t="s">
        <v>62</v>
      </c>
      <c r="K107" s="24">
        <v>0.8535397214376096</v>
      </c>
      <c r="L107" s="24">
        <v>1.132075311682505</v>
      </c>
      <c r="M107" s="24">
        <v>0.20206412669248316</v>
      </c>
      <c r="N107" s="24">
        <v>0.18895462167813423</v>
      </c>
      <c r="O107" s="24">
        <v>0.034280444461520614</v>
      </c>
      <c r="P107" s="24">
        <v>0.03247564809726626</v>
      </c>
      <c r="Q107" s="24">
        <v>0.004172505510447316</v>
      </c>
      <c r="R107" s="24">
        <v>0.002908408193605536</v>
      </c>
      <c r="S107" s="24">
        <v>0.0004497928431919434</v>
      </c>
      <c r="T107" s="24">
        <v>0.00047785011608750586</v>
      </c>
      <c r="U107" s="24">
        <v>9.122070819594245E-05</v>
      </c>
      <c r="V107" s="24">
        <v>0.00010792423886708733</v>
      </c>
      <c r="W107" s="24">
        <v>2.8059353559071875E-05</v>
      </c>
      <c r="X107" s="24">
        <v>67.5</v>
      </c>
    </row>
    <row r="108" spans="1:24" ht="12.75" hidden="1">
      <c r="A108" s="24">
        <v>1616</v>
      </c>
      <c r="B108" s="24">
        <v>98.9800033569336</v>
      </c>
      <c r="C108" s="24">
        <v>145.47999572753906</v>
      </c>
      <c r="D108" s="24">
        <v>9.310821533203125</v>
      </c>
      <c r="E108" s="24">
        <v>9.396241188049316</v>
      </c>
      <c r="F108" s="24">
        <v>23.70171204164014</v>
      </c>
      <c r="G108" s="24" t="s">
        <v>57</v>
      </c>
      <c r="H108" s="24">
        <v>29.046893356715117</v>
      </c>
      <c r="I108" s="24">
        <v>60.52689671364871</v>
      </c>
      <c r="J108" s="24" t="s">
        <v>60</v>
      </c>
      <c r="K108" s="24">
        <v>-0.1879587984991262</v>
      </c>
      <c r="L108" s="24">
        <v>0.006161250248907683</v>
      </c>
      <c r="M108" s="24">
        <v>0.04673478373291644</v>
      </c>
      <c r="N108" s="24">
        <v>-0.001954704103233173</v>
      </c>
      <c r="O108" s="24">
        <v>-0.007187969211186129</v>
      </c>
      <c r="P108" s="24">
        <v>0.0007048069944282262</v>
      </c>
      <c r="Q108" s="24">
        <v>0.001071311491658266</v>
      </c>
      <c r="R108" s="24">
        <v>-0.00015710882372304557</v>
      </c>
      <c r="S108" s="24">
        <v>-6.433113400226106E-05</v>
      </c>
      <c r="T108" s="24">
        <v>5.018476939105579E-05</v>
      </c>
      <c r="U108" s="24">
        <v>3.030536962810593E-05</v>
      </c>
      <c r="V108" s="24">
        <v>-1.2395140928476934E-05</v>
      </c>
      <c r="W108" s="24">
        <v>-3.0713666618254324E-06</v>
      </c>
      <c r="X108" s="24">
        <v>67.5</v>
      </c>
    </row>
    <row r="109" spans="1:24" ht="12.75" hidden="1">
      <c r="A109" s="24">
        <v>1613</v>
      </c>
      <c r="B109" s="24">
        <v>134.63999938964844</v>
      </c>
      <c r="C109" s="24">
        <v>150.33999633789062</v>
      </c>
      <c r="D109" s="24">
        <v>8.643917083740234</v>
      </c>
      <c r="E109" s="24">
        <v>9.01807689666748</v>
      </c>
      <c r="F109" s="24">
        <v>27.431489907668123</v>
      </c>
      <c r="G109" s="24" t="s">
        <v>58</v>
      </c>
      <c r="H109" s="24">
        <v>8.429466107300073</v>
      </c>
      <c r="I109" s="24">
        <v>75.56946549694851</v>
      </c>
      <c r="J109" s="24" t="s">
        <v>61</v>
      </c>
      <c r="K109" s="24">
        <v>0.8325872603748853</v>
      </c>
      <c r="L109" s="24">
        <v>1.1320585454456016</v>
      </c>
      <c r="M109" s="24">
        <v>0.196585277387279</v>
      </c>
      <c r="N109" s="24">
        <v>-0.1889445108633634</v>
      </c>
      <c r="O109" s="24">
        <v>0.03351838258476145</v>
      </c>
      <c r="P109" s="24">
        <v>0.032467999113559166</v>
      </c>
      <c r="Q109" s="24">
        <v>0.0040326286616243455</v>
      </c>
      <c r="R109" s="24">
        <v>-0.0029041616756200366</v>
      </c>
      <c r="S109" s="24">
        <v>0.00044516862758361053</v>
      </c>
      <c r="T109" s="24">
        <v>0.00047520755714320175</v>
      </c>
      <c r="U109" s="24">
        <v>8.603953844293422E-05</v>
      </c>
      <c r="V109" s="24">
        <v>-0.0001072100826247388</v>
      </c>
      <c r="W109" s="24">
        <v>2.789075167473309E-05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1614</v>
      </c>
      <c r="B111" s="24">
        <v>107.96</v>
      </c>
      <c r="C111" s="24">
        <v>93.96</v>
      </c>
      <c r="D111" s="24">
        <v>9.18444328240532</v>
      </c>
      <c r="E111" s="24">
        <v>9.979121232058404</v>
      </c>
      <c r="F111" s="24">
        <v>26.108042228209538</v>
      </c>
      <c r="G111" s="24" t="s">
        <v>59</v>
      </c>
      <c r="H111" s="24">
        <v>27.154860152510793</v>
      </c>
      <c r="I111" s="24">
        <v>67.61486015251079</v>
      </c>
      <c r="J111" s="24" t="s">
        <v>73</v>
      </c>
      <c r="K111" s="24">
        <v>2.010958135171268</v>
      </c>
      <c r="M111" s="24" t="s">
        <v>68</v>
      </c>
      <c r="N111" s="24">
        <v>1.640624462094568</v>
      </c>
      <c r="X111" s="24">
        <v>67.5</v>
      </c>
    </row>
    <row r="112" spans="1:24" ht="12.75" hidden="1">
      <c r="A112" s="24">
        <v>1613</v>
      </c>
      <c r="B112" s="24">
        <v>131.02000427246094</v>
      </c>
      <c r="C112" s="24">
        <v>127.31999969482422</v>
      </c>
      <c r="D112" s="24">
        <v>8.71506118774414</v>
      </c>
      <c r="E112" s="24">
        <v>9.060273170471191</v>
      </c>
      <c r="F112" s="24">
        <v>17.594462878863478</v>
      </c>
      <c r="G112" s="24" t="s">
        <v>56</v>
      </c>
      <c r="H112" s="24">
        <v>-15.452995949399224</v>
      </c>
      <c r="I112" s="24">
        <v>48.06700832306172</v>
      </c>
      <c r="J112" s="24" t="s">
        <v>62</v>
      </c>
      <c r="K112" s="24">
        <v>0.7549554872464347</v>
      </c>
      <c r="L112" s="24">
        <v>1.1854421766226564</v>
      </c>
      <c r="M112" s="24">
        <v>0.178725370818172</v>
      </c>
      <c r="N112" s="24">
        <v>0.04116115224300954</v>
      </c>
      <c r="O112" s="24">
        <v>0.030320101175380965</v>
      </c>
      <c r="P112" s="24">
        <v>0.03400658215079339</v>
      </c>
      <c r="Q112" s="24">
        <v>0.003690638918309299</v>
      </c>
      <c r="R112" s="24">
        <v>0.0006335223628738205</v>
      </c>
      <c r="S112" s="24">
        <v>0.00039783791522009666</v>
      </c>
      <c r="T112" s="24">
        <v>0.0005004107354602818</v>
      </c>
      <c r="U112" s="24">
        <v>8.073608963794741E-05</v>
      </c>
      <c r="V112" s="24">
        <v>2.350861288094285E-05</v>
      </c>
      <c r="W112" s="24">
        <v>2.481701606372122E-05</v>
      </c>
      <c r="X112" s="24">
        <v>67.5</v>
      </c>
    </row>
    <row r="113" spans="1:24" ht="12.75" hidden="1">
      <c r="A113" s="24">
        <v>1616</v>
      </c>
      <c r="B113" s="24">
        <v>107.05999755859375</v>
      </c>
      <c r="C113" s="24">
        <v>118.86000061035156</v>
      </c>
      <c r="D113" s="24">
        <v>9.696981430053711</v>
      </c>
      <c r="E113" s="24">
        <v>9.86015796661377</v>
      </c>
      <c r="F113" s="24">
        <v>19.56194845781895</v>
      </c>
      <c r="G113" s="24" t="s">
        <v>57</v>
      </c>
      <c r="H113" s="24">
        <v>8.42216277599558</v>
      </c>
      <c r="I113" s="24">
        <v>47.98216033458933</v>
      </c>
      <c r="J113" s="24" t="s">
        <v>60</v>
      </c>
      <c r="K113" s="24">
        <v>0.7213701764301063</v>
      </c>
      <c r="L113" s="24">
        <v>0.006450422684490058</v>
      </c>
      <c r="M113" s="24">
        <v>-0.17016407454821894</v>
      </c>
      <c r="N113" s="24">
        <v>-0.0004258307304509287</v>
      </c>
      <c r="O113" s="24">
        <v>0.02906593237178598</v>
      </c>
      <c r="P113" s="24">
        <v>0.0007378674659728473</v>
      </c>
      <c r="Q113" s="24">
        <v>-0.00348302791470408</v>
      </c>
      <c r="R113" s="24">
        <v>-3.418777718130889E-05</v>
      </c>
      <c r="S113" s="24">
        <v>0.00038814786989767807</v>
      </c>
      <c r="T113" s="24">
        <v>5.25366677875986E-05</v>
      </c>
      <c r="U113" s="24">
        <v>-7.384918662158855E-05</v>
      </c>
      <c r="V113" s="24">
        <v>-2.6888425044031305E-06</v>
      </c>
      <c r="W113" s="24">
        <v>2.4379147021069775E-05</v>
      </c>
      <c r="X113" s="24">
        <v>67.5</v>
      </c>
    </row>
    <row r="114" spans="1:24" ht="12.75" hidden="1">
      <c r="A114" s="24">
        <v>1615</v>
      </c>
      <c r="B114" s="24">
        <v>147.9600067138672</v>
      </c>
      <c r="C114" s="24">
        <v>164.55999755859375</v>
      </c>
      <c r="D114" s="24">
        <v>8.490519523620605</v>
      </c>
      <c r="E114" s="24">
        <v>8.904675483703613</v>
      </c>
      <c r="F114" s="24">
        <v>25.254713549355802</v>
      </c>
      <c r="G114" s="24" t="s">
        <v>58</v>
      </c>
      <c r="H114" s="24">
        <v>-9.590633722734111</v>
      </c>
      <c r="I114" s="24">
        <v>70.86937299113308</v>
      </c>
      <c r="J114" s="24" t="s">
        <v>61</v>
      </c>
      <c r="K114" s="24">
        <v>0.2226720824007781</v>
      </c>
      <c r="L114" s="24">
        <v>1.185424626943043</v>
      </c>
      <c r="M114" s="24">
        <v>0.05465295881506569</v>
      </c>
      <c r="N114" s="24">
        <v>-0.041158949478348125</v>
      </c>
      <c r="O114" s="24">
        <v>0.008630186014455428</v>
      </c>
      <c r="P114" s="24">
        <v>0.03399857616402955</v>
      </c>
      <c r="Q114" s="24">
        <v>0.0012203819773871534</v>
      </c>
      <c r="R114" s="24">
        <v>-0.0006325992255390689</v>
      </c>
      <c r="S114" s="24">
        <v>8.72710598111882E-05</v>
      </c>
      <c r="T114" s="24">
        <v>0.0004976452578912771</v>
      </c>
      <c r="U114" s="24">
        <v>3.262842020932774E-05</v>
      </c>
      <c r="V114" s="24">
        <v>-2.335433590519215E-05</v>
      </c>
      <c r="W114" s="24">
        <v>4.6412796545847086E-06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1614</v>
      </c>
      <c r="B116" s="24">
        <v>107.96</v>
      </c>
      <c r="C116" s="24">
        <v>93.96</v>
      </c>
      <c r="D116" s="24">
        <v>9.18444328240532</v>
      </c>
      <c r="E116" s="24">
        <v>9.979121232058404</v>
      </c>
      <c r="F116" s="24">
        <v>18.352087243878714</v>
      </c>
      <c r="G116" s="24" t="s">
        <v>59</v>
      </c>
      <c r="H116" s="24">
        <v>7.068412956249247</v>
      </c>
      <c r="I116" s="24">
        <v>47.52841295624924</v>
      </c>
      <c r="J116" s="24" t="s">
        <v>73</v>
      </c>
      <c r="K116" s="24">
        <v>3.063004352249847</v>
      </c>
      <c r="M116" s="24" t="s">
        <v>68</v>
      </c>
      <c r="N116" s="24">
        <v>1.6052855025472417</v>
      </c>
      <c r="X116" s="24">
        <v>67.5</v>
      </c>
    </row>
    <row r="117" spans="1:24" ht="12.75" hidden="1">
      <c r="A117" s="24">
        <v>1613</v>
      </c>
      <c r="B117" s="24">
        <v>131.02000427246094</v>
      </c>
      <c r="C117" s="24">
        <v>127.31999969482422</v>
      </c>
      <c r="D117" s="24">
        <v>8.71506118774414</v>
      </c>
      <c r="E117" s="24">
        <v>9.060273170471191</v>
      </c>
      <c r="F117" s="24">
        <v>17.594462878863478</v>
      </c>
      <c r="G117" s="24" t="s">
        <v>56</v>
      </c>
      <c r="H117" s="24">
        <v>-15.452995949399224</v>
      </c>
      <c r="I117" s="24">
        <v>48.06700832306172</v>
      </c>
      <c r="J117" s="24" t="s">
        <v>62</v>
      </c>
      <c r="K117" s="24">
        <v>1.68786963297938</v>
      </c>
      <c r="L117" s="24">
        <v>0.21998462737154162</v>
      </c>
      <c r="M117" s="24">
        <v>0.39958083486474627</v>
      </c>
      <c r="N117" s="24">
        <v>0.03657985503848477</v>
      </c>
      <c r="O117" s="24">
        <v>0.06778810810000506</v>
      </c>
      <c r="P117" s="24">
        <v>0.006310537397726963</v>
      </c>
      <c r="Q117" s="24">
        <v>0.00825139237291777</v>
      </c>
      <c r="R117" s="24">
        <v>0.0005630142296653669</v>
      </c>
      <c r="S117" s="24">
        <v>0.0008893853478396704</v>
      </c>
      <c r="T117" s="24">
        <v>9.282615167745732E-05</v>
      </c>
      <c r="U117" s="24">
        <v>0.00018047476705085636</v>
      </c>
      <c r="V117" s="24">
        <v>2.0907859432512355E-05</v>
      </c>
      <c r="W117" s="24">
        <v>5.5460323567355846E-05</v>
      </c>
      <c r="X117" s="24">
        <v>67.5</v>
      </c>
    </row>
    <row r="118" spans="1:24" ht="12.75" hidden="1">
      <c r="A118" s="24">
        <v>1615</v>
      </c>
      <c r="B118" s="24">
        <v>147.9600067138672</v>
      </c>
      <c r="C118" s="24">
        <v>164.55999755859375</v>
      </c>
      <c r="D118" s="24">
        <v>8.490519523620605</v>
      </c>
      <c r="E118" s="24">
        <v>8.904675483703613</v>
      </c>
      <c r="F118" s="24">
        <v>25.817027144570115</v>
      </c>
      <c r="G118" s="24" t="s">
        <v>57</v>
      </c>
      <c r="H118" s="24">
        <v>-8.012678310991006</v>
      </c>
      <c r="I118" s="24">
        <v>72.44732840287618</v>
      </c>
      <c r="J118" s="24" t="s">
        <v>60</v>
      </c>
      <c r="K118" s="24">
        <v>0.586212711197133</v>
      </c>
      <c r="L118" s="24">
        <v>-0.0011969791785629152</v>
      </c>
      <c r="M118" s="24">
        <v>-0.13451008278976248</v>
      </c>
      <c r="N118" s="24">
        <v>-0.00037825879139035936</v>
      </c>
      <c r="O118" s="24">
        <v>0.02422760454822002</v>
      </c>
      <c r="P118" s="24">
        <v>-0.00013711145674006537</v>
      </c>
      <c r="Q118" s="24">
        <v>-0.002572761517320175</v>
      </c>
      <c r="R118" s="24">
        <v>-3.0409792613117013E-05</v>
      </c>
      <c r="S118" s="24">
        <v>0.00037322204519016117</v>
      </c>
      <c r="T118" s="24">
        <v>-9.768222115486159E-06</v>
      </c>
      <c r="U118" s="24">
        <v>-4.249180367057203E-05</v>
      </c>
      <c r="V118" s="24">
        <v>-2.3925606469133446E-06</v>
      </c>
      <c r="W118" s="24">
        <v>2.493128943541045E-05</v>
      </c>
      <c r="X118" s="24">
        <v>67.5</v>
      </c>
    </row>
    <row r="119" spans="1:24" ht="12.75" hidden="1">
      <c r="A119" s="24">
        <v>1616</v>
      </c>
      <c r="B119" s="24">
        <v>107.05999755859375</v>
      </c>
      <c r="C119" s="24">
        <v>118.86000061035156</v>
      </c>
      <c r="D119" s="24">
        <v>9.696981430053711</v>
      </c>
      <c r="E119" s="24">
        <v>9.86015796661377</v>
      </c>
      <c r="F119" s="24">
        <v>26.629688130514417</v>
      </c>
      <c r="G119" s="24" t="s">
        <v>58</v>
      </c>
      <c r="H119" s="24">
        <v>25.758136179139015</v>
      </c>
      <c r="I119" s="24">
        <v>65.31813373773277</v>
      </c>
      <c r="J119" s="24" t="s">
        <v>61</v>
      </c>
      <c r="K119" s="24">
        <v>1.5828008577091606</v>
      </c>
      <c r="L119" s="24">
        <v>-0.21998137084908373</v>
      </c>
      <c r="M119" s="24">
        <v>0.37626039018092095</v>
      </c>
      <c r="N119" s="24">
        <v>-0.036577899268865836</v>
      </c>
      <c r="O119" s="24">
        <v>0.06331074772606181</v>
      </c>
      <c r="P119" s="24">
        <v>-0.006309047685391291</v>
      </c>
      <c r="Q119" s="24">
        <v>0.007840049379107374</v>
      </c>
      <c r="R119" s="24">
        <v>-0.0005621923757210816</v>
      </c>
      <c r="S119" s="24">
        <v>0.0008072865674195037</v>
      </c>
      <c r="T119" s="24">
        <v>-9.231075924261938E-05</v>
      </c>
      <c r="U119" s="24">
        <v>0.00017540122052848558</v>
      </c>
      <c r="V119" s="24">
        <v>-2.0770513705744917E-05</v>
      </c>
      <c r="W119" s="24">
        <v>4.95406731613893E-05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1614</v>
      </c>
      <c r="B121" s="24">
        <v>107.96</v>
      </c>
      <c r="C121" s="24">
        <v>93.96</v>
      </c>
      <c r="D121" s="24">
        <v>9.18444328240532</v>
      </c>
      <c r="E121" s="24">
        <v>9.979121232058404</v>
      </c>
      <c r="F121" s="24">
        <v>26.108042228209538</v>
      </c>
      <c r="G121" s="24" t="s">
        <v>59</v>
      </c>
      <c r="H121" s="24">
        <v>27.154860152510793</v>
      </c>
      <c r="I121" s="24">
        <v>67.61486015251079</v>
      </c>
      <c r="J121" s="24" t="s">
        <v>73</v>
      </c>
      <c r="K121" s="24">
        <v>1.9593729955459234</v>
      </c>
      <c r="M121" s="24" t="s">
        <v>68</v>
      </c>
      <c r="N121" s="24">
        <v>1.259095937210445</v>
      </c>
      <c r="X121" s="24">
        <v>67.5</v>
      </c>
    </row>
    <row r="122" spans="1:24" ht="12.75" hidden="1">
      <c r="A122" s="24">
        <v>1616</v>
      </c>
      <c r="B122" s="24">
        <v>107.05999755859375</v>
      </c>
      <c r="C122" s="24">
        <v>118.86000061035156</v>
      </c>
      <c r="D122" s="24">
        <v>9.696981430053711</v>
      </c>
      <c r="E122" s="24">
        <v>9.86015796661377</v>
      </c>
      <c r="F122" s="24">
        <v>13.654598472571369</v>
      </c>
      <c r="G122" s="24" t="s">
        <v>56</v>
      </c>
      <c r="H122" s="24">
        <v>-6.067570430074127</v>
      </c>
      <c r="I122" s="24">
        <v>33.49242712851962</v>
      </c>
      <c r="J122" s="24" t="s">
        <v>62</v>
      </c>
      <c r="K122" s="24">
        <v>1.1439760290427234</v>
      </c>
      <c r="L122" s="24">
        <v>0.756990027859157</v>
      </c>
      <c r="M122" s="24">
        <v>0.2708204363654593</v>
      </c>
      <c r="N122" s="24">
        <v>0.041227006555142866</v>
      </c>
      <c r="O122" s="24">
        <v>0.04594384136318235</v>
      </c>
      <c r="P122" s="24">
        <v>0.021715587715524044</v>
      </c>
      <c r="Q122" s="24">
        <v>0.005592406547804689</v>
      </c>
      <c r="R122" s="24">
        <v>0.0006345809934852199</v>
      </c>
      <c r="S122" s="24">
        <v>0.0006027893006983855</v>
      </c>
      <c r="T122" s="24">
        <v>0.00031956339419739513</v>
      </c>
      <c r="U122" s="24">
        <v>0.0001223275738571258</v>
      </c>
      <c r="V122" s="24">
        <v>2.3555482274632577E-05</v>
      </c>
      <c r="W122" s="24">
        <v>3.759006561247834E-05</v>
      </c>
      <c r="X122" s="24">
        <v>67.5</v>
      </c>
    </row>
    <row r="123" spans="1:24" ht="12.75" hidden="1">
      <c r="A123" s="24">
        <v>1613</v>
      </c>
      <c r="B123" s="24">
        <v>131.02000427246094</v>
      </c>
      <c r="C123" s="24">
        <v>127.31999969482422</v>
      </c>
      <c r="D123" s="24">
        <v>8.71506118774414</v>
      </c>
      <c r="E123" s="24">
        <v>9.060273170471191</v>
      </c>
      <c r="F123" s="24">
        <v>22.326845743701686</v>
      </c>
      <c r="G123" s="24" t="s">
        <v>57</v>
      </c>
      <c r="H123" s="24">
        <v>-2.5244122172207284</v>
      </c>
      <c r="I123" s="24">
        <v>60.99559205524021</v>
      </c>
      <c r="J123" s="24" t="s">
        <v>60</v>
      </c>
      <c r="K123" s="24">
        <v>1.1412272276979787</v>
      </c>
      <c r="L123" s="24">
        <v>0.004119414272365732</v>
      </c>
      <c r="M123" s="24">
        <v>-0.27036556352892527</v>
      </c>
      <c r="N123" s="24">
        <v>-0.00042614096294366267</v>
      </c>
      <c r="O123" s="24">
        <v>0.045796449999002835</v>
      </c>
      <c r="P123" s="24">
        <v>0.00047109809637964074</v>
      </c>
      <c r="Q123" s="24">
        <v>-0.005589592244376318</v>
      </c>
      <c r="R123" s="24">
        <v>-3.421850358286563E-05</v>
      </c>
      <c r="S123" s="24">
        <v>0.0005962316612356685</v>
      </c>
      <c r="T123" s="24">
        <v>3.353381966874709E-05</v>
      </c>
      <c r="U123" s="24">
        <v>-0.00012218960576421855</v>
      </c>
      <c r="V123" s="24">
        <v>-2.688586293053804E-06</v>
      </c>
      <c r="W123" s="24">
        <v>3.6977781286030326E-05</v>
      </c>
      <c r="X123" s="24">
        <v>67.5</v>
      </c>
    </row>
    <row r="124" spans="1:24" ht="12.75" hidden="1">
      <c r="A124" s="24">
        <v>1615</v>
      </c>
      <c r="B124" s="24">
        <v>147.9600067138672</v>
      </c>
      <c r="C124" s="24">
        <v>164.55999755859375</v>
      </c>
      <c r="D124" s="24">
        <v>8.490519523620605</v>
      </c>
      <c r="E124" s="24">
        <v>8.904675483703613</v>
      </c>
      <c r="F124" s="24">
        <v>25.817027144570115</v>
      </c>
      <c r="G124" s="24" t="s">
        <v>58</v>
      </c>
      <c r="H124" s="24">
        <v>-8.012678310991006</v>
      </c>
      <c r="I124" s="24">
        <v>72.44732840287618</v>
      </c>
      <c r="J124" s="24" t="s">
        <v>61</v>
      </c>
      <c r="K124" s="24">
        <v>-0.07925635485652695</v>
      </c>
      <c r="L124" s="24">
        <v>0.7569788191913034</v>
      </c>
      <c r="M124" s="24">
        <v>-0.015689831447930663</v>
      </c>
      <c r="N124" s="24">
        <v>-0.04122480410356724</v>
      </c>
      <c r="O124" s="24">
        <v>-0.0036771900541172713</v>
      </c>
      <c r="P124" s="24">
        <v>0.021710477111620698</v>
      </c>
      <c r="Q124" s="24">
        <v>-0.00017739655446732307</v>
      </c>
      <c r="R124" s="24">
        <v>-0.0006336577398763769</v>
      </c>
      <c r="S124" s="24">
        <v>-8.86721330328968E-05</v>
      </c>
      <c r="T124" s="24">
        <v>0.00031779906521162664</v>
      </c>
      <c r="U124" s="24">
        <v>5.808232859951105E-06</v>
      </c>
      <c r="V124" s="24">
        <v>-2.340154372974853E-05</v>
      </c>
      <c r="W124" s="24">
        <v>-6.756975944380118E-06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1614</v>
      </c>
      <c r="B126" s="100">
        <v>107.96</v>
      </c>
      <c r="C126" s="100">
        <v>93.96</v>
      </c>
      <c r="D126" s="100">
        <v>9.18444328240532</v>
      </c>
      <c r="E126" s="100">
        <v>9.979121232058404</v>
      </c>
      <c r="F126" s="100">
        <v>19.22085674908813</v>
      </c>
      <c r="G126" s="100" t="s">
        <v>59</v>
      </c>
      <c r="H126" s="100">
        <v>9.31836061935018</v>
      </c>
      <c r="I126" s="100">
        <v>49.778360619350174</v>
      </c>
      <c r="J126" s="100" t="s">
        <v>73</v>
      </c>
      <c r="K126" s="100">
        <v>1.489294951610985</v>
      </c>
      <c r="M126" s="100" t="s">
        <v>68</v>
      </c>
      <c r="N126" s="100">
        <v>0.7947381664667383</v>
      </c>
      <c r="X126" s="100">
        <v>67.5</v>
      </c>
    </row>
    <row r="127" spans="1:24" s="100" customFormat="1" ht="12.75">
      <c r="A127" s="100">
        <v>1616</v>
      </c>
      <c r="B127" s="100">
        <v>107.05999755859375</v>
      </c>
      <c r="C127" s="100">
        <v>118.86000061035156</v>
      </c>
      <c r="D127" s="100">
        <v>9.696981430053711</v>
      </c>
      <c r="E127" s="100">
        <v>9.86015796661377</v>
      </c>
      <c r="F127" s="100">
        <v>13.654598472571369</v>
      </c>
      <c r="G127" s="100" t="s">
        <v>56</v>
      </c>
      <c r="H127" s="100">
        <v>-6.067570430074127</v>
      </c>
      <c r="I127" s="100">
        <v>33.49242712851962</v>
      </c>
      <c r="J127" s="100" t="s">
        <v>62</v>
      </c>
      <c r="K127" s="100">
        <v>1.1644822885960147</v>
      </c>
      <c r="L127" s="100">
        <v>0.23040425759927846</v>
      </c>
      <c r="M127" s="100">
        <v>0.2756759172196069</v>
      </c>
      <c r="N127" s="100">
        <v>0.043914017454940356</v>
      </c>
      <c r="O127" s="100">
        <v>0.04676776306904145</v>
      </c>
      <c r="P127" s="100">
        <v>0.006609529735353801</v>
      </c>
      <c r="Q127" s="100">
        <v>0.005692713868085533</v>
      </c>
      <c r="R127" s="100">
        <v>0.0006759399795957702</v>
      </c>
      <c r="S127" s="100">
        <v>0.0006135897537769705</v>
      </c>
      <c r="T127" s="100">
        <v>9.722936134513785E-05</v>
      </c>
      <c r="U127" s="100">
        <v>0.00012450621552834008</v>
      </c>
      <c r="V127" s="100">
        <v>2.509808643255596E-05</v>
      </c>
      <c r="W127" s="100">
        <v>3.826099280963229E-05</v>
      </c>
      <c r="X127" s="100">
        <v>67.5</v>
      </c>
    </row>
    <row r="128" spans="1:24" s="100" customFormat="1" ht="12.75">
      <c r="A128" s="100">
        <v>1615</v>
      </c>
      <c r="B128" s="100">
        <v>147.9600067138672</v>
      </c>
      <c r="C128" s="100">
        <v>164.55999755859375</v>
      </c>
      <c r="D128" s="100">
        <v>8.490519523620605</v>
      </c>
      <c r="E128" s="100">
        <v>8.904675483703613</v>
      </c>
      <c r="F128" s="100">
        <v>25.254713549355802</v>
      </c>
      <c r="G128" s="100" t="s">
        <v>57</v>
      </c>
      <c r="H128" s="100">
        <v>-9.590633722734111</v>
      </c>
      <c r="I128" s="100">
        <v>70.86937299113308</v>
      </c>
      <c r="J128" s="100" t="s">
        <v>60</v>
      </c>
      <c r="K128" s="100">
        <v>0.7308123945263919</v>
      </c>
      <c r="L128" s="100">
        <v>-0.001253335501053471</v>
      </c>
      <c r="M128" s="100">
        <v>-0.17055927040380073</v>
      </c>
      <c r="N128" s="100">
        <v>-0.00045392503924706175</v>
      </c>
      <c r="O128" s="100">
        <v>0.02974173250375183</v>
      </c>
      <c r="P128" s="100">
        <v>-0.00014357755326771136</v>
      </c>
      <c r="Q128" s="100">
        <v>-0.003403450123824542</v>
      </c>
      <c r="R128" s="100">
        <v>-3.6489153935628346E-05</v>
      </c>
      <c r="S128" s="100">
        <v>0.00042128816357303643</v>
      </c>
      <c r="T128" s="100">
        <v>-1.0232513965841647E-05</v>
      </c>
      <c r="U128" s="100">
        <v>-6.628517478076536E-05</v>
      </c>
      <c r="V128" s="100">
        <v>-2.871806356351443E-06</v>
      </c>
      <c r="W128" s="100">
        <v>2.7177573440892126E-05</v>
      </c>
      <c r="X128" s="100">
        <v>67.5</v>
      </c>
    </row>
    <row r="129" spans="1:24" s="100" customFormat="1" ht="12.75">
      <c r="A129" s="100">
        <v>1613</v>
      </c>
      <c r="B129" s="100">
        <v>131.02000427246094</v>
      </c>
      <c r="C129" s="100">
        <v>127.31999969482422</v>
      </c>
      <c r="D129" s="100">
        <v>8.71506118774414</v>
      </c>
      <c r="E129" s="100">
        <v>9.060273170471191</v>
      </c>
      <c r="F129" s="100">
        <v>29.684966455377452</v>
      </c>
      <c r="G129" s="100" t="s">
        <v>58</v>
      </c>
      <c r="H129" s="100">
        <v>17.577528485674904</v>
      </c>
      <c r="I129" s="100">
        <v>81.09753275813584</v>
      </c>
      <c r="J129" s="100" t="s">
        <v>61</v>
      </c>
      <c r="K129" s="100">
        <v>0.9066047895640156</v>
      </c>
      <c r="L129" s="100">
        <v>-0.23040084867464455</v>
      </c>
      <c r="M129" s="100">
        <v>0.2165796542018542</v>
      </c>
      <c r="N129" s="100">
        <v>-0.043911671353884386</v>
      </c>
      <c r="O129" s="100">
        <v>0.036092284634770204</v>
      </c>
      <c r="P129" s="100">
        <v>-0.006607970097444732</v>
      </c>
      <c r="Q129" s="100">
        <v>0.004563279351358194</v>
      </c>
      <c r="R129" s="100">
        <v>-0.0006749543670952818</v>
      </c>
      <c r="S129" s="100">
        <v>0.0004461038771108605</v>
      </c>
      <c r="T129" s="100">
        <v>-9.668942220078804E-05</v>
      </c>
      <c r="U129" s="100">
        <v>0.00010539484479552528</v>
      </c>
      <c r="V129" s="100">
        <v>-2.493324429005718E-05</v>
      </c>
      <c r="W129" s="100">
        <v>2.6931080049705563E-05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1614</v>
      </c>
      <c r="B131" s="24">
        <v>107.96</v>
      </c>
      <c r="C131" s="24">
        <v>93.96</v>
      </c>
      <c r="D131" s="24">
        <v>9.18444328240532</v>
      </c>
      <c r="E131" s="24">
        <v>9.979121232058404</v>
      </c>
      <c r="F131" s="24">
        <v>18.352087243878714</v>
      </c>
      <c r="G131" s="24" t="s">
        <v>59</v>
      </c>
      <c r="H131" s="24">
        <v>7.068412956249247</v>
      </c>
      <c r="I131" s="24">
        <v>47.52841295624924</v>
      </c>
      <c r="J131" s="24" t="s">
        <v>73</v>
      </c>
      <c r="K131" s="24">
        <v>2.26106631651364</v>
      </c>
      <c r="M131" s="24" t="s">
        <v>68</v>
      </c>
      <c r="N131" s="24">
        <v>1.4167913322454708</v>
      </c>
      <c r="X131" s="24">
        <v>67.5</v>
      </c>
    </row>
    <row r="132" spans="1:24" ht="12.75" hidden="1">
      <c r="A132" s="24">
        <v>1615</v>
      </c>
      <c r="B132" s="24">
        <v>147.9600067138672</v>
      </c>
      <c r="C132" s="24">
        <v>164.55999755859375</v>
      </c>
      <c r="D132" s="24">
        <v>8.490519523620605</v>
      </c>
      <c r="E132" s="24">
        <v>8.904675483703613</v>
      </c>
      <c r="F132" s="24">
        <v>20.607694357897476</v>
      </c>
      <c r="G132" s="24" t="s">
        <v>56</v>
      </c>
      <c r="H132" s="24">
        <v>-22.63102460789679</v>
      </c>
      <c r="I132" s="24">
        <v>57.82898210597039</v>
      </c>
      <c r="J132" s="24" t="s">
        <v>62</v>
      </c>
      <c r="K132" s="24">
        <v>1.2609155422936</v>
      </c>
      <c r="L132" s="24">
        <v>0.7598100924658191</v>
      </c>
      <c r="M132" s="24">
        <v>0.29850448790471007</v>
      </c>
      <c r="N132" s="24">
        <v>0.04078509948075068</v>
      </c>
      <c r="O132" s="24">
        <v>0.05064119754370048</v>
      </c>
      <c r="P132" s="24">
        <v>0.02179668277209671</v>
      </c>
      <c r="Q132" s="24">
        <v>0.006164124015672039</v>
      </c>
      <c r="R132" s="24">
        <v>0.0006276884218711996</v>
      </c>
      <c r="S132" s="24">
        <v>0.0006644409678965618</v>
      </c>
      <c r="T132" s="24">
        <v>0.00032072549613004346</v>
      </c>
      <c r="U132" s="24">
        <v>0.00013480440944454032</v>
      </c>
      <c r="V132" s="24">
        <v>2.328675189837958E-05</v>
      </c>
      <c r="W132" s="24">
        <v>4.1436016418420064E-05</v>
      </c>
      <c r="X132" s="24">
        <v>67.5</v>
      </c>
    </row>
    <row r="133" spans="1:24" ht="12.75" hidden="1">
      <c r="A133" s="24">
        <v>1613</v>
      </c>
      <c r="B133" s="24">
        <v>131.02000427246094</v>
      </c>
      <c r="C133" s="24">
        <v>127.31999969482422</v>
      </c>
      <c r="D133" s="24">
        <v>8.71506118774414</v>
      </c>
      <c r="E133" s="24">
        <v>9.060273170471191</v>
      </c>
      <c r="F133" s="24">
        <v>29.684966455377452</v>
      </c>
      <c r="G133" s="24" t="s">
        <v>57</v>
      </c>
      <c r="H133" s="24">
        <v>17.577528485674904</v>
      </c>
      <c r="I133" s="24">
        <v>81.09753275813584</v>
      </c>
      <c r="J133" s="24" t="s">
        <v>60</v>
      </c>
      <c r="K133" s="24">
        <v>-0.3995533529330749</v>
      </c>
      <c r="L133" s="24">
        <v>0.004134039847585436</v>
      </c>
      <c r="M133" s="24">
        <v>0.09780082443032732</v>
      </c>
      <c r="N133" s="24">
        <v>-0.00042241687244451957</v>
      </c>
      <c r="O133" s="24">
        <v>-0.015527966336970733</v>
      </c>
      <c r="P133" s="24">
        <v>0.00047301117687211327</v>
      </c>
      <c r="Q133" s="24">
        <v>0.0021717331812477177</v>
      </c>
      <c r="R133" s="24">
        <v>-3.3944168635620624E-05</v>
      </c>
      <c r="S133" s="24">
        <v>-0.0001605274096800142</v>
      </c>
      <c r="T133" s="24">
        <v>3.368984935927218E-05</v>
      </c>
      <c r="U133" s="24">
        <v>5.7330237167984004E-05</v>
      </c>
      <c r="V133" s="24">
        <v>-2.67913658671844E-06</v>
      </c>
      <c r="W133" s="24">
        <v>-8.659030613710209E-06</v>
      </c>
      <c r="X133" s="24">
        <v>67.5</v>
      </c>
    </row>
    <row r="134" spans="1:24" ht="12.75" hidden="1">
      <c r="A134" s="24">
        <v>1616</v>
      </c>
      <c r="B134" s="24">
        <v>107.05999755859375</v>
      </c>
      <c r="C134" s="24">
        <v>118.86000061035156</v>
      </c>
      <c r="D134" s="24">
        <v>9.696981430053711</v>
      </c>
      <c r="E134" s="24">
        <v>9.86015796661377</v>
      </c>
      <c r="F134" s="24">
        <v>19.56194845781895</v>
      </c>
      <c r="G134" s="24" t="s">
        <v>58</v>
      </c>
      <c r="H134" s="24">
        <v>8.42216277599558</v>
      </c>
      <c r="I134" s="24">
        <v>47.98216033458933</v>
      </c>
      <c r="J134" s="24" t="s">
        <v>61</v>
      </c>
      <c r="K134" s="24">
        <v>1.1959369226499788</v>
      </c>
      <c r="L134" s="24">
        <v>0.7597988459634927</v>
      </c>
      <c r="M134" s="24">
        <v>0.28202823979169445</v>
      </c>
      <c r="N134" s="24">
        <v>-0.04078291190732466</v>
      </c>
      <c r="O134" s="24">
        <v>0.048201796129376744</v>
      </c>
      <c r="P134" s="24">
        <v>0.021791549745118443</v>
      </c>
      <c r="Q134" s="24">
        <v>0.005768882029479581</v>
      </c>
      <c r="R134" s="24">
        <v>-0.0006267699325644088</v>
      </c>
      <c r="S134" s="24">
        <v>0.0006447579007354192</v>
      </c>
      <c r="T134" s="24">
        <v>0.0003189511528714265</v>
      </c>
      <c r="U134" s="24">
        <v>0.00012200603555543462</v>
      </c>
      <c r="V134" s="24">
        <v>-2.3132121414310268E-05</v>
      </c>
      <c r="W134" s="24">
        <v>4.05211629331934E-05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1614</v>
      </c>
      <c r="B136" s="24">
        <v>107.96</v>
      </c>
      <c r="C136" s="24">
        <v>93.96</v>
      </c>
      <c r="D136" s="24">
        <v>9.18444328240532</v>
      </c>
      <c r="E136" s="24">
        <v>9.979121232058404</v>
      </c>
      <c r="F136" s="24">
        <v>19.22085674908813</v>
      </c>
      <c r="G136" s="24" t="s">
        <v>59</v>
      </c>
      <c r="H136" s="24">
        <v>9.31836061935018</v>
      </c>
      <c r="I136" s="24">
        <v>49.778360619350174</v>
      </c>
      <c r="J136" s="24" t="s">
        <v>73</v>
      </c>
      <c r="K136" s="24">
        <v>2.4453929417067153</v>
      </c>
      <c r="M136" s="24" t="s">
        <v>68</v>
      </c>
      <c r="N136" s="24">
        <v>1.857242197592116</v>
      </c>
      <c r="X136" s="24">
        <v>67.5</v>
      </c>
    </row>
    <row r="137" spans="1:24" ht="12.75" hidden="1">
      <c r="A137" s="24">
        <v>1615</v>
      </c>
      <c r="B137" s="24">
        <v>147.9600067138672</v>
      </c>
      <c r="C137" s="24">
        <v>164.55999755859375</v>
      </c>
      <c r="D137" s="24">
        <v>8.490519523620605</v>
      </c>
      <c r="E137" s="24">
        <v>8.904675483703613</v>
      </c>
      <c r="F137" s="24">
        <v>20.607694357897476</v>
      </c>
      <c r="G137" s="24" t="s">
        <v>56</v>
      </c>
      <c r="H137" s="24">
        <v>-22.63102460789679</v>
      </c>
      <c r="I137" s="24">
        <v>57.82898210597039</v>
      </c>
      <c r="J137" s="24" t="s">
        <v>62</v>
      </c>
      <c r="K137" s="24">
        <v>0.9989372946320179</v>
      </c>
      <c r="L137" s="24">
        <v>1.1778426105966542</v>
      </c>
      <c r="M137" s="24">
        <v>0.23648468062642802</v>
      </c>
      <c r="N137" s="24">
        <v>0.03876848622052416</v>
      </c>
      <c r="O137" s="24">
        <v>0.040119721906346426</v>
      </c>
      <c r="P137" s="24">
        <v>0.033788684814864293</v>
      </c>
      <c r="Q137" s="24">
        <v>0.0048833957525085585</v>
      </c>
      <c r="R137" s="24">
        <v>0.0005966392266418601</v>
      </c>
      <c r="S137" s="24">
        <v>0.0005263849193183839</v>
      </c>
      <c r="T137" s="24">
        <v>0.0004971713229385891</v>
      </c>
      <c r="U137" s="24">
        <v>0.00010677504788329135</v>
      </c>
      <c r="V137" s="24">
        <v>2.2126702860814283E-05</v>
      </c>
      <c r="W137" s="24">
        <v>3.2822415736151E-05</v>
      </c>
      <c r="X137" s="24">
        <v>67.5</v>
      </c>
    </row>
    <row r="138" spans="1:24" ht="12.75" hidden="1">
      <c r="A138" s="24">
        <v>1616</v>
      </c>
      <c r="B138" s="24">
        <v>107.05999755859375</v>
      </c>
      <c r="C138" s="24">
        <v>118.86000061035156</v>
      </c>
      <c r="D138" s="24">
        <v>9.696981430053711</v>
      </c>
      <c r="E138" s="24">
        <v>9.86015796661377</v>
      </c>
      <c r="F138" s="24">
        <v>26.629688130514417</v>
      </c>
      <c r="G138" s="24" t="s">
        <v>57</v>
      </c>
      <c r="H138" s="24">
        <v>25.758136179139015</v>
      </c>
      <c r="I138" s="24">
        <v>65.31813373773277</v>
      </c>
      <c r="J138" s="24" t="s">
        <v>60</v>
      </c>
      <c r="K138" s="24">
        <v>-0.6292954183859726</v>
      </c>
      <c r="L138" s="24">
        <v>0.006408617448873828</v>
      </c>
      <c r="M138" s="24">
        <v>0.15105524263614525</v>
      </c>
      <c r="N138" s="24">
        <v>-0.0004017257144588548</v>
      </c>
      <c r="O138" s="24">
        <v>-0.024936358078080624</v>
      </c>
      <c r="P138" s="24">
        <v>0.0007333064581817028</v>
      </c>
      <c r="Q138" s="24">
        <v>0.003216826465874455</v>
      </c>
      <c r="R138" s="24">
        <v>-3.227088025085679E-05</v>
      </c>
      <c r="S138" s="24">
        <v>-0.00029853007461203587</v>
      </c>
      <c r="T138" s="24">
        <v>5.2227784261910425E-05</v>
      </c>
      <c r="U138" s="24">
        <v>7.647273095770374E-05</v>
      </c>
      <c r="V138" s="24">
        <v>-2.5490058305382046E-06</v>
      </c>
      <c r="W138" s="24">
        <v>-1.769363246296113E-05</v>
      </c>
      <c r="X138" s="24">
        <v>67.5</v>
      </c>
    </row>
    <row r="139" spans="1:24" ht="12.75" hidden="1">
      <c r="A139" s="24">
        <v>1613</v>
      </c>
      <c r="B139" s="24">
        <v>131.02000427246094</v>
      </c>
      <c r="C139" s="24">
        <v>127.31999969482422</v>
      </c>
      <c r="D139" s="24">
        <v>8.71506118774414</v>
      </c>
      <c r="E139" s="24">
        <v>9.060273170471191</v>
      </c>
      <c r="F139" s="24">
        <v>22.326845743701686</v>
      </c>
      <c r="G139" s="24" t="s">
        <v>58</v>
      </c>
      <c r="H139" s="24">
        <v>-2.5244122172207284</v>
      </c>
      <c r="I139" s="24">
        <v>60.99559205524021</v>
      </c>
      <c r="J139" s="24" t="s">
        <v>61</v>
      </c>
      <c r="K139" s="24">
        <v>0.7757982953095208</v>
      </c>
      <c r="L139" s="24">
        <v>1.1778251758896716</v>
      </c>
      <c r="M139" s="24">
        <v>0.18195416412690021</v>
      </c>
      <c r="N139" s="24">
        <v>-0.038766404789215544</v>
      </c>
      <c r="O139" s="24">
        <v>0.03142881053499029</v>
      </c>
      <c r="P139" s="24">
        <v>0.033780726504275035</v>
      </c>
      <c r="Q139" s="24">
        <v>0.0036741776718155986</v>
      </c>
      <c r="R139" s="24">
        <v>-0.0005957658575779848</v>
      </c>
      <c r="S139" s="24">
        <v>0.0004335445511570337</v>
      </c>
      <c r="T139" s="24">
        <v>0.0004944204515426098</v>
      </c>
      <c r="U139" s="24">
        <v>7.451732865817063E-05</v>
      </c>
      <c r="V139" s="24">
        <v>-2.197938918092696E-05</v>
      </c>
      <c r="W139" s="24">
        <v>2.7645005788069226E-05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1614</v>
      </c>
      <c r="B141" s="24">
        <v>114.56</v>
      </c>
      <c r="C141" s="24">
        <v>110.56</v>
      </c>
      <c r="D141" s="24">
        <v>9.3157373326479</v>
      </c>
      <c r="E141" s="24">
        <v>10.116953361999267</v>
      </c>
      <c r="F141" s="24">
        <v>25.10497216041065</v>
      </c>
      <c r="G141" s="24" t="s">
        <v>59</v>
      </c>
      <c r="H141" s="24">
        <v>17.058548548118026</v>
      </c>
      <c r="I141" s="24">
        <v>64.11854854811803</v>
      </c>
      <c r="J141" s="24" t="s">
        <v>73</v>
      </c>
      <c r="K141" s="24">
        <v>0.5261579998934268</v>
      </c>
      <c r="M141" s="24" t="s">
        <v>68</v>
      </c>
      <c r="N141" s="24">
        <v>0.32520086062477005</v>
      </c>
      <c r="X141" s="24">
        <v>67.5</v>
      </c>
    </row>
    <row r="142" spans="1:24" ht="12.75" hidden="1">
      <c r="A142" s="24">
        <v>1613</v>
      </c>
      <c r="B142" s="24">
        <v>120.54000091552734</v>
      </c>
      <c r="C142" s="24">
        <v>128.44000244140625</v>
      </c>
      <c r="D142" s="24">
        <v>9.017251014709473</v>
      </c>
      <c r="E142" s="24">
        <v>9.310103416442871</v>
      </c>
      <c r="F142" s="24">
        <v>19.25628089145284</v>
      </c>
      <c r="G142" s="24" t="s">
        <v>56</v>
      </c>
      <c r="H142" s="24">
        <v>-2.218373535237461</v>
      </c>
      <c r="I142" s="24">
        <v>50.82162738028988</v>
      </c>
      <c r="J142" s="24" t="s">
        <v>62</v>
      </c>
      <c r="K142" s="24">
        <v>0.6333500204655824</v>
      </c>
      <c r="L142" s="24">
        <v>0.30000202628685585</v>
      </c>
      <c r="M142" s="24">
        <v>0.14993708907842598</v>
      </c>
      <c r="N142" s="24">
        <v>0.10867292144534725</v>
      </c>
      <c r="O142" s="24">
        <v>0.025436516344692472</v>
      </c>
      <c r="P142" s="24">
        <v>0.008606066570205722</v>
      </c>
      <c r="Q142" s="24">
        <v>0.0030961353422550328</v>
      </c>
      <c r="R142" s="24">
        <v>0.0016727387499211811</v>
      </c>
      <c r="S142" s="24">
        <v>0.0003337522873235997</v>
      </c>
      <c r="T142" s="24">
        <v>0.00012664266330396275</v>
      </c>
      <c r="U142" s="24">
        <v>6.771787326224676E-05</v>
      </c>
      <c r="V142" s="24">
        <v>6.208100107316184E-05</v>
      </c>
      <c r="W142" s="24">
        <v>2.081857433096063E-05</v>
      </c>
      <c r="X142" s="24">
        <v>67.5</v>
      </c>
    </row>
    <row r="143" spans="1:24" ht="12.75" hidden="1">
      <c r="A143" s="24">
        <v>1616</v>
      </c>
      <c r="B143" s="24">
        <v>118</v>
      </c>
      <c r="C143" s="24">
        <v>148.3000030517578</v>
      </c>
      <c r="D143" s="24">
        <v>9.543848991394043</v>
      </c>
      <c r="E143" s="24">
        <v>9.505088806152344</v>
      </c>
      <c r="F143" s="24">
        <v>22.065632008908164</v>
      </c>
      <c r="G143" s="24" t="s">
        <v>57</v>
      </c>
      <c r="H143" s="24">
        <v>4.5169831644918546</v>
      </c>
      <c r="I143" s="24">
        <v>55.016983164491855</v>
      </c>
      <c r="J143" s="24" t="s">
        <v>60</v>
      </c>
      <c r="K143" s="24">
        <v>0.4839681063486193</v>
      </c>
      <c r="L143" s="24">
        <v>0.00163339384761151</v>
      </c>
      <c r="M143" s="24">
        <v>-0.11346584290176791</v>
      </c>
      <c r="N143" s="24">
        <v>-0.0011238305338552768</v>
      </c>
      <c r="O143" s="24">
        <v>0.019612733131510223</v>
      </c>
      <c r="P143" s="24">
        <v>0.00018670809692484784</v>
      </c>
      <c r="Q143" s="24">
        <v>-0.0022891182579358855</v>
      </c>
      <c r="R143" s="24">
        <v>-9.032919341806708E-05</v>
      </c>
      <c r="S143" s="24">
        <v>0.0002711022180973884</v>
      </c>
      <c r="T143" s="24">
        <v>1.328566239575592E-05</v>
      </c>
      <c r="U143" s="24">
        <v>-4.630805874270372E-05</v>
      </c>
      <c r="V143" s="24">
        <v>-7.121907123062193E-06</v>
      </c>
      <c r="W143" s="24">
        <v>1.730308893507363E-05</v>
      </c>
      <c r="X143" s="24">
        <v>67.5</v>
      </c>
    </row>
    <row r="144" spans="1:24" ht="12.75" hidden="1">
      <c r="A144" s="24">
        <v>1615</v>
      </c>
      <c r="B144" s="24">
        <v>136.77999877929688</v>
      </c>
      <c r="C144" s="24">
        <v>151.67999267578125</v>
      </c>
      <c r="D144" s="24">
        <v>8.842344284057617</v>
      </c>
      <c r="E144" s="24">
        <v>8.912851333618164</v>
      </c>
      <c r="F144" s="24">
        <v>28.861792762773238</v>
      </c>
      <c r="G144" s="24" t="s">
        <v>58</v>
      </c>
      <c r="H144" s="24">
        <v>8.452469323652466</v>
      </c>
      <c r="I144" s="24">
        <v>77.73246810294934</v>
      </c>
      <c r="J144" s="24" t="s">
        <v>61</v>
      </c>
      <c r="K144" s="24">
        <v>0.40854267887343804</v>
      </c>
      <c r="L144" s="24">
        <v>0.2999975796581665</v>
      </c>
      <c r="M144" s="24">
        <v>0.09801343365020516</v>
      </c>
      <c r="N144" s="24">
        <v>-0.10866711029744827</v>
      </c>
      <c r="O144" s="24">
        <v>0.016197440009642527</v>
      </c>
      <c r="P144" s="24">
        <v>0.008604041021366367</v>
      </c>
      <c r="Q144" s="24">
        <v>0.0020847042137303955</v>
      </c>
      <c r="R144" s="24">
        <v>-0.0016702980459499786</v>
      </c>
      <c r="S144" s="24">
        <v>0.00019466426646000206</v>
      </c>
      <c r="T144" s="24">
        <v>0.00012594385790274518</v>
      </c>
      <c r="U144" s="24">
        <v>4.9409250699074734E-05</v>
      </c>
      <c r="V144" s="24">
        <v>-6.167113695381655E-05</v>
      </c>
      <c r="W144" s="24">
        <v>1.1576534476200786E-05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1614</v>
      </c>
      <c r="B146" s="24">
        <v>114.56</v>
      </c>
      <c r="C146" s="24">
        <v>110.56</v>
      </c>
      <c r="D146" s="24">
        <v>9.3157373326479</v>
      </c>
      <c r="E146" s="24">
        <v>10.116953361999267</v>
      </c>
      <c r="F146" s="24">
        <v>25.26524642282928</v>
      </c>
      <c r="G146" s="24" t="s">
        <v>59</v>
      </c>
      <c r="H146" s="24">
        <v>17.467891884977348</v>
      </c>
      <c r="I146" s="24">
        <v>64.52789188497735</v>
      </c>
      <c r="J146" s="24" t="s">
        <v>73</v>
      </c>
      <c r="K146" s="24">
        <v>1.0736480683691652</v>
      </c>
      <c r="M146" s="24" t="s">
        <v>68</v>
      </c>
      <c r="N146" s="24">
        <v>0.5703839189871485</v>
      </c>
      <c r="X146" s="24">
        <v>67.5</v>
      </c>
    </row>
    <row r="147" spans="1:24" ht="12.75" hidden="1">
      <c r="A147" s="24">
        <v>1613</v>
      </c>
      <c r="B147" s="24">
        <v>120.54000091552734</v>
      </c>
      <c r="C147" s="24">
        <v>128.44000244140625</v>
      </c>
      <c r="D147" s="24">
        <v>9.017251014709473</v>
      </c>
      <c r="E147" s="24">
        <v>9.310103416442871</v>
      </c>
      <c r="F147" s="24">
        <v>19.25628089145284</v>
      </c>
      <c r="G147" s="24" t="s">
        <v>56</v>
      </c>
      <c r="H147" s="24">
        <v>-2.218373535237461</v>
      </c>
      <c r="I147" s="24">
        <v>50.82162738028988</v>
      </c>
      <c r="J147" s="24" t="s">
        <v>62</v>
      </c>
      <c r="K147" s="24">
        <v>1.0008486075400882</v>
      </c>
      <c r="L147" s="24">
        <v>0.05309475860149781</v>
      </c>
      <c r="M147" s="24">
        <v>0.23693759908643533</v>
      </c>
      <c r="N147" s="24">
        <v>0.106520893584664</v>
      </c>
      <c r="O147" s="24">
        <v>0.04019591400861342</v>
      </c>
      <c r="P147" s="24">
        <v>0.0015230902587020432</v>
      </c>
      <c r="Q147" s="24">
        <v>0.004892707930171872</v>
      </c>
      <c r="R147" s="24">
        <v>0.0016396222792800677</v>
      </c>
      <c r="S147" s="24">
        <v>0.0005273839196500257</v>
      </c>
      <c r="T147" s="24">
        <v>2.2430904725025186E-05</v>
      </c>
      <c r="U147" s="24">
        <v>0.00010700892561400557</v>
      </c>
      <c r="V147" s="24">
        <v>6.0858231427140444E-05</v>
      </c>
      <c r="W147" s="24">
        <v>3.2889956319273706E-05</v>
      </c>
      <c r="X147" s="24">
        <v>67.5</v>
      </c>
    </row>
    <row r="148" spans="1:24" ht="12.75" hidden="1">
      <c r="A148" s="24">
        <v>1615</v>
      </c>
      <c r="B148" s="24">
        <v>136.77999877929688</v>
      </c>
      <c r="C148" s="24">
        <v>151.67999267578125</v>
      </c>
      <c r="D148" s="24">
        <v>8.842344284057617</v>
      </c>
      <c r="E148" s="24">
        <v>8.912851333618164</v>
      </c>
      <c r="F148" s="24">
        <v>24.802299355514794</v>
      </c>
      <c r="G148" s="24" t="s">
        <v>57</v>
      </c>
      <c r="H148" s="24">
        <v>-2.4808238500432793</v>
      </c>
      <c r="I148" s="24">
        <v>66.7991749292536</v>
      </c>
      <c r="J148" s="24" t="s">
        <v>60</v>
      </c>
      <c r="K148" s="24">
        <v>0.7697640591385395</v>
      </c>
      <c r="L148" s="24">
        <v>0.0002899315539326182</v>
      </c>
      <c r="M148" s="24">
        <v>-0.18049797924079358</v>
      </c>
      <c r="N148" s="24">
        <v>-0.0011014149076456893</v>
      </c>
      <c r="O148" s="24">
        <v>0.031190293338049412</v>
      </c>
      <c r="P148" s="24">
        <v>3.294401718412667E-05</v>
      </c>
      <c r="Q148" s="24">
        <v>-0.0036427879043841255</v>
      </c>
      <c r="R148" s="24">
        <v>-8.853089996488124E-05</v>
      </c>
      <c r="S148" s="24">
        <v>0.0004307555884808934</v>
      </c>
      <c r="T148" s="24">
        <v>2.333326837160396E-06</v>
      </c>
      <c r="U148" s="24">
        <v>-7.376495547489428E-05</v>
      </c>
      <c r="V148" s="24">
        <v>-6.977573964371584E-06</v>
      </c>
      <c r="W148" s="24">
        <v>2.7477359302391287E-05</v>
      </c>
      <c r="X148" s="24">
        <v>67.5</v>
      </c>
    </row>
    <row r="149" spans="1:24" ht="12.75" hidden="1">
      <c r="A149" s="24">
        <v>1616</v>
      </c>
      <c r="B149" s="24">
        <v>118</v>
      </c>
      <c r="C149" s="24">
        <v>148.3000030517578</v>
      </c>
      <c r="D149" s="24">
        <v>9.543848991394043</v>
      </c>
      <c r="E149" s="24">
        <v>9.505088806152344</v>
      </c>
      <c r="F149" s="24">
        <v>26.065589487741057</v>
      </c>
      <c r="G149" s="24" t="s">
        <v>58</v>
      </c>
      <c r="H149" s="24">
        <v>14.490211811774174</v>
      </c>
      <c r="I149" s="24">
        <v>64.99021181177417</v>
      </c>
      <c r="J149" s="24" t="s">
        <v>61</v>
      </c>
      <c r="K149" s="24">
        <v>0.6396571178948082</v>
      </c>
      <c r="L149" s="24">
        <v>0.053093966989153855</v>
      </c>
      <c r="M149" s="24">
        <v>0.15349236251629722</v>
      </c>
      <c r="N149" s="24">
        <v>-0.10651519917493714</v>
      </c>
      <c r="O149" s="24">
        <v>0.02535502128719823</v>
      </c>
      <c r="P149" s="24">
        <v>0.0015227339320724514</v>
      </c>
      <c r="Q149" s="24">
        <v>0.0032662956347580424</v>
      </c>
      <c r="R149" s="24">
        <v>-0.0016372304353581301</v>
      </c>
      <c r="S149" s="24">
        <v>0.00030427524003425583</v>
      </c>
      <c r="T149" s="24">
        <v>2.2309214971713915E-05</v>
      </c>
      <c r="U149" s="24">
        <v>7.752187758852749E-05</v>
      </c>
      <c r="V149" s="24">
        <v>-6.045690857140405E-05</v>
      </c>
      <c r="W149" s="24">
        <v>1.8076060202683084E-05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1614</v>
      </c>
      <c r="B151" s="24">
        <v>114.56</v>
      </c>
      <c r="C151" s="24">
        <v>110.56</v>
      </c>
      <c r="D151" s="24">
        <v>9.3157373326479</v>
      </c>
      <c r="E151" s="24">
        <v>10.116953361999267</v>
      </c>
      <c r="F151" s="24">
        <v>25.10497216041065</v>
      </c>
      <c r="G151" s="24" t="s">
        <v>59</v>
      </c>
      <c r="H151" s="24">
        <v>17.058548548118026</v>
      </c>
      <c r="I151" s="24">
        <v>64.11854854811803</v>
      </c>
      <c r="J151" s="24" t="s">
        <v>73</v>
      </c>
      <c r="K151" s="24">
        <v>0.5531362928726622</v>
      </c>
      <c r="M151" s="24" t="s">
        <v>68</v>
      </c>
      <c r="N151" s="24">
        <v>0.5299951276324031</v>
      </c>
      <c r="X151" s="24">
        <v>67.5</v>
      </c>
    </row>
    <row r="152" spans="1:24" ht="12.75" hidden="1">
      <c r="A152" s="24">
        <v>1616</v>
      </c>
      <c r="B152" s="24">
        <v>118</v>
      </c>
      <c r="C152" s="24">
        <v>148.3000030517578</v>
      </c>
      <c r="D152" s="24">
        <v>9.543848991394043</v>
      </c>
      <c r="E152" s="24">
        <v>9.505088806152344</v>
      </c>
      <c r="F152" s="24">
        <v>19.311866085951603</v>
      </c>
      <c r="G152" s="24" t="s">
        <v>56</v>
      </c>
      <c r="H152" s="24">
        <v>-2.3490741213854847</v>
      </c>
      <c r="I152" s="24">
        <v>48.15092587861451</v>
      </c>
      <c r="J152" s="24" t="s">
        <v>62</v>
      </c>
      <c r="K152" s="24">
        <v>0.05619141700995894</v>
      </c>
      <c r="L152" s="24">
        <v>0.7331592605471239</v>
      </c>
      <c r="M152" s="24">
        <v>0.01330208918260833</v>
      </c>
      <c r="N152" s="24">
        <v>0.10876100905212942</v>
      </c>
      <c r="O152" s="24">
        <v>0.0022565140350951874</v>
      </c>
      <c r="P152" s="24">
        <v>0.02103195526298783</v>
      </c>
      <c r="Q152" s="24">
        <v>0.0002746675509725269</v>
      </c>
      <c r="R152" s="24">
        <v>0.0016740810222758854</v>
      </c>
      <c r="S152" s="24">
        <v>2.9638193498802887E-05</v>
      </c>
      <c r="T152" s="24">
        <v>0.00030946703968431785</v>
      </c>
      <c r="U152" s="24">
        <v>6.033976316391104E-06</v>
      </c>
      <c r="V152" s="24">
        <v>6.212070162084578E-05</v>
      </c>
      <c r="W152" s="24">
        <v>1.8550081712390087E-06</v>
      </c>
      <c r="X152" s="24">
        <v>67.5</v>
      </c>
    </row>
    <row r="153" spans="1:24" ht="12.75" hidden="1">
      <c r="A153" s="24">
        <v>1613</v>
      </c>
      <c r="B153" s="24">
        <v>120.54000091552734</v>
      </c>
      <c r="C153" s="24">
        <v>128.44000244140625</v>
      </c>
      <c r="D153" s="24">
        <v>9.017251014709473</v>
      </c>
      <c r="E153" s="24">
        <v>9.310103416442871</v>
      </c>
      <c r="F153" s="24">
        <v>26.00899460869459</v>
      </c>
      <c r="G153" s="24" t="s">
        <v>57</v>
      </c>
      <c r="H153" s="24">
        <v>15.603546610088173</v>
      </c>
      <c r="I153" s="24">
        <v>68.64354752561552</v>
      </c>
      <c r="J153" s="24" t="s">
        <v>60</v>
      </c>
      <c r="K153" s="24">
        <v>0.05594220540271442</v>
      </c>
      <c r="L153" s="24">
        <v>0.003990249141739561</v>
      </c>
      <c r="M153" s="24">
        <v>-0.013256469753276729</v>
      </c>
      <c r="N153" s="24">
        <v>-0.0011249915963522344</v>
      </c>
      <c r="O153" s="24">
        <v>0.0022441150526521774</v>
      </c>
      <c r="P153" s="24">
        <v>0.0004564492395884232</v>
      </c>
      <c r="Q153" s="24">
        <v>-0.00027422218588456844</v>
      </c>
      <c r="R153" s="24">
        <v>-9.041500036922895E-05</v>
      </c>
      <c r="S153" s="24">
        <v>2.920376055506523E-05</v>
      </c>
      <c r="T153" s="24">
        <v>3.2498255739135184E-05</v>
      </c>
      <c r="U153" s="24">
        <v>-6.032855347508268E-06</v>
      </c>
      <c r="V153" s="24">
        <v>-7.13231637293485E-06</v>
      </c>
      <c r="W153" s="24">
        <v>1.818158338880738E-06</v>
      </c>
      <c r="X153" s="24">
        <v>67.5</v>
      </c>
    </row>
    <row r="154" spans="1:24" ht="12.75" hidden="1">
      <c r="A154" s="24">
        <v>1615</v>
      </c>
      <c r="B154" s="24">
        <v>136.77999877929688</v>
      </c>
      <c r="C154" s="24">
        <v>151.67999267578125</v>
      </c>
      <c r="D154" s="24">
        <v>8.842344284057617</v>
      </c>
      <c r="E154" s="24">
        <v>8.912851333618164</v>
      </c>
      <c r="F154" s="24">
        <v>24.802299355514794</v>
      </c>
      <c r="G154" s="24" t="s">
        <v>58</v>
      </c>
      <c r="H154" s="24">
        <v>-2.4808238500432793</v>
      </c>
      <c r="I154" s="24">
        <v>66.7991749292536</v>
      </c>
      <c r="J154" s="24" t="s">
        <v>61</v>
      </c>
      <c r="K154" s="24">
        <v>-0.005286303081323642</v>
      </c>
      <c r="L154" s="24">
        <v>0.7331484019199608</v>
      </c>
      <c r="M154" s="24">
        <v>-0.0011007208104350545</v>
      </c>
      <c r="N154" s="24">
        <v>-0.10875519060691087</v>
      </c>
      <c r="O154" s="24">
        <v>-0.00023622705399991696</v>
      </c>
      <c r="P154" s="24">
        <v>0.021027001599752654</v>
      </c>
      <c r="Q154" s="24">
        <v>-1.563509916613462E-05</v>
      </c>
      <c r="R154" s="24">
        <v>-0.0016716376392186512</v>
      </c>
      <c r="S154" s="24">
        <v>-5.055975011300771E-06</v>
      </c>
      <c r="T154" s="24">
        <v>0.0003077559293090694</v>
      </c>
      <c r="U154" s="24">
        <v>1.1630366636375954E-07</v>
      </c>
      <c r="V154" s="24">
        <v>-6.170989898729795E-05</v>
      </c>
      <c r="W154" s="24">
        <v>-3.679070128740785E-07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1614</v>
      </c>
      <c r="B156" s="100">
        <v>114.56</v>
      </c>
      <c r="C156" s="100">
        <v>110.56</v>
      </c>
      <c r="D156" s="100">
        <v>9.3157373326479</v>
      </c>
      <c r="E156" s="100">
        <v>10.116953361999267</v>
      </c>
      <c r="F156" s="100">
        <v>21.130596071298026</v>
      </c>
      <c r="G156" s="100" t="s">
        <v>59</v>
      </c>
      <c r="H156" s="100">
        <v>6.907920832222615</v>
      </c>
      <c r="I156" s="100">
        <v>53.96792083222262</v>
      </c>
      <c r="J156" s="100" t="s">
        <v>73</v>
      </c>
      <c r="K156" s="100">
        <v>0.4961766391769141</v>
      </c>
      <c r="M156" s="100" t="s">
        <v>68</v>
      </c>
      <c r="N156" s="100">
        <v>0.27277090098565737</v>
      </c>
      <c r="X156" s="100">
        <v>67.5</v>
      </c>
    </row>
    <row r="157" spans="1:24" s="100" customFormat="1" ht="12.75">
      <c r="A157" s="100">
        <v>1616</v>
      </c>
      <c r="B157" s="100">
        <v>118</v>
      </c>
      <c r="C157" s="100">
        <v>148.3000030517578</v>
      </c>
      <c r="D157" s="100">
        <v>9.543848991394043</v>
      </c>
      <c r="E157" s="100">
        <v>9.505088806152344</v>
      </c>
      <c r="F157" s="100">
        <v>19.311866085951603</v>
      </c>
      <c r="G157" s="100" t="s">
        <v>56</v>
      </c>
      <c r="H157" s="100">
        <v>-2.3490741213854847</v>
      </c>
      <c r="I157" s="100">
        <v>48.15092587861451</v>
      </c>
      <c r="J157" s="100" t="s">
        <v>62</v>
      </c>
      <c r="K157" s="100">
        <v>0.6747360651539208</v>
      </c>
      <c r="L157" s="100">
        <v>0.05052604390346854</v>
      </c>
      <c r="M157" s="100">
        <v>0.15973466490217547</v>
      </c>
      <c r="N157" s="100">
        <v>0.10995228235495766</v>
      </c>
      <c r="O157" s="100">
        <v>0.027098918249358426</v>
      </c>
      <c r="P157" s="100">
        <v>0.0014494317147254663</v>
      </c>
      <c r="Q157" s="100">
        <v>0.003298463743181365</v>
      </c>
      <c r="R157" s="100">
        <v>0.0016924209584748067</v>
      </c>
      <c r="S157" s="100">
        <v>0.0003555411387589378</v>
      </c>
      <c r="T157" s="100">
        <v>2.1323044332687822E-05</v>
      </c>
      <c r="U157" s="100">
        <v>7.213384193250727E-05</v>
      </c>
      <c r="V157" s="100">
        <v>6.280855620451743E-05</v>
      </c>
      <c r="W157" s="100">
        <v>2.2176157829061817E-05</v>
      </c>
      <c r="X157" s="100">
        <v>67.5</v>
      </c>
    </row>
    <row r="158" spans="1:24" s="100" customFormat="1" ht="12.75">
      <c r="A158" s="100">
        <v>1615</v>
      </c>
      <c r="B158" s="100">
        <v>136.77999877929688</v>
      </c>
      <c r="C158" s="100">
        <v>151.67999267578125</v>
      </c>
      <c r="D158" s="100">
        <v>8.842344284057617</v>
      </c>
      <c r="E158" s="100">
        <v>8.912851333618164</v>
      </c>
      <c r="F158" s="100">
        <v>28.861792762773238</v>
      </c>
      <c r="G158" s="100" t="s">
        <v>57</v>
      </c>
      <c r="H158" s="100">
        <v>8.452469323652466</v>
      </c>
      <c r="I158" s="100">
        <v>77.73246810294934</v>
      </c>
      <c r="J158" s="100" t="s">
        <v>60</v>
      </c>
      <c r="K158" s="100">
        <v>-0.056791138373001294</v>
      </c>
      <c r="L158" s="100">
        <v>0.0002758332458086208</v>
      </c>
      <c r="M158" s="100">
        <v>0.01525303442306075</v>
      </c>
      <c r="N158" s="100">
        <v>-0.0011372389445175445</v>
      </c>
      <c r="O158" s="100">
        <v>-0.001989490785558872</v>
      </c>
      <c r="P158" s="100">
        <v>3.1468624932541036E-05</v>
      </c>
      <c r="Q158" s="100">
        <v>0.00040105034923976625</v>
      </c>
      <c r="R158" s="100">
        <v>-9.142275346865066E-05</v>
      </c>
      <c r="S158" s="100">
        <v>-2.0778935777178527E-06</v>
      </c>
      <c r="T158" s="100">
        <v>2.236871988434501E-06</v>
      </c>
      <c r="U158" s="100">
        <v>1.4409333999101882E-05</v>
      </c>
      <c r="V158" s="100">
        <v>-7.213111551410969E-06</v>
      </c>
      <c r="W158" s="100">
        <v>6.114116434019639E-07</v>
      </c>
      <c r="X158" s="100">
        <v>67.5</v>
      </c>
    </row>
    <row r="159" spans="1:24" s="100" customFormat="1" ht="12.75">
      <c r="A159" s="100">
        <v>1613</v>
      </c>
      <c r="B159" s="100">
        <v>120.54000091552734</v>
      </c>
      <c r="C159" s="100">
        <v>128.44000244140625</v>
      </c>
      <c r="D159" s="100">
        <v>9.017251014709473</v>
      </c>
      <c r="E159" s="100">
        <v>9.310103416442871</v>
      </c>
      <c r="F159" s="100">
        <v>25.82792040941591</v>
      </c>
      <c r="G159" s="100" t="s">
        <v>58</v>
      </c>
      <c r="H159" s="100">
        <v>15.125651343821573</v>
      </c>
      <c r="I159" s="100">
        <v>68.16565225934892</v>
      </c>
      <c r="J159" s="100" t="s">
        <v>61</v>
      </c>
      <c r="K159" s="100">
        <v>0.672341820967352</v>
      </c>
      <c r="L159" s="100">
        <v>0.05052529097942671</v>
      </c>
      <c r="M159" s="100">
        <v>0.15900474242078194</v>
      </c>
      <c r="N159" s="100">
        <v>-0.10994640095358924</v>
      </c>
      <c r="O159" s="100">
        <v>0.027025789474122444</v>
      </c>
      <c r="P159" s="100">
        <v>0.0014490900666614412</v>
      </c>
      <c r="Q159" s="100">
        <v>0.003273991704701874</v>
      </c>
      <c r="R159" s="100">
        <v>-0.0016899498752427522</v>
      </c>
      <c r="S159" s="100">
        <v>0.0003555350667772195</v>
      </c>
      <c r="T159" s="100">
        <v>2.1205391373920154E-05</v>
      </c>
      <c r="U159" s="100">
        <v>7.067999890808057E-05</v>
      </c>
      <c r="V159" s="100">
        <v>-6.239299443241145E-05</v>
      </c>
      <c r="W159" s="100">
        <v>2.2167727710836136E-05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1614</v>
      </c>
      <c r="B161" s="24">
        <v>114.56</v>
      </c>
      <c r="C161" s="24">
        <v>110.56</v>
      </c>
      <c r="D161" s="24">
        <v>9.3157373326479</v>
      </c>
      <c r="E161" s="24">
        <v>10.116953361999267</v>
      </c>
      <c r="F161" s="24">
        <v>25.26524642282928</v>
      </c>
      <c r="G161" s="24" t="s">
        <v>59</v>
      </c>
      <c r="H161" s="24">
        <v>17.467891884977348</v>
      </c>
      <c r="I161" s="24">
        <v>64.52789188497735</v>
      </c>
      <c r="J161" s="24" t="s">
        <v>73</v>
      </c>
      <c r="K161" s="24">
        <v>0.8539732470393465</v>
      </c>
      <c r="M161" s="24" t="s">
        <v>68</v>
      </c>
      <c r="N161" s="24">
        <v>0.6840685173169249</v>
      </c>
      <c r="X161" s="24">
        <v>67.5</v>
      </c>
    </row>
    <row r="162" spans="1:24" ht="12.75" hidden="1">
      <c r="A162" s="24">
        <v>1615</v>
      </c>
      <c r="B162" s="24">
        <v>136.77999877929688</v>
      </c>
      <c r="C162" s="24">
        <v>151.67999267578125</v>
      </c>
      <c r="D162" s="24">
        <v>8.842344284057617</v>
      </c>
      <c r="E162" s="24">
        <v>8.912851333618164</v>
      </c>
      <c r="F162" s="24">
        <v>22.269262138138654</v>
      </c>
      <c r="G162" s="24" t="s">
        <v>56</v>
      </c>
      <c r="H162" s="24">
        <v>-9.302965368474545</v>
      </c>
      <c r="I162" s="24">
        <v>59.97703341082233</v>
      </c>
      <c r="J162" s="24" t="s">
        <v>62</v>
      </c>
      <c r="K162" s="24">
        <v>0.5391242663695626</v>
      </c>
      <c r="L162" s="24">
        <v>0.7309598235061198</v>
      </c>
      <c r="M162" s="24">
        <v>0.12763048591277956</v>
      </c>
      <c r="N162" s="24">
        <v>0.10866467736491163</v>
      </c>
      <c r="O162" s="24">
        <v>0.021652563517756313</v>
      </c>
      <c r="P162" s="24">
        <v>0.020968919128237853</v>
      </c>
      <c r="Q162" s="24">
        <v>0.0026354947794718447</v>
      </c>
      <c r="R162" s="24">
        <v>0.0016725753310550982</v>
      </c>
      <c r="S162" s="24">
        <v>0.0002841195916685773</v>
      </c>
      <c r="T162" s="24">
        <v>0.00030854626505394893</v>
      </c>
      <c r="U162" s="24">
        <v>5.7628141153848E-05</v>
      </c>
      <c r="V162" s="24">
        <v>6.206704576062845E-05</v>
      </c>
      <c r="W162" s="24">
        <v>1.7727051418806924E-05</v>
      </c>
      <c r="X162" s="24">
        <v>67.5</v>
      </c>
    </row>
    <row r="163" spans="1:24" ht="12.75" hidden="1">
      <c r="A163" s="24">
        <v>1613</v>
      </c>
      <c r="B163" s="24">
        <v>120.54000091552734</v>
      </c>
      <c r="C163" s="24">
        <v>128.44000244140625</v>
      </c>
      <c r="D163" s="24">
        <v>9.017251014709473</v>
      </c>
      <c r="E163" s="24">
        <v>9.310103416442871</v>
      </c>
      <c r="F163" s="24">
        <v>25.82792040941591</v>
      </c>
      <c r="G163" s="24" t="s">
        <v>57</v>
      </c>
      <c r="H163" s="24">
        <v>15.125651343821573</v>
      </c>
      <c r="I163" s="24">
        <v>68.16565225934892</v>
      </c>
      <c r="J163" s="24" t="s">
        <v>60</v>
      </c>
      <c r="K163" s="24">
        <v>0.09215461256110456</v>
      </c>
      <c r="L163" s="24">
        <v>0.003978102734846216</v>
      </c>
      <c r="M163" s="24">
        <v>-0.02038523967125181</v>
      </c>
      <c r="N163" s="24">
        <v>-0.0011240741779322135</v>
      </c>
      <c r="O163" s="24">
        <v>0.003930767680995218</v>
      </c>
      <c r="P163" s="24">
        <v>0.00045504349247676865</v>
      </c>
      <c r="Q163" s="24">
        <v>-0.0003525067331597035</v>
      </c>
      <c r="R163" s="24">
        <v>-9.034208665431935E-05</v>
      </c>
      <c r="S163" s="24">
        <v>7.035447618884518E-05</v>
      </c>
      <c r="T163" s="24">
        <v>3.2399241650669655E-05</v>
      </c>
      <c r="U163" s="24">
        <v>-3.1828611777300684E-06</v>
      </c>
      <c r="V163" s="24">
        <v>-7.125573563718284E-06</v>
      </c>
      <c r="W163" s="24">
        <v>4.963893242548775E-06</v>
      </c>
      <c r="X163" s="24">
        <v>67.5</v>
      </c>
    </row>
    <row r="164" spans="1:24" ht="12.75" hidden="1">
      <c r="A164" s="24">
        <v>1616</v>
      </c>
      <c r="B164" s="24">
        <v>118</v>
      </c>
      <c r="C164" s="24">
        <v>148.3000030517578</v>
      </c>
      <c r="D164" s="24">
        <v>9.543848991394043</v>
      </c>
      <c r="E164" s="24">
        <v>9.505088806152344</v>
      </c>
      <c r="F164" s="24">
        <v>22.065632008908164</v>
      </c>
      <c r="G164" s="24" t="s">
        <v>58</v>
      </c>
      <c r="H164" s="24">
        <v>4.5169831644918546</v>
      </c>
      <c r="I164" s="24">
        <v>55.016983164491855</v>
      </c>
      <c r="J164" s="24" t="s">
        <v>61</v>
      </c>
      <c r="K164" s="24">
        <v>0.5311897043168587</v>
      </c>
      <c r="L164" s="24">
        <v>0.7309489984114683</v>
      </c>
      <c r="M164" s="24">
        <v>0.12599199553097745</v>
      </c>
      <c r="N164" s="24">
        <v>-0.10865886325589295</v>
      </c>
      <c r="O164" s="24">
        <v>0.021292782165055722</v>
      </c>
      <c r="P164" s="24">
        <v>0.02096398113017978</v>
      </c>
      <c r="Q164" s="24">
        <v>0.002611813878456966</v>
      </c>
      <c r="R164" s="24">
        <v>-0.001670133690886156</v>
      </c>
      <c r="S164" s="24">
        <v>0.00027527112098822194</v>
      </c>
      <c r="T164" s="24">
        <v>0.00030684049084044176</v>
      </c>
      <c r="U164" s="24">
        <v>5.754017768108757E-05</v>
      </c>
      <c r="V164" s="24">
        <v>-6.165666525883464E-05</v>
      </c>
      <c r="W164" s="24">
        <v>1.7017876362272796E-05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1614</v>
      </c>
      <c r="B166" s="24">
        <v>114.56</v>
      </c>
      <c r="C166" s="24">
        <v>110.56</v>
      </c>
      <c r="D166" s="24">
        <v>9.3157373326479</v>
      </c>
      <c r="E166" s="24">
        <v>10.116953361999267</v>
      </c>
      <c r="F166" s="24">
        <v>21.130596071298026</v>
      </c>
      <c r="G166" s="24" t="s">
        <v>59</v>
      </c>
      <c r="H166" s="24">
        <v>6.907920832222615</v>
      </c>
      <c r="I166" s="24">
        <v>53.96792083222262</v>
      </c>
      <c r="J166" s="24" t="s">
        <v>73</v>
      </c>
      <c r="K166" s="24">
        <v>1.159525873707384</v>
      </c>
      <c r="M166" s="24" t="s">
        <v>68</v>
      </c>
      <c r="N166" s="24">
        <v>0.651197159316048</v>
      </c>
      <c r="X166" s="24">
        <v>67.5</v>
      </c>
    </row>
    <row r="167" spans="1:24" ht="12.75" hidden="1">
      <c r="A167" s="24">
        <v>1615</v>
      </c>
      <c r="B167" s="24">
        <v>136.77999877929688</v>
      </c>
      <c r="C167" s="24">
        <v>151.67999267578125</v>
      </c>
      <c r="D167" s="24">
        <v>8.842344284057617</v>
      </c>
      <c r="E167" s="24">
        <v>8.912851333618164</v>
      </c>
      <c r="F167" s="24">
        <v>22.269262138138654</v>
      </c>
      <c r="G167" s="24" t="s">
        <v>56</v>
      </c>
      <c r="H167" s="24">
        <v>-9.302965368474545</v>
      </c>
      <c r="I167" s="24">
        <v>59.97703341082233</v>
      </c>
      <c r="J167" s="24" t="s">
        <v>62</v>
      </c>
      <c r="K167" s="24">
        <v>1.0013658273146737</v>
      </c>
      <c r="L167" s="24">
        <v>0.29523387438443377</v>
      </c>
      <c r="M167" s="24">
        <v>0.23705972132056552</v>
      </c>
      <c r="N167" s="24">
        <v>0.10823957880879757</v>
      </c>
      <c r="O167" s="24">
        <v>0.04021710501137077</v>
      </c>
      <c r="P167" s="24">
        <v>0.008469371873017937</v>
      </c>
      <c r="Q167" s="24">
        <v>0.004895238347131788</v>
      </c>
      <c r="R167" s="24">
        <v>0.001666027390612816</v>
      </c>
      <c r="S167" s="24">
        <v>0.0005276560248644518</v>
      </c>
      <c r="T167" s="24">
        <v>0.00012461472609401667</v>
      </c>
      <c r="U167" s="24">
        <v>0.00010705262660033816</v>
      </c>
      <c r="V167" s="24">
        <v>6.18252162204521E-05</v>
      </c>
      <c r="W167" s="24">
        <v>3.29082909727028E-05</v>
      </c>
      <c r="X167" s="24">
        <v>67.5</v>
      </c>
    </row>
    <row r="168" spans="1:24" ht="12.75" hidden="1">
      <c r="A168" s="24">
        <v>1616</v>
      </c>
      <c r="B168" s="24">
        <v>118</v>
      </c>
      <c r="C168" s="24">
        <v>148.3000030517578</v>
      </c>
      <c r="D168" s="24">
        <v>9.543848991394043</v>
      </c>
      <c r="E168" s="24">
        <v>9.505088806152344</v>
      </c>
      <c r="F168" s="24">
        <v>26.065589487741057</v>
      </c>
      <c r="G168" s="24" t="s">
        <v>57</v>
      </c>
      <c r="H168" s="24">
        <v>14.490211811774174</v>
      </c>
      <c r="I168" s="24">
        <v>64.99021181177417</v>
      </c>
      <c r="J168" s="24" t="s">
        <v>60</v>
      </c>
      <c r="K168" s="24">
        <v>-0.28790173777696926</v>
      </c>
      <c r="L168" s="24">
        <v>0.001607118900581557</v>
      </c>
      <c r="M168" s="24">
        <v>0.07073336070969014</v>
      </c>
      <c r="N168" s="24">
        <v>-0.0011197552237754058</v>
      </c>
      <c r="O168" s="24">
        <v>-0.011146600130478634</v>
      </c>
      <c r="P168" s="24">
        <v>0.00018382371400899476</v>
      </c>
      <c r="Q168" s="24">
        <v>0.0015827695526677205</v>
      </c>
      <c r="R168" s="24">
        <v>-9.001409550510865E-05</v>
      </c>
      <c r="S168" s="24">
        <v>-0.00011164548611320006</v>
      </c>
      <c r="T168" s="24">
        <v>1.3089941269576369E-05</v>
      </c>
      <c r="U168" s="24">
        <v>4.252271998168699E-05</v>
      </c>
      <c r="V168" s="24">
        <v>-7.103274968729116E-06</v>
      </c>
      <c r="W168" s="24">
        <v>-5.882299394303519E-06</v>
      </c>
      <c r="X168" s="24">
        <v>67.5</v>
      </c>
    </row>
    <row r="169" spans="1:24" ht="12.75" hidden="1">
      <c r="A169" s="24">
        <v>1613</v>
      </c>
      <c r="B169" s="24">
        <v>120.54000091552734</v>
      </c>
      <c r="C169" s="24">
        <v>128.44000244140625</v>
      </c>
      <c r="D169" s="24">
        <v>9.017251014709473</v>
      </c>
      <c r="E169" s="24">
        <v>9.310103416442871</v>
      </c>
      <c r="F169" s="24">
        <v>26.00899460869459</v>
      </c>
      <c r="G169" s="24" t="s">
        <v>58</v>
      </c>
      <c r="H169" s="24">
        <v>15.603546610088173</v>
      </c>
      <c r="I169" s="24">
        <v>68.64354752561552</v>
      </c>
      <c r="J169" s="24" t="s">
        <v>61</v>
      </c>
      <c r="K169" s="24">
        <v>0.9590860803382572</v>
      </c>
      <c r="L169" s="24">
        <v>0.2952295001399471</v>
      </c>
      <c r="M169" s="24">
        <v>0.22626113929549865</v>
      </c>
      <c r="N169" s="24">
        <v>-0.10823378663312454</v>
      </c>
      <c r="O169" s="24">
        <v>0.038641542943143946</v>
      </c>
      <c r="P169" s="24">
        <v>0.008467376734599406</v>
      </c>
      <c r="Q169" s="24">
        <v>0.004632299538930702</v>
      </c>
      <c r="R169" s="24">
        <v>-0.0016635939194654884</v>
      </c>
      <c r="S169" s="24">
        <v>0.0005157093813440883</v>
      </c>
      <c r="T169" s="24">
        <v>0.00012392531378635214</v>
      </c>
      <c r="U169" s="24">
        <v>9.824501589083523E-05</v>
      </c>
      <c r="V169" s="24">
        <v>-6.141580289652069E-05</v>
      </c>
      <c r="W169" s="24">
        <v>3.237829780238376E-05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1614</v>
      </c>
      <c r="B171" s="24">
        <v>108.86</v>
      </c>
      <c r="C171" s="24">
        <v>113.86</v>
      </c>
      <c r="D171" s="24">
        <v>9.298155794549457</v>
      </c>
      <c r="E171" s="24">
        <v>9.848192607036285</v>
      </c>
      <c r="F171" s="24">
        <v>25.909826262356574</v>
      </c>
      <c r="G171" s="24" t="s">
        <v>59</v>
      </c>
      <c r="H171" s="24">
        <v>24.92340324091792</v>
      </c>
      <c r="I171" s="24">
        <v>66.28340324091792</v>
      </c>
      <c r="J171" s="24" t="s">
        <v>73</v>
      </c>
      <c r="K171" s="24">
        <v>0.8582789854074765</v>
      </c>
      <c r="M171" s="24" t="s">
        <v>68</v>
      </c>
      <c r="N171" s="24">
        <v>0.801518928892129</v>
      </c>
      <c r="X171" s="24">
        <v>67.5</v>
      </c>
    </row>
    <row r="172" spans="1:24" ht="12.75" hidden="1">
      <c r="A172" s="24">
        <v>1613</v>
      </c>
      <c r="B172" s="24">
        <v>119.08000183105469</v>
      </c>
      <c r="C172" s="24">
        <v>131.77999877929688</v>
      </c>
      <c r="D172" s="24">
        <v>8.917937278747559</v>
      </c>
      <c r="E172" s="24">
        <v>9.059065818786621</v>
      </c>
      <c r="F172" s="24">
        <v>19.263178104356175</v>
      </c>
      <c r="G172" s="24" t="s">
        <v>56</v>
      </c>
      <c r="H172" s="24">
        <v>-0.17715203401471058</v>
      </c>
      <c r="I172" s="24">
        <v>51.40284979703998</v>
      </c>
      <c r="J172" s="24" t="s">
        <v>62</v>
      </c>
      <c r="K172" s="24">
        <v>0.2582473902370289</v>
      </c>
      <c r="L172" s="24">
        <v>0.8720022635611872</v>
      </c>
      <c r="M172" s="24">
        <v>0.061135870590304196</v>
      </c>
      <c r="N172" s="24">
        <v>0.16346354781777955</v>
      </c>
      <c r="O172" s="24">
        <v>0.01037135758799684</v>
      </c>
      <c r="P172" s="24">
        <v>0.025014874737906465</v>
      </c>
      <c r="Q172" s="24">
        <v>0.0012624327740397153</v>
      </c>
      <c r="R172" s="24">
        <v>0.0025160955682079532</v>
      </c>
      <c r="S172" s="24">
        <v>0.00013611251288172166</v>
      </c>
      <c r="T172" s="24">
        <v>0.00036807421414229203</v>
      </c>
      <c r="U172" s="24">
        <v>2.764661057284781E-05</v>
      </c>
      <c r="V172" s="24">
        <v>9.336952106490063E-05</v>
      </c>
      <c r="W172" s="24">
        <v>8.494821803870087E-06</v>
      </c>
      <c r="X172" s="24">
        <v>67.5</v>
      </c>
    </row>
    <row r="173" spans="1:24" ht="12.75" hidden="1">
      <c r="A173" s="24">
        <v>1616</v>
      </c>
      <c r="B173" s="24">
        <v>91.77999877929688</v>
      </c>
      <c r="C173" s="24">
        <v>131.0800018310547</v>
      </c>
      <c r="D173" s="24">
        <v>9.771300315856934</v>
      </c>
      <c r="E173" s="24">
        <v>9.856327056884766</v>
      </c>
      <c r="F173" s="24">
        <v>17.498884811719662</v>
      </c>
      <c r="G173" s="24" t="s">
        <v>57</v>
      </c>
      <c r="H173" s="24">
        <v>18.287994093008876</v>
      </c>
      <c r="I173" s="24">
        <v>42.56799287230575</v>
      </c>
      <c r="J173" s="24" t="s">
        <v>60</v>
      </c>
      <c r="K173" s="24">
        <v>0.2550562376580737</v>
      </c>
      <c r="L173" s="24">
        <v>0.004746314593536322</v>
      </c>
      <c r="M173" s="24">
        <v>-0.06048545123273211</v>
      </c>
      <c r="N173" s="24">
        <v>-0.0016906640719060607</v>
      </c>
      <c r="O173" s="24">
        <v>0.010225125531261054</v>
      </c>
      <c r="P173" s="24">
        <v>0.000542877558098171</v>
      </c>
      <c r="Q173" s="24">
        <v>-0.0012533741315868064</v>
      </c>
      <c r="R173" s="24">
        <v>-0.0001358819999069528</v>
      </c>
      <c r="S173" s="24">
        <v>0.0001323582238790837</v>
      </c>
      <c r="T173" s="24">
        <v>3.8647655783800355E-05</v>
      </c>
      <c r="U173" s="24">
        <v>-2.7622953242524602E-05</v>
      </c>
      <c r="V173" s="24">
        <v>-1.0717831069867883E-05</v>
      </c>
      <c r="W173" s="24">
        <v>8.193571031291882E-06</v>
      </c>
      <c r="X173" s="24">
        <v>67.5</v>
      </c>
    </row>
    <row r="174" spans="1:24" ht="12.75" hidden="1">
      <c r="A174" s="24">
        <v>1615</v>
      </c>
      <c r="B174" s="24">
        <v>141.5800018310547</v>
      </c>
      <c r="C174" s="24">
        <v>161.77999877929688</v>
      </c>
      <c r="D174" s="24">
        <v>8.765653610229492</v>
      </c>
      <c r="E174" s="24">
        <v>8.905923843383789</v>
      </c>
      <c r="F174" s="24">
        <v>26.818676467234525</v>
      </c>
      <c r="G174" s="24" t="s">
        <v>58</v>
      </c>
      <c r="H174" s="24">
        <v>-1.2035640821311233</v>
      </c>
      <c r="I174" s="24">
        <v>72.87643774892356</v>
      </c>
      <c r="J174" s="24" t="s">
        <v>61</v>
      </c>
      <c r="K174" s="24">
        <v>-0.04047258573336425</v>
      </c>
      <c r="L174" s="24">
        <v>0.8719893463532759</v>
      </c>
      <c r="M174" s="24">
        <v>-0.008894091409874714</v>
      </c>
      <c r="N174" s="24">
        <v>-0.1634548045184707</v>
      </c>
      <c r="O174" s="24">
        <v>-0.0017354728715981112</v>
      </c>
      <c r="P174" s="24">
        <v>0.025008983228233497</v>
      </c>
      <c r="Q174" s="24">
        <v>-0.00015096289358193307</v>
      </c>
      <c r="R174" s="24">
        <v>-0.0025124237282864907</v>
      </c>
      <c r="S174" s="24">
        <v>-3.174770439813242E-05</v>
      </c>
      <c r="T174" s="24">
        <v>0.0003660395959713686</v>
      </c>
      <c r="U174" s="24">
        <v>-1.143472924034442E-06</v>
      </c>
      <c r="V174" s="24">
        <v>-9.275233453151838E-05</v>
      </c>
      <c r="W174" s="24">
        <v>-2.242184478289232E-06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1614</v>
      </c>
      <c r="B176" s="24">
        <v>108.86</v>
      </c>
      <c r="C176" s="24">
        <v>113.86</v>
      </c>
      <c r="D176" s="24">
        <v>9.298155794549457</v>
      </c>
      <c r="E176" s="24">
        <v>9.848192607036285</v>
      </c>
      <c r="F176" s="24">
        <v>21.098353112561806</v>
      </c>
      <c r="G176" s="24" t="s">
        <v>59</v>
      </c>
      <c r="H176" s="24">
        <v>12.614528154632822</v>
      </c>
      <c r="I176" s="24">
        <v>53.97452815463282</v>
      </c>
      <c r="J176" s="24" t="s">
        <v>73</v>
      </c>
      <c r="K176" s="24">
        <v>2.2857716879013377</v>
      </c>
      <c r="M176" s="24" t="s">
        <v>68</v>
      </c>
      <c r="N176" s="24">
        <v>1.3006340201982696</v>
      </c>
      <c r="X176" s="24">
        <v>67.5</v>
      </c>
    </row>
    <row r="177" spans="1:24" ht="12.75" hidden="1">
      <c r="A177" s="24">
        <v>1613</v>
      </c>
      <c r="B177" s="24">
        <v>119.08000183105469</v>
      </c>
      <c r="C177" s="24">
        <v>131.77999877929688</v>
      </c>
      <c r="D177" s="24">
        <v>8.917937278747559</v>
      </c>
      <c r="E177" s="24">
        <v>9.059065818786621</v>
      </c>
      <c r="F177" s="24">
        <v>19.263178104356175</v>
      </c>
      <c r="G177" s="24" t="s">
        <v>56</v>
      </c>
      <c r="H177" s="24">
        <v>-0.17715203401471058</v>
      </c>
      <c r="I177" s="24">
        <v>51.40284979703998</v>
      </c>
      <c r="J177" s="24" t="s">
        <v>62</v>
      </c>
      <c r="K177" s="24">
        <v>1.3941161162401179</v>
      </c>
      <c r="L177" s="24">
        <v>0.45214984425177596</v>
      </c>
      <c r="M177" s="24">
        <v>0.3300385362292657</v>
      </c>
      <c r="N177" s="24">
        <v>0.15965825088221483</v>
      </c>
      <c r="O177" s="24">
        <v>0.05599046443419865</v>
      </c>
      <c r="P177" s="24">
        <v>0.012970756212342793</v>
      </c>
      <c r="Q177" s="24">
        <v>0.006815232136650835</v>
      </c>
      <c r="R177" s="24">
        <v>0.0024575426016027</v>
      </c>
      <c r="S177" s="24">
        <v>0.0007345925563707136</v>
      </c>
      <c r="T177" s="24">
        <v>0.00019084184499689214</v>
      </c>
      <c r="U177" s="24">
        <v>0.00014905618209319285</v>
      </c>
      <c r="V177" s="24">
        <v>9.121716819888957E-05</v>
      </c>
      <c r="W177" s="24">
        <v>4.5811958600433114E-05</v>
      </c>
      <c r="X177" s="24">
        <v>67.5</v>
      </c>
    </row>
    <row r="178" spans="1:24" ht="12.75" hidden="1">
      <c r="A178" s="24">
        <v>1615</v>
      </c>
      <c r="B178" s="24">
        <v>141.5800018310547</v>
      </c>
      <c r="C178" s="24">
        <v>161.77999877929688</v>
      </c>
      <c r="D178" s="24">
        <v>8.765653610229492</v>
      </c>
      <c r="E178" s="24">
        <v>8.905923843383789</v>
      </c>
      <c r="F178" s="24">
        <v>25.882686459672264</v>
      </c>
      <c r="G178" s="24" t="s">
        <v>57</v>
      </c>
      <c r="H178" s="24">
        <v>-3.747001212709236</v>
      </c>
      <c r="I178" s="24">
        <v>70.33300061834545</v>
      </c>
      <c r="J178" s="24" t="s">
        <v>60</v>
      </c>
      <c r="K178" s="24">
        <v>0.6341342138757361</v>
      </c>
      <c r="L178" s="24">
        <v>-0.002458748811677287</v>
      </c>
      <c r="M178" s="24">
        <v>-0.14677199567093727</v>
      </c>
      <c r="N178" s="24">
        <v>-0.0016509243729432683</v>
      </c>
      <c r="O178" s="24">
        <v>0.026004317360251016</v>
      </c>
      <c r="P178" s="24">
        <v>-0.0002815779528570854</v>
      </c>
      <c r="Q178" s="24">
        <v>-0.0028695720069834324</v>
      </c>
      <c r="R178" s="24">
        <v>-0.00013272371858523335</v>
      </c>
      <c r="S178" s="24">
        <v>0.00038433576091599636</v>
      </c>
      <c r="T178" s="24">
        <v>-2.0064975324841377E-05</v>
      </c>
      <c r="U178" s="24">
        <v>-5.1845673619178344E-05</v>
      </c>
      <c r="V178" s="24">
        <v>-1.046580724574254E-05</v>
      </c>
      <c r="W178" s="24">
        <v>2.52495641076649E-05</v>
      </c>
      <c r="X178" s="24">
        <v>67.5</v>
      </c>
    </row>
    <row r="179" spans="1:24" ht="12.75" hidden="1">
      <c r="A179" s="24">
        <v>1616</v>
      </c>
      <c r="B179" s="24">
        <v>91.77999877929688</v>
      </c>
      <c r="C179" s="24">
        <v>131.0800018310547</v>
      </c>
      <c r="D179" s="24">
        <v>9.771300315856934</v>
      </c>
      <c r="E179" s="24">
        <v>9.856327056884766</v>
      </c>
      <c r="F179" s="24">
        <v>23.2040307430498</v>
      </c>
      <c r="G179" s="24" t="s">
        <v>58</v>
      </c>
      <c r="H179" s="24">
        <v>32.16639914300813</v>
      </c>
      <c r="I179" s="24">
        <v>56.446397922305</v>
      </c>
      <c r="J179" s="24" t="s">
        <v>61</v>
      </c>
      <c r="K179" s="24">
        <v>1.2415448217251892</v>
      </c>
      <c r="L179" s="24">
        <v>-0.4521431589786429</v>
      </c>
      <c r="M179" s="24">
        <v>0.29560686169831496</v>
      </c>
      <c r="N179" s="24">
        <v>-0.15964971507485715</v>
      </c>
      <c r="O179" s="24">
        <v>0.049585356570106584</v>
      </c>
      <c r="P179" s="24">
        <v>-0.012967699509801034</v>
      </c>
      <c r="Q179" s="24">
        <v>0.006181662039708688</v>
      </c>
      <c r="R179" s="24">
        <v>-0.002453956000668528</v>
      </c>
      <c r="S179" s="24">
        <v>0.0006260289504139421</v>
      </c>
      <c r="T179" s="24">
        <v>-0.00018978410514853796</v>
      </c>
      <c r="U179" s="24">
        <v>0.00013974895901999664</v>
      </c>
      <c r="V179" s="24">
        <v>-9.061478164692267E-05</v>
      </c>
      <c r="W179" s="24">
        <v>3.822558126674751E-05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1614</v>
      </c>
      <c r="B181" s="24">
        <v>108.86</v>
      </c>
      <c r="C181" s="24">
        <v>113.86</v>
      </c>
      <c r="D181" s="24">
        <v>9.298155794549457</v>
      </c>
      <c r="E181" s="24">
        <v>9.848192607036285</v>
      </c>
      <c r="F181" s="24">
        <v>25.909826262356574</v>
      </c>
      <c r="G181" s="24" t="s">
        <v>59</v>
      </c>
      <c r="H181" s="24">
        <v>24.92340324091792</v>
      </c>
      <c r="I181" s="24">
        <v>66.28340324091792</v>
      </c>
      <c r="J181" s="24" t="s">
        <v>73</v>
      </c>
      <c r="K181" s="24">
        <v>1.043451944187325</v>
      </c>
      <c r="M181" s="24" t="s">
        <v>68</v>
      </c>
      <c r="N181" s="24">
        <v>0.6853763973428569</v>
      </c>
      <c r="X181" s="24">
        <v>67.5</v>
      </c>
    </row>
    <row r="182" spans="1:24" ht="12.75" hidden="1">
      <c r="A182" s="24">
        <v>1616</v>
      </c>
      <c r="B182" s="24">
        <v>91.77999877929688</v>
      </c>
      <c r="C182" s="24">
        <v>131.0800018310547</v>
      </c>
      <c r="D182" s="24">
        <v>9.771300315856934</v>
      </c>
      <c r="E182" s="24">
        <v>9.856327056884766</v>
      </c>
      <c r="F182" s="24">
        <v>14.569537446920439</v>
      </c>
      <c r="G182" s="24" t="s">
        <v>56</v>
      </c>
      <c r="H182" s="24">
        <v>11.162029262280512</v>
      </c>
      <c r="I182" s="24">
        <v>35.44202804157739</v>
      </c>
      <c r="J182" s="24" t="s">
        <v>62</v>
      </c>
      <c r="K182" s="24">
        <v>0.8428393933880962</v>
      </c>
      <c r="L182" s="24">
        <v>0.5157036668054097</v>
      </c>
      <c r="M182" s="24">
        <v>0.19952991531768546</v>
      </c>
      <c r="N182" s="24">
        <v>0.1610068422547921</v>
      </c>
      <c r="O182" s="24">
        <v>0.03384971630590542</v>
      </c>
      <c r="P182" s="24">
        <v>0.014793716791964584</v>
      </c>
      <c r="Q182" s="24">
        <v>0.0041203601997874765</v>
      </c>
      <c r="R182" s="24">
        <v>0.002478330657101606</v>
      </c>
      <c r="S182" s="24">
        <v>0.0004441227811181965</v>
      </c>
      <c r="T182" s="24">
        <v>0.00021767958408596807</v>
      </c>
      <c r="U182" s="24">
        <v>9.01527172898821E-05</v>
      </c>
      <c r="V182" s="24">
        <v>9.197350436102183E-05</v>
      </c>
      <c r="W182" s="24">
        <v>2.7691273076827582E-05</v>
      </c>
      <c r="X182" s="24">
        <v>67.5</v>
      </c>
    </row>
    <row r="183" spans="1:24" ht="12.75" hidden="1">
      <c r="A183" s="24">
        <v>1613</v>
      </c>
      <c r="B183" s="24">
        <v>119.08000183105469</v>
      </c>
      <c r="C183" s="24">
        <v>131.77999877929688</v>
      </c>
      <c r="D183" s="24">
        <v>8.917937278747559</v>
      </c>
      <c r="E183" s="24">
        <v>9.059065818786621</v>
      </c>
      <c r="F183" s="24">
        <v>22.651166726293933</v>
      </c>
      <c r="G183" s="24" t="s">
        <v>57</v>
      </c>
      <c r="H183" s="24">
        <v>8.863530105977766</v>
      </c>
      <c r="I183" s="24">
        <v>60.44353193703245</v>
      </c>
      <c r="J183" s="24" t="s">
        <v>60</v>
      </c>
      <c r="K183" s="24">
        <v>0.6154610754194916</v>
      </c>
      <c r="L183" s="24">
        <v>0.002807933338657598</v>
      </c>
      <c r="M183" s="24">
        <v>-0.14724143092500008</v>
      </c>
      <c r="N183" s="24">
        <v>-0.0016648950560642286</v>
      </c>
      <c r="O183" s="24">
        <v>0.024466945754956244</v>
      </c>
      <c r="P183" s="24">
        <v>0.0003210472610310246</v>
      </c>
      <c r="Q183" s="24">
        <v>-0.003112417247764324</v>
      </c>
      <c r="R183" s="24">
        <v>-0.0001338144150365816</v>
      </c>
      <c r="S183" s="24">
        <v>0.0002995846657904004</v>
      </c>
      <c r="T183" s="24">
        <v>2.2845215101446765E-05</v>
      </c>
      <c r="U183" s="24">
        <v>-7.256508938211062E-05</v>
      </c>
      <c r="V183" s="24">
        <v>-1.0552717210212481E-05</v>
      </c>
      <c r="W183" s="24">
        <v>1.799739670574287E-05</v>
      </c>
      <c r="X183" s="24">
        <v>67.5</v>
      </c>
    </row>
    <row r="184" spans="1:24" ht="12.75" hidden="1">
      <c r="A184" s="24">
        <v>1615</v>
      </c>
      <c r="B184" s="24">
        <v>141.5800018310547</v>
      </c>
      <c r="C184" s="24">
        <v>161.77999877929688</v>
      </c>
      <c r="D184" s="24">
        <v>8.765653610229492</v>
      </c>
      <c r="E184" s="24">
        <v>8.905923843383789</v>
      </c>
      <c r="F184" s="24">
        <v>25.882686459672264</v>
      </c>
      <c r="G184" s="24" t="s">
        <v>58</v>
      </c>
      <c r="H184" s="24">
        <v>-3.747001212709236</v>
      </c>
      <c r="I184" s="24">
        <v>70.33300061834545</v>
      </c>
      <c r="J184" s="24" t="s">
        <v>61</v>
      </c>
      <c r="K184" s="24">
        <v>-0.5758349656718468</v>
      </c>
      <c r="L184" s="24">
        <v>0.5156960223493203</v>
      </c>
      <c r="M184" s="24">
        <v>-0.13465566503434293</v>
      </c>
      <c r="N184" s="24">
        <v>-0.16099823408134575</v>
      </c>
      <c r="O184" s="24">
        <v>-0.023391704927480345</v>
      </c>
      <c r="P184" s="24">
        <v>0.014790232762774202</v>
      </c>
      <c r="Q184" s="24">
        <v>-0.0027000420463044357</v>
      </c>
      <c r="R184" s="24">
        <v>-0.002474715447937014</v>
      </c>
      <c r="S184" s="24">
        <v>-0.0003278628870906489</v>
      </c>
      <c r="T184" s="24">
        <v>0.0002164774756754353</v>
      </c>
      <c r="U184" s="24">
        <v>-5.349598337927534E-05</v>
      </c>
      <c r="V184" s="24">
        <v>-9.136610785147952E-05</v>
      </c>
      <c r="W184" s="24">
        <v>-2.104519699198731E-05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1614</v>
      </c>
      <c r="B186" s="100">
        <v>108.86</v>
      </c>
      <c r="C186" s="100">
        <v>113.86</v>
      </c>
      <c r="D186" s="100">
        <v>9.298155794549457</v>
      </c>
      <c r="E186" s="100">
        <v>9.848192607036285</v>
      </c>
      <c r="F186" s="100">
        <v>20.368199809376726</v>
      </c>
      <c r="G186" s="100" t="s">
        <v>59</v>
      </c>
      <c r="H186" s="100">
        <v>10.746625015003545</v>
      </c>
      <c r="I186" s="100">
        <v>52.106625015003544</v>
      </c>
      <c r="J186" s="100" t="s">
        <v>73</v>
      </c>
      <c r="K186" s="100">
        <v>0.6089901278661073</v>
      </c>
      <c r="M186" s="100" t="s">
        <v>68</v>
      </c>
      <c r="N186" s="100">
        <v>0.4337984598164877</v>
      </c>
      <c r="X186" s="100">
        <v>67.5</v>
      </c>
    </row>
    <row r="187" spans="1:24" s="100" customFormat="1" ht="12.75">
      <c r="A187" s="100">
        <v>1616</v>
      </c>
      <c r="B187" s="100">
        <v>91.77999877929688</v>
      </c>
      <c r="C187" s="100">
        <v>131.0800018310547</v>
      </c>
      <c r="D187" s="100">
        <v>9.771300315856934</v>
      </c>
      <c r="E187" s="100">
        <v>9.856327056884766</v>
      </c>
      <c r="F187" s="100">
        <v>14.569537446920439</v>
      </c>
      <c r="G187" s="100" t="s">
        <v>56</v>
      </c>
      <c r="H187" s="100">
        <v>11.162029262280512</v>
      </c>
      <c r="I187" s="100">
        <v>35.44202804157739</v>
      </c>
      <c r="J187" s="100" t="s">
        <v>62</v>
      </c>
      <c r="K187" s="100">
        <v>0.6011436907627293</v>
      </c>
      <c r="L187" s="100">
        <v>0.44692281402431855</v>
      </c>
      <c r="M187" s="100">
        <v>0.14231261875434387</v>
      </c>
      <c r="N187" s="100">
        <v>0.16389354029089734</v>
      </c>
      <c r="O187" s="100">
        <v>0.024143122473715684</v>
      </c>
      <c r="P187" s="100">
        <v>0.012820901890658706</v>
      </c>
      <c r="Q187" s="100">
        <v>0.00293866605568406</v>
      </c>
      <c r="R187" s="100">
        <v>0.0025227687505250712</v>
      </c>
      <c r="S187" s="100">
        <v>0.00031675760384668156</v>
      </c>
      <c r="T187" s="100">
        <v>0.0001886513403384723</v>
      </c>
      <c r="U187" s="100">
        <v>6.426920318683604E-05</v>
      </c>
      <c r="V187" s="100">
        <v>9.363292881767402E-05</v>
      </c>
      <c r="W187" s="100">
        <v>1.9755067362369243E-05</v>
      </c>
      <c r="X187" s="100">
        <v>67.5</v>
      </c>
    </row>
    <row r="188" spans="1:24" s="100" customFormat="1" ht="12.75">
      <c r="A188" s="100">
        <v>1615</v>
      </c>
      <c r="B188" s="100">
        <v>141.5800018310547</v>
      </c>
      <c r="C188" s="100">
        <v>161.77999877929688</v>
      </c>
      <c r="D188" s="100">
        <v>8.765653610229492</v>
      </c>
      <c r="E188" s="100">
        <v>8.905923843383789</v>
      </c>
      <c r="F188" s="100">
        <v>26.818676467234525</v>
      </c>
      <c r="G188" s="100" t="s">
        <v>57</v>
      </c>
      <c r="H188" s="100">
        <v>-1.2035640821311233</v>
      </c>
      <c r="I188" s="100">
        <v>72.87643774892356</v>
      </c>
      <c r="J188" s="100" t="s">
        <v>60</v>
      </c>
      <c r="K188" s="100">
        <v>0.461133795811502</v>
      </c>
      <c r="L188" s="100">
        <v>-0.002429999877884655</v>
      </c>
      <c r="M188" s="100">
        <v>-0.10812203756891173</v>
      </c>
      <c r="N188" s="100">
        <v>-0.0016946452884152436</v>
      </c>
      <c r="O188" s="100">
        <v>0.01868598178386385</v>
      </c>
      <c r="P188" s="100">
        <v>-0.0002782467025439924</v>
      </c>
      <c r="Q188" s="100">
        <v>-0.002181775751771652</v>
      </c>
      <c r="R188" s="100">
        <v>-0.00013623867479577907</v>
      </c>
      <c r="S188" s="100">
        <v>0.00025815701592555473</v>
      </c>
      <c r="T188" s="100">
        <v>-1.982851764161454E-05</v>
      </c>
      <c r="U188" s="100">
        <v>-4.4157698859105817E-05</v>
      </c>
      <c r="V188" s="100">
        <v>-1.074575518374789E-05</v>
      </c>
      <c r="W188" s="100">
        <v>1.6469069148309008E-05</v>
      </c>
      <c r="X188" s="100">
        <v>67.5</v>
      </c>
    </row>
    <row r="189" spans="1:24" s="100" customFormat="1" ht="12.75">
      <c r="A189" s="100">
        <v>1613</v>
      </c>
      <c r="B189" s="100">
        <v>119.08000183105469</v>
      </c>
      <c r="C189" s="100">
        <v>131.77999877929688</v>
      </c>
      <c r="D189" s="100">
        <v>8.917937278747559</v>
      </c>
      <c r="E189" s="100">
        <v>9.059065818786621</v>
      </c>
      <c r="F189" s="100">
        <v>27.28754206708993</v>
      </c>
      <c r="G189" s="100" t="s">
        <v>58</v>
      </c>
      <c r="H189" s="100">
        <v>21.235471223614127</v>
      </c>
      <c r="I189" s="100">
        <v>72.81547305466881</v>
      </c>
      <c r="J189" s="100" t="s">
        <v>61</v>
      </c>
      <c r="K189" s="100">
        <v>0.3856544558336023</v>
      </c>
      <c r="L189" s="100">
        <v>-0.44691620780187546</v>
      </c>
      <c r="M189" s="100">
        <v>0.09253381246153251</v>
      </c>
      <c r="N189" s="100">
        <v>-0.1638847788125256</v>
      </c>
      <c r="O189" s="100">
        <v>0.015288049174238802</v>
      </c>
      <c r="P189" s="100">
        <v>-0.012817882198804113</v>
      </c>
      <c r="Q189" s="100">
        <v>0.001968657602482198</v>
      </c>
      <c r="R189" s="100">
        <v>-0.0025190873728625847</v>
      </c>
      <c r="S189" s="100">
        <v>0.00018354927055998924</v>
      </c>
      <c r="T189" s="100">
        <v>-0.00018760639141468044</v>
      </c>
      <c r="U189" s="100">
        <v>4.669719595157015E-05</v>
      </c>
      <c r="V189" s="100">
        <v>-9.301426828453021E-05</v>
      </c>
      <c r="W189" s="100">
        <v>1.0910199259406903E-05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1614</v>
      </c>
      <c r="B191" s="24">
        <v>108.86</v>
      </c>
      <c r="C191" s="24">
        <v>113.86</v>
      </c>
      <c r="D191" s="24">
        <v>9.298155794549457</v>
      </c>
      <c r="E191" s="24">
        <v>9.848192607036285</v>
      </c>
      <c r="F191" s="24">
        <v>21.098353112561806</v>
      </c>
      <c r="G191" s="24" t="s">
        <v>59</v>
      </c>
      <c r="H191" s="24">
        <v>12.614528154632822</v>
      </c>
      <c r="I191" s="24">
        <v>53.97452815463282</v>
      </c>
      <c r="J191" s="24" t="s">
        <v>73</v>
      </c>
      <c r="K191" s="24">
        <v>1.6802250641693601</v>
      </c>
      <c r="M191" s="24" t="s">
        <v>68</v>
      </c>
      <c r="N191" s="24">
        <v>1.0112936459088806</v>
      </c>
      <c r="X191" s="24">
        <v>67.5</v>
      </c>
    </row>
    <row r="192" spans="1:24" ht="12.75" hidden="1">
      <c r="A192" s="24">
        <v>1615</v>
      </c>
      <c r="B192" s="24">
        <v>141.5800018310547</v>
      </c>
      <c r="C192" s="24">
        <v>161.77999877929688</v>
      </c>
      <c r="D192" s="24">
        <v>8.765653610229492</v>
      </c>
      <c r="E192" s="24">
        <v>8.905923843383789</v>
      </c>
      <c r="F192" s="24">
        <v>23.46277868926858</v>
      </c>
      <c r="G192" s="24" t="s">
        <v>56</v>
      </c>
      <c r="H192" s="24">
        <v>-10.322801409390081</v>
      </c>
      <c r="I192" s="24">
        <v>63.75720042166461</v>
      </c>
      <c r="J192" s="24" t="s">
        <v>62</v>
      </c>
      <c r="K192" s="24">
        <v>1.149303411451403</v>
      </c>
      <c r="L192" s="24">
        <v>0.5061795209235898</v>
      </c>
      <c r="M192" s="24">
        <v>0.2720819969537872</v>
      </c>
      <c r="N192" s="24">
        <v>0.16340319556255786</v>
      </c>
      <c r="O192" s="24">
        <v>0.04615871019295364</v>
      </c>
      <c r="P192" s="24">
        <v>0.014520717478684792</v>
      </c>
      <c r="Q192" s="24">
        <v>0.005618412245225833</v>
      </c>
      <c r="R192" s="24">
        <v>0.0025151222630559644</v>
      </c>
      <c r="S192" s="24">
        <v>0.0006056135492861602</v>
      </c>
      <c r="T192" s="24">
        <v>0.00021365275603469093</v>
      </c>
      <c r="U192" s="24">
        <v>0.0001228596200566623</v>
      </c>
      <c r="V192" s="24">
        <v>9.333407163415142E-05</v>
      </c>
      <c r="W192" s="24">
        <v>3.777223274694593E-05</v>
      </c>
      <c r="X192" s="24">
        <v>67.5</v>
      </c>
    </row>
    <row r="193" spans="1:24" ht="12.75" hidden="1">
      <c r="A193" s="24">
        <v>1613</v>
      </c>
      <c r="B193" s="24">
        <v>119.08000183105469</v>
      </c>
      <c r="C193" s="24">
        <v>131.77999877929688</v>
      </c>
      <c r="D193" s="24">
        <v>8.917937278747559</v>
      </c>
      <c r="E193" s="24">
        <v>9.059065818786621</v>
      </c>
      <c r="F193" s="24">
        <v>27.28754206708993</v>
      </c>
      <c r="G193" s="24" t="s">
        <v>57</v>
      </c>
      <c r="H193" s="24">
        <v>21.235471223614127</v>
      </c>
      <c r="I193" s="24">
        <v>72.81547305466881</v>
      </c>
      <c r="J193" s="24" t="s">
        <v>60</v>
      </c>
      <c r="K193" s="24">
        <v>-0.3272958715607701</v>
      </c>
      <c r="L193" s="24">
        <v>0.002755392594525583</v>
      </c>
      <c r="M193" s="24">
        <v>0.08044274980357681</v>
      </c>
      <c r="N193" s="24">
        <v>-0.0016903483337358746</v>
      </c>
      <c r="O193" s="24">
        <v>-0.01266692311877452</v>
      </c>
      <c r="P193" s="24">
        <v>0.0003151637350916202</v>
      </c>
      <c r="Q193" s="24">
        <v>0.001801448948970978</v>
      </c>
      <c r="R193" s="24">
        <v>-0.0001358783956994571</v>
      </c>
      <c r="S193" s="24">
        <v>-0.0001264410407587031</v>
      </c>
      <c r="T193" s="24">
        <v>2.2440639786282325E-05</v>
      </c>
      <c r="U193" s="24">
        <v>4.8475736227379895E-05</v>
      </c>
      <c r="V193" s="24">
        <v>-1.0721932973158353E-05</v>
      </c>
      <c r="W193" s="24">
        <v>-6.6423072861408195E-06</v>
      </c>
      <c r="X193" s="24">
        <v>67.5</v>
      </c>
    </row>
    <row r="194" spans="1:24" ht="12.75" hidden="1">
      <c r="A194" s="24">
        <v>1616</v>
      </c>
      <c r="B194" s="24">
        <v>91.77999877929688</v>
      </c>
      <c r="C194" s="24">
        <v>131.0800018310547</v>
      </c>
      <c r="D194" s="24">
        <v>9.771300315856934</v>
      </c>
      <c r="E194" s="24">
        <v>9.856327056884766</v>
      </c>
      <c r="F194" s="24">
        <v>17.498884811719662</v>
      </c>
      <c r="G194" s="24" t="s">
        <v>58</v>
      </c>
      <c r="H194" s="24">
        <v>18.287994093008876</v>
      </c>
      <c r="I194" s="24">
        <v>42.56799287230575</v>
      </c>
      <c r="J194" s="24" t="s">
        <v>61</v>
      </c>
      <c r="K194" s="24">
        <v>1.1017149105068464</v>
      </c>
      <c r="L194" s="24">
        <v>0.5061720213663383</v>
      </c>
      <c r="M194" s="24">
        <v>0.2599184046396096</v>
      </c>
      <c r="N194" s="24">
        <v>-0.16339445230045654</v>
      </c>
      <c r="O194" s="24">
        <v>0.04438665999351762</v>
      </c>
      <c r="P194" s="24">
        <v>0.014517296852922211</v>
      </c>
      <c r="Q194" s="24">
        <v>0.005321779574686925</v>
      </c>
      <c r="R194" s="24">
        <v>-0.0025114491951265705</v>
      </c>
      <c r="S194" s="24">
        <v>0.0005922671983917702</v>
      </c>
      <c r="T194" s="24">
        <v>0.00021247098118849425</v>
      </c>
      <c r="U194" s="24">
        <v>0.00011289193610564444</v>
      </c>
      <c r="V194" s="24">
        <v>-9.271617486246943E-05</v>
      </c>
      <c r="W194" s="24">
        <v>3.71836162927429E-05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1614</v>
      </c>
      <c r="B196" s="24">
        <v>108.86</v>
      </c>
      <c r="C196" s="24">
        <v>113.86</v>
      </c>
      <c r="D196" s="24">
        <v>9.298155794549457</v>
      </c>
      <c r="E196" s="24">
        <v>9.848192607036285</v>
      </c>
      <c r="F196" s="24">
        <v>20.368199809376726</v>
      </c>
      <c r="G196" s="24" t="s">
        <v>59</v>
      </c>
      <c r="H196" s="24">
        <v>10.746625015003545</v>
      </c>
      <c r="I196" s="24">
        <v>52.106625015003544</v>
      </c>
      <c r="J196" s="24" t="s">
        <v>73</v>
      </c>
      <c r="K196" s="24">
        <v>2.0736362916575986</v>
      </c>
      <c r="M196" s="24" t="s">
        <v>68</v>
      </c>
      <c r="N196" s="24">
        <v>1.4258242440522764</v>
      </c>
      <c r="X196" s="24">
        <v>67.5</v>
      </c>
    </row>
    <row r="197" spans="1:24" ht="12.75" hidden="1">
      <c r="A197" s="24">
        <v>1615</v>
      </c>
      <c r="B197" s="24">
        <v>141.5800018310547</v>
      </c>
      <c r="C197" s="24">
        <v>161.77999877929688</v>
      </c>
      <c r="D197" s="24">
        <v>8.765653610229492</v>
      </c>
      <c r="E197" s="24">
        <v>8.905923843383789</v>
      </c>
      <c r="F197" s="24">
        <v>23.46277868926858</v>
      </c>
      <c r="G197" s="24" t="s">
        <v>56</v>
      </c>
      <c r="H197" s="24">
        <v>-10.322801409390081</v>
      </c>
      <c r="I197" s="24">
        <v>63.75720042166461</v>
      </c>
      <c r="J197" s="24" t="s">
        <v>62</v>
      </c>
      <c r="K197" s="24">
        <v>1.1060270191291786</v>
      </c>
      <c r="L197" s="24">
        <v>0.8677051475555826</v>
      </c>
      <c r="M197" s="24">
        <v>0.26183691739058623</v>
      </c>
      <c r="N197" s="24">
        <v>0.16199071388562625</v>
      </c>
      <c r="O197" s="24">
        <v>0.04442062471015951</v>
      </c>
      <c r="P197" s="24">
        <v>0.024891729698547582</v>
      </c>
      <c r="Q197" s="24">
        <v>0.005406868430220513</v>
      </c>
      <c r="R197" s="24">
        <v>0.002493366769191598</v>
      </c>
      <c r="S197" s="24">
        <v>0.0005827769818908372</v>
      </c>
      <c r="T197" s="24">
        <v>0.00036623936948742994</v>
      </c>
      <c r="U197" s="24">
        <v>0.0001182132419260224</v>
      </c>
      <c r="V197" s="24">
        <v>9.251669229420081E-05</v>
      </c>
      <c r="W197" s="24">
        <v>3.633865420261236E-05</v>
      </c>
      <c r="X197" s="24">
        <v>67.5</v>
      </c>
    </row>
    <row r="198" spans="1:24" ht="12.75" hidden="1">
      <c r="A198" s="24">
        <v>1616</v>
      </c>
      <c r="B198" s="24">
        <v>91.77999877929688</v>
      </c>
      <c r="C198" s="24">
        <v>131.0800018310547</v>
      </c>
      <c r="D198" s="24">
        <v>9.771300315856934</v>
      </c>
      <c r="E198" s="24">
        <v>9.856327056884766</v>
      </c>
      <c r="F198" s="24">
        <v>23.2040307430498</v>
      </c>
      <c r="G198" s="24" t="s">
        <v>57</v>
      </c>
      <c r="H198" s="24">
        <v>32.16639914300813</v>
      </c>
      <c r="I198" s="24">
        <v>56.446397922305</v>
      </c>
      <c r="J198" s="24" t="s">
        <v>60</v>
      </c>
      <c r="K198" s="24">
        <v>-0.8209724434711102</v>
      </c>
      <c r="L198" s="24">
        <v>0.004722457764977411</v>
      </c>
      <c r="M198" s="24">
        <v>0.19633631413667468</v>
      </c>
      <c r="N198" s="24">
        <v>-0.00167600211363304</v>
      </c>
      <c r="O198" s="24">
        <v>-0.03264894202026326</v>
      </c>
      <c r="P198" s="24">
        <v>0.000540318306753155</v>
      </c>
      <c r="Q198" s="24">
        <v>0.004146846562242047</v>
      </c>
      <c r="R198" s="24">
        <v>-0.0001347207453837016</v>
      </c>
      <c r="S198" s="24">
        <v>-0.0004006301124777266</v>
      </c>
      <c r="T198" s="24">
        <v>3.847899578377089E-05</v>
      </c>
      <c r="U198" s="24">
        <v>9.638840452013843E-05</v>
      </c>
      <c r="V198" s="24">
        <v>-1.0634868153945695E-05</v>
      </c>
      <c r="W198" s="24">
        <v>-2.4076412339456255E-05</v>
      </c>
      <c r="X198" s="24">
        <v>67.5</v>
      </c>
    </row>
    <row r="199" spans="1:24" ht="12.75" hidden="1">
      <c r="A199" s="24">
        <v>1613</v>
      </c>
      <c r="B199" s="24">
        <v>119.08000183105469</v>
      </c>
      <c r="C199" s="24">
        <v>131.77999877929688</v>
      </c>
      <c r="D199" s="24">
        <v>8.917937278747559</v>
      </c>
      <c r="E199" s="24">
        <v>9.059065818786621</v>
      </c>
      <c r="F199" s="24">
        <v>22.651166726293933</v>
      </c>
      <c r="G199" s="24" t="s">
        <v>58</v>
      </c>
      <c r="H199" s="24">
        <v>8.863530105977766</v>
      </c>
      <c r="I199" s="24">
        <v>60.44353193703245</v>
      </c>
      <c r="J199" s="24" t="s">
        <v>61</v>
      </c>
      <c r="K199" s="24">
        <v>0.7411477680630573</v>
      </c>
      <c r="L199" s="24">
        <v>0.8676922965470613</v>
      </c>
      <c r="M199" s="24">
        <v>0.17323574417489504</v>
      </c>
      <c r="N199" s="24">
        <v>-0.1619820434557174</v>
      </c>
      <c r="O199" s="24">
        <v>0.030120399808075623</v>
      </c>
      <c r="P199" s="24">
        <v>0.024885864733075747</v>
      </c>
      <c r="Q199" s="24">
        <v>0.0034695662280660607</v>
      </c>
      <c r="R199" s="24">
        <v>-0.002489724516180898</v>
      </c>
      <c r="S199" s="24">
        <v>0.0004232310522609102</v>
      </c>
      <c r="T199" s="24">
        <v>0.00036421235927137723</v>
      </c>
      <c r="U199" s="24">
        <v>6.84371685615533E-05</v>
      </c>
      <c r="V199" s="24">
        <v>-9.190341632609762E-05</v>
      </c>
      <c r="W199" s="24">
        <v>2.7218085129514822E-05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1614</v>
      </c>
      <c r="B201" s="24">
        <v>120.08</v>
      </c>
      <c r="C201" s="24">
        <v>111.38</v>
      </c>
      <c r="D201" s="24">
        <v>9.43198838883135</v>
      </c>
      <c r="E201" s="24">
        <v>10.129251559001904</v>
      </c>
      <c r="F201" s="24">
        <v>27.883468083662148</v>
      </c>
      <c r="G201" s="24" t="s">
        <v>59</v>
      </c>
      <c r="H201" s="24">
        <v>17.773458547318796</v>
      </c>
      <c r="I201" s="24">
        <v>70.3534585473188</v>
      </c>
      <c r="J201" s="24" t="s">
        <v>73</v>
      </c>
      <c r="K201" s="24">
        <v>0.8031152310132242</v>
      </c>
      <c r="M201" s="24" t="s">
        <v>68</v>
      </c>
      <c r="N201" s="24">
        <v>0.48945163027178035</v>
      </c>
      <c r="X201" s="24">
        <v>67.5</v>
      </c>
    </row>
    <row r="202" spans="1:24" ht="12.75" hidden="1">
      <c r="A202" s="24">
        <v>1613</v>
      </c>
      <c r="B202" s="24">
        <v>121.9000015258789</v>
      </c>
      <c r="C202" s="24">
        <v>132</v>
      </c>
      <c r="D202" s="24">
        <v>9.023472785949707</v>
      </c>
      <c r="E202" s="24">
        <v>9.227063179016113</v>
      </c>
      <c r="F202" s="24">
        <v>19.71065175253894</v>
      </c>
      <c r="G202" s="24" t="s">
        <v>56</v>
      </c>
      <c r="H202" s="24">
        <v>-2.412086029998761</v>
      </c>
      <c r="I202" s="24">
        <v>51.98791549588015</v>
      </c>
      <c r="J202" s="24" t="s">
        <v>62</v>
      </c>
      <c r="K202" s="24">
        <v>0.7726352016527073</v>
      </c>
      <c r="L202" s="24">
        <v>0.41242216041117413</v>
      </c>
      <c r="M202" s="24">
        <v>0.18291065991705316</v>
      </c>
      <c r="N202" s="24">
        <v>0.03852345756992835</v>
      </c>
      <c r="O202" s="24">
        <v>0.031030244285142283</v>
      </c>
      <c r="P202" s="24">
        <v>0.011831037970104383</v>
      </c>
      <c r="Q202" s="24">
        <v>0.0037770800433041276</v>
      </c>
      <c r="R202" s="24">
        <v>0.0005929741377415011</v>
      </c>
      <c r="S202" s="24">
        <v>0.0004071215124238727</v>
      </c>
      <c r="T202" s="24">
        <v>0.00017410679532982664</v>
      </c>
      <c r="U202" s="24">
        <v>8.261788477284399E-05</v>
      </c>
      <c r="V202" s="24">
        <v>2.2010586672062392E-05</v>
      </c>
      <c r="W202" s="24">
        <v>2.5387801295886326E-05</v>
      </c>
      <c r="X202" s="24">
        <v>67.5</v>
      </c>
    </row>
    <row r="203" spans="1:24" ht="12.75" hidden="1">
      <c r="A203" s="24">
        <v>1616</v>
      </c>
      <c r="B203" s="24">
        <v>139.36000061035156</v>
      </c>
      <c r="C203" s="24">
        <v>133.66000366210938</v>
      </c>
      <c r="D203" s="24">
        <v>8.863470077514648</v>
      </c>
      <c r="E203" s="24">
        <v>9.37528133392334</v>
      </c>
      <c r="F203" s="24">
        <v>25.88660164232168</v>
      </c>
      <c r="G203" s="24" t="s">
        <v>57</v>
      </c>
      <c r="H203" s="24">
        <v>-2.299150839823568</v>
      </c>
      <c r="I203" s="24">
        <v>69.560849770528</v>
      </c>
      <c r="J203" s="24" t="s">
        <v>60</v>
      </c>
      <c r="K203" s="24">
        <v>0.7719103015236279</v>
      </c>
      <c r="L203" s="24">
        <v>0.0022445266367263194</v>
      </c>
      <c r="M203" s="24">
        <v>-0.18281730371628224</v>
      </c>
      <c r="N203" s="24">
        <v>-0.00039821943720702325</v>
      </c>
      <c r="O203" s="24">
        <v>0.030984834659376227</v>
      </c>
      <c r="P203" s="24">
        <v>0.0002566464162082654</v>
      </c>
      <c r="Q203" s="24">
        <v>-0.0037770184268231533</v>
      </c>
      <c r="R203" s="24">
        <v>-3.198938135529753E-05</v>
      </c>
      <c r="S203" s="24">
        <v>0.00040411360228316176</v>
      </c>
      <c r="T203" s="24">
        <v>1.82661498146553E-05</v>
      </c>
      <c r="U203" s="24">
        <v>-8.239472683500272E-05</v>
      </c>
      <c r="V203" s="24">
        <v>-2.516514221350364E-06</v>
      </c>
      <c r="W203" s="24">
        <v>2.508449245189891E-05</v>
      </c>
      <c r="X203" s="24">
        <v>67.5</v>
      </c>
    </row>
    <row r="204" spans="1:24" ht="12.75" hidden="1">
      <c r="A204" s="24">
        <v>1615</v>
      </c>
      <c r="B204" s="24">
        <v>143.83999633789062</v>
      </c>
      <c r="C204" s="24">
        <v>158.33999633789062</v>
      </c>
      <c r="D204" s="24">
        <v>8.895533561706543</v>
      </c>
      <c r="E204" s="24">
        <v>9.09636402130127</v>
      </c>
      <c r="F204" s="24">
        <v>27.31041647365487</v>
      </c>
      <c r="G204" s="24" t="s">
        <v>58</v>
      </c>
      <c r="H204" s="24">
        <v>-3.203925639513429</v>
      </c>
      <c r="I204" s="24">
        <v>73.1360706983772</v>
      </c>
      <c r="J204" s="24" t="s">
        <v>61</v>
      </c>
      <c r="K204" s="24">
        <v>-0.0334610405489948</v>
      </c>
      <c r="L204" s="24">
        <v>0.41241605266817305</v>
      </c>
      <c r="M204" s="24">
        <v>-0.005843198884215359</v>
      </c>
      <c r="N204" s="24">
        <v>-0.03852139930508627</v>
      </c>
      <c r="O204" s="24">
        <v>-0.0016781184483590631</v>
      </c>
      <c r="P204" s="24">
        <v>0.011828253973731672</v>
      </c>
      <c r="Q204" s="24">
        <v>-2.1574451665428058E-05</v>
      </c>
      <c r="R204" s="24">
        <v>-0.0005921106378969914</v>
      </c>
      <c r="S204" s="24">
        <v>-4.939759435466546E-05</v>
      </c>
      <c r="T204" s="24">
        <v>0.00017314596140531466</v>
      </c>
      <c r="U204" s="24">
        <v>6.068267802611452E-06</v>
      </c>
      <c r="V204" s="24">
        <v>-2.1866254407696624E-05</v>
      </c>
      <c r="W204" s="24">
        <v>-3.912632498719244E-06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1614</v>
      </c>
      <c r="B206" s="24">
        <v>120.08</v>
      </c>
      <c r="C206" s="24">
        <v>111.38</v>
      </c>
      <c r="D206" s="24">
        <v>9.43198838883135</v>
      </c>
      <c r="E206" s="24">
        <v>10.129251559001904</v>
      </c>
      <c r="F206" s="24">
        <v>23.45269111618844</v>
      </c>
      <c r="G206" s="24" t="s">
        <v>59</v>
      </c>
      <c r="H206" s="24">
        <v>6.5940570905744735</v>
      </c>
      <c r="I206" s="24">
        <v>59.17405709057447</v>
      </c>
      <c r="J206" s="24" t="s">
        <v>73</v>
      </c>
      <c r="K206" s="24">
        <v>0.47382229814670107</v>
      </c>
      <c r="M206" s="24" t="s">
        <v>68</v>
      </c>
      <c r="N206" s="24">
        <v>0.25293840016563285</v>
      </c>
      <c r="X206" s="24">
        <v>67.5</v>
      </c>
    </row>
    <row r="207" spans="1:24" ht="12.75" hidden="1">
      <c r="A207" s="24">
        <v>1613</v>
      </c>
      <c r="B207" s="24">
        <v>121.9000015258789</v>
      </c>
      <c r="C207" s="24">
        <v>132</v>
      </c>
      <c r="D207" s="24">
        <v>9.023472785949707</v>
      </c>
      <c r="E207" s="24">
        <v>9.227063179016113</v>
      </c>
      <c r="F207" s="24">
        <v>19.71065175253894</v>
      </c>
      <c r="G207" s="24" t="s">
        <v>56</v>
      </c>
      <c r="H207" s="24">
        <v>-2.412086029998761</v>
      </c>
      <c r="I207" s="24">
        <v>51.98791549588015</v>
      </c>
      <c r="J207" s="24" t="s">
        <v>62</v>
      </c>
      <c r="K207" s="24">
        <v>0.6579961918849709</v>
      </c>
      <c r="L207" s="24">
        <v>0.11969033561767323</v>
      </c>
      <c r="M207" s="24">
        <v>0.15577194871942407</v>
      </c>
      <c r="N207" s="24">
        <v>0.03939097298103925</v>
      </c>
      <c r="O207" s="24">
        <v>0.0264263493617194</v>
      </c>
      <c r="P207" s="24">
        <v>0.003433527561734951</v>
      </c>
      <c r="Q207" s="24">
        <v>0.0032166822843787257</v>
      </c>
      <c r="R207" s="24">
        <v>0.0006063243762473802</v>
      </c>
      <c r="S207" s="24">
        <v>0.0003467133971489956</v>
      </c>
      <c r="T207" s="24">
        <v>5.050856542450135E-05</v>
      </c>
      <c r="U207" s="24">
        <v>7.035204351851544E-05</v>
      </c>
      <c r="V207" s="24">
        <v>2.250887299545771E-05</v>
      </c>
      <c r="W207" s="24">
        <v>2.162034795592963E-05</v>
      </c>
      <c r="X207" s="24">
        <v>67.5</v>
      </c>
    </row>
    <row r="208" spans="1:24" ht="12.75" hidden="1">
      <c r="A208" s="24">
        <v>1615</v>
      </c>
      <c r="B208" s="24">
        <v>143.83999633789062</v>
      </c>
      <c r="C208" s="24">
        <v>158.33999633789062</v>
      </c>
      <c r="D208" s="24">
        <v>8.895533561706543</v>
      </c>
      <c r="E208" s="24">
        <v>9.09636402130127</v>
      </c>
      <c r="F208" s="24">
        <v>26.78377189013405</v>
      </c>
      <c r="G208" s="24" t="s">
        <v>57</v>
      </c>
      <c r="H208" s="24">
        <v>-4.614256219072757</v>
      </c>
      <c r="I208" s="24">
        <v>71.72574011881787</v>
      </c>
      <c r="J208" s="24" t="s">
        <v>60</v>
      </c>
      <c r="K208" s="24">
        <v>0.433026083242229</v>
      </c>
      <c r="L208" s="24">
        <v>-0.0006509055985488173</v>
      </c>
      <c r="M208" s="24">
        <v>-0.10117329744286811</v>
      </c>
      <c r="N208" s="24">
        <v>-0.0004072358652335701</v>
      </c>
      <c r="O208" s="24">
        <v>0.017604683738353846</v>
      </c>
      <c r="P208" s="24">
        <v>-7.458826271297675E-05</v>
      </c>
      <c r="Q208" s="24">
        <v>-0.0020243097304404587</v>
      </c>
      <c r="R208" s="24">
        <v>-3.273588278491635E-05</v>
      </c>
      <c r="S208" s="24">
        <v>0.0002479048261820333</v>
      </c>
      <c r="T208" s="24">
        <v>-5.31725726143334E-06</v>
      </c>
      <c r="U208" s="24">
        <v>-3.979858180202383E-05</v>
      </c>
      <c r="V208" s="24">
        <v>-2.5786594288797544E-06</v>
      </c>
      <c r="W208" s="24">
        <v>1.5951284478178553E-05</v>
      </c>
      <c r="X208" s="24">
        <v>67.5</v>
      </c>
    </row>
    <row r="209" spans="1:24" ht="12.75" hidden="1">
      <c r="A209" s="24">
        <v>1616</v>
      </c>
      <c r="B209" s="24">
        <v>139.36000061035156</v>
      </c>
      <c r="C209" s="24">
        <v>133.66000366210938</v>
      </c>
      <c r="D209" s="24">
        <v>8.863470077514648</v>
      </c>
      <c r="E209" s="24">
        <v>9.37528133392334</v>
      </c>
      <c r="F209" s="24">
        <v>30.654373959281415</v>
      </c>
      <c r="G209" s="24" t="s">
        <v>58</v>
      </c>
      <c r="H209" s="24">
        <v>10.512507425041434</v>
      </c>
      <c r="I209" s="24">
        <v>82.372508035393</v>
      </c>
      <c r="J209" s="24" t="s">
        <v>61</v>
      </c>
      <c r="K209" s="24">
        <v>0.4954264827065844</v>
      </c>
      <c r="L209" s="24">
        <v>-0.11968856571190513</v>
      </c>
      <c r="M209" s="24">
        <v>0.11844350506627122</v>
      </c>
      <c r="N209" s="24">
        <v>-0.03938886786064093</v>
      </c>
      <c r="O209" s="24">
        <v>0.019708552738853937</v>
      </c>
      <c r="P209" s="24">
        <v>-0.0034327173067788467</v>
      </c>
      <c r="Q209" s="24">
        <v>0.002499843001846319</v>
      </c>
      <c r="R209" s="24">
        <v>-0.0006054400145431973</v>
      </c>
      <c r="S209" s="24">
        <v>0.00024239095882118425</v>
      </c>
      <c r="T209" s="24">
        <v>-5.0227900179649834E-05</v>
      </c>
      <c r="U209" s="24">
        <v>5.801278233095451E-05</v>
      </c>
      <c r="V209" s="24">
        <v>-2.23606770710436E-05</v>
      </c>
      <c r="W209" s="24">
        <v>1.4594381426826231E-05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1614</v>
      </c>
      <c r="B211" s="24">
        <v>120.08</v>
      </c>
      <c r="C211" s="24">
        <v>111.38</v>
      </c>
      <c r="D211" s="24">
        <v>9.43198838883135</v>
      </c>
      <c r="E211" s="24">
        <v>10.129251559001904</v>
      </c>
      <c r="F211" s="24">
        <v>27.883468083662148</v>
      </c>
      <c r="G211" s="24" t="s">
        <v>59</v>
      </c>
      <c r="H211" s="24">
        <v>17.773458547318796</v>
      </c>
      <c r="I211" s="24">
        <v>70.3534585473188</v>
      </c>
      <c r="J211" s="24" t="s">
        <v>73</v>
      </c>
      <c r="K211" s="24">
        <v>0.8269127316198618</v>
      </c>
      <c r="M211" s="24" t="s">
        <v>68</v>
      </c>
      <c r="N211" s="24">
        <v>0.6837822289879356</v>
      </c>
      <c r="X211" s="24">
        <v>67.5</v>
      </c>
    </row>
    <row r="212" spans="1:24" ht="12.75" hidden="1">
      <c r="A212" s="24">
        <v>1616</v>
      </c>
      <c r="B212" s="24">
        <v>139.36000061035156</v>
      </c>
      <c r="C212" s="24">
        <v>133.66000366210938</v>
      </c>
      <c r="D212" s="24">
        <v>8.863470077514648</v>
      </c>
      <c r="E212" s="24">
        <v>9.37528133392334</v>
      </c>
      <c r="F212" s="24">
        <v>22.98380661118366</v>
      </c>
      <c r="G212" s="24" t="s">
        <v>56</v>
      </c>
      <c r="H212" s="24">
        <v>-10.099359297681119</v>
      </c>
      <c r="I212" s="24">
        <v>61.760641312670444</v>
      </c>
      <c r="J212" s="24" t="s">
        <v>62</v>
      </c>
      <c r="K212" s="24">
        <v>0.4643749441126464</v>
      </c>
      <c r="L212" s="24">
        <v>0.7725203063781692</v>
      </c>
      <c r="M212" s="24">
        <v>0.10993444860880208</v>
      </c>
      <c r="N212" s="24">
        <v>0.039380269623519246</v>
      </c>
      <c r="O212" s="24">
        <v>0.018650018526929366</v>
      </c>
      <c r="P212" s="24">
        <v>0.022161161377262602</v>
      </c>
      <c r="Q212" s="24">
        <v>0.002270114316584091</v>
      </c>
      <c r="R212" s="24">
        <v>0.0006061253274578098</v>
      </c>
      <c r="S212" s="24">
        <v>0.0002447202972147671</v>
      </c>
      <c r="T212" s="24">
        <v>0.00032610192249736173</v>
      </c>
      <c r="U212" s="24">
        <v>4.9659208437585165E-05</v>
      </c>
      <c r="V212" s="24">
        <v>2.2492180917554586E-05</v>
      </c>
      <c r="W212" s="24">
        <v>1.5267154184438252E-05</v>
      </c>
      <c r="X212" s="24">
        <v>67.5</v>
      </c>
    </row>
    <row r="213" spans="1:24" ht="12.75" hidden="1">
      <c r="A213" s="24">
        <v>1613</v>
      </c>
      <c r="B213" s="24">
        <v>121.9000015258789</v>
      </c>
      <c r="C213" s="24">
        <v>132</v>
      </c>
      <c r="D213" s="24">
        <v>9.023472785949707</v>
      </c>
      <c r="E213" s="24">
        <v>9.227063179016113</v>
      </c>
      <c r="F213" s="24">
        <v>23.285871663448088</v>
      </c>
      <c r="G213" s="24" t="s">
        <v>57</v>
      </c>
      <c r="H213" s="24">
        <v>7.0177508389719065</v>
      </c>
      <c r="I213" s="24">
        <v>61.41775236485081</v>
      </c>
      <c r="J213" s="24" t="s">
        <v>60</v>
      </c>
      <c r="K213" s="24">
        <v>0.4145044559251826</v>
      </c>
      <c r="L213" s="24">
        <v>0.004203665412326769</v>
      </c>
      <c r="M213" s="24">
        <v>-0.09755839002054904</v>
      </c>
      <c r="N213" s="24">
        <v>-0.0004073917833789349</v>
      </c>
      <c r="O213" s="24">
        <v>0.016736730309720536</v>
      </c>
      <c r="P213" s="24">
        <v>0.0004808578691061013</v>
      </c>
      <c r="Q213" s="24">
        <v>-0.0019864031856031985</v>
      </c>
      <c r="R213" s="24">
        <v>-3.2721914239499414E-05</v>
      </c>
      <c r="S213" s="24">
        <v>0.00022639532307160024</v>
      </c>
      <c r="T213" s="24">
        <v>3.423742276792277E-05</v>
      </c>
      <c r="U213" s="24">
        <v>-4.142186144966341E-05</v>
      </c>
      <c r="V213" s="24">
        <v>-2.576620390830062E-06</v>
      </c>
      <c r="W213" s="24">
        <v>1.4307847583771933E-05</v>
      </c>
      <c r="X213" s="24">
        <v>67.5</v>
      </c>
    </row>
    <row r="214" spans="1:24" ht="12.75" hidden="1">
      <c r="A214" s="24">
        <v>1615</v>
      </c>
      <c r="B214" s="24">
        <v>143.83999633789062</v>
      </c>
      <c r="C214" s="24">
        <v>158.33999633789062</v>
      </c>
      <c r="D214" s="24">
        <v>8.895533561706543</v>
      </c>
      <c r="E214" s="24">
        <v>9.09636402130127</v>
      </c>
      <c r="F214" s="24">
        <v>26.78377189013405</v>
      </c>
      <c r="G214" s="24" t="s">
        <v>58</v>
      </c>
      <c r="H214" s="24">
        <v>-4.614256219072757</v>
      </c>
      <c r="I214" s="24">
        <v>71.72574011881787</v>
      </c>
      <c r="J214" s="24" t="s">
        <v>61</v>
      </c>
      <c r="K214" s="24">
        <v>0.20935650154172872</v>
      </c>
      <c r="L214" s="24">
        <v>0.772508869181268</v>
      </c>
      <c r="M214" s="24">
        <v>0.0506748806364631</v>
      </c>
      <c r="N214" s="24">
        <v>-0.03937816231816701</v>
      </c>
      <c r="O214" s="24">
        <v>0.008228307820839623</v>
      </c>
      <c r="P214" s="24">
        <v>0.022155943881920135</v>
      </c>
      <c r="Q214" s="24">
        <v>0.0010989182838525894</v>
      </c>
      <c r="R214" s="24">
        <v>-0.0006052414302692273</v>
      </c>
      <c r="S214" s="24">
        <v>9.291491570350643E-05</v>
      </c>
      <c r="T214" s="24">
        <v>0.00032429964961233897</v>
      </c>
      <c r="U214" s="24">
        <v>2.7390990794281573E-05</v>
      </c>
      <c r="V214" s="24">
        <v>-2.2344109509881244E-05</v>
      </c>
      <c r="W214" s="24">
        <v>5.326489877110639E-06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1614</v>
      </c>
      <c r="B216" s="100">
        <v>120.08</v>
      </c>
      <c r="C216" s="100">
        <v>111.38</v>
      </c>
      <c r="D216" s="100">
        <v>9.43198838883135</v>
      </c>
      <c r="E216" s="100">
        <v>10.129251559001904</v>
      </c>
      <c r="F216" s="100">
        <v>22.940772333988676</v>
      </c>
      <c r="G216" s="100" t="s">
        <v>59</v>
      </c>
      <c r="H216" s="100">
        <v>5.302422322796517</v>
      </c>
      <c r="I216" s="100">
        <v>57.882422322796515</v>
      </c>
      <c r="J216" s="100" t="s">
        <v>73</v>
      </c>
      <c r="K216" s="100">
        <v>1.4057734582099763</v>
      </c>
      <c r="M216" s="100" t="s">
        <v>68</v>
      </c>
      <c r="N216" s="100">
        <v>0.7349984389710834</v>
      </c>
      <c r="X216" s="100">
        <v>67.5</v>
      </c>
    </row>
    <row r="217" spans="1:24" s="100" customFormat="1" ht="12.75">
      <c r="A217" s="100">
        <v>1616</v>
      </c>
      <c r="B217" s="100">
        <v>139.36000061035156</v>
      </c>
      <c r="C217" s="100">
        <v>133.66000366210938</v>
      </c>
      <c r="D217" s="100">
        <v>8.863470077514648</v>
      </c>
      <c r="E217" s="100">
        <v>9.37528133392334</v>
      </c>
      <c r="F217" s="100">
        <v>22.98380661118366</v>
      </c>
      <c r="G217" s="100" t="s">
        <v>56</v>
      </c>
      <c r="H217" s="100">
        <v>-10.099359297681119</v>
      </c>
      <c r="I217" s="100">
        <v>61.760641312670444</v>
      </c>
      <c r="J217" s="100" t="s">
        <v>62</v>
      </c>
      <c r="K217" s="100">
        <v>1.146017257447369</v>
      </c>
      <c r="L217" s="100">
        <v>0.1223908502179114</v>
      </c>
      <c r="M217" s="100">
        <v>0.2713043877038409</v>
      </c>
      <c r="N217" s="100">
        <v>0.04085826288088145</v>
      </c>
      <c r="O217" s="100">
        <v>0.046026310640988444</v>
      </c>
      <c r="P217" s="100">
        <v>0.0035109271043948054</v>
      </c>
      <c r="Q217" s="100">
        <v>0.005602456184208443</v>
      </c>
      <c r="R217" s="100">
        <v>0.000628881050616874</v>
      </c>
      <c r="S217" s="100">
        <v>0.0006038710257924415</v>
      </c>
      <c r="T217" s="100">
        <v>5.164414781863266E-05</v>
      </c>
      <c r="U217" s="100">
        <v>0.00012253655074037767</v>
      </c>
      <c r="V217" s="100">
        <v>2.334688086210664E-05</v>
      </c>
      <c r="W217" s="100">
        <v>3.765743693606162E-05</v>
      </c>
      <c r="X217" s="100">
        <v>67.5</v>
      </c>
    </row>
    <row r="218" spans="1:24" s="100" customFormat="1" ht="12.75">
      <c r="A218" s="100">
        <v>1615</v>
      </c>
      <c r="B218" s="100">
        <v>143.83999633789062</v>
      </c>
      <c r="C218" s="100">
        <v>158.33999633789062</v>
      </c>
      <c r="D218" s="100">
        <v>8.895533561706543</v>
      </c>
      <c r="E218" s="100">
        <v>9.09636402130127</v>
      </c>
      <c r="F218" s="100">
        <v>27.31041647365487</v>
      </c>
      <c r="G218" s="100" t="s">
        <v>57</v>
      </c>
      <c r="H218" s="100">
        <v>-3.203925639513429</v>
      </c>
      <c r="I218" s="100">
        <v>73.1360706983772</v>
      </c>
      <c r="J218" s="100" t="s">
        <v>60</v>
      </c>
      <c r="K218" s="100">
        <v>0.331442540518314</v>
      </c>
      <c r="L218" s="100">
        <v>-0.0006658087465360632</v>
      </c>
      <c r="M218" s="100">
        <v>-0.07550758489415565</v>
      </c>
      <c r="N218" s="100">
        <v>-0.00042255557579053837</v>
      </c>
      <c r="O218" s="100">
        <v>0.013785753077000978</v>
      </c>
      <c r="P218" s="100">
        <v>-7.628837027807865E-05</v>
      </c>
      <c r="Q218" s="100">
        <v>-0.0014174685631512473</v>
      </c>
      <c r="R218" s="100">
        <v>-3.397040378830009E-05</v>
      </c>
      <c r="S218" s="100">
        <v>0.00021935970192596852</v>
      </c>
      <c r="T218" s="100">
        <v>-5.435693443395291E-06</v>
      </c>
      <c r="U218" s="100">
        <v>-2.1504118468616576E-05</v>
      </c>
      <c r="V218" s="100">
        <v>-2.6762300329675543E-06</v>
      </c>
      <c r="W218" s="100">
        <v>1.4836671220437697E-05</v>
      </c>
      <c r="X218" s="100">
        <v>67.5</v>
      </c>
    </row>
    <row r="219" spans="1:24" s="100" customFormat="1" ht="12.75">
      <c r="A219" s="100">
        <v>1613</v>
      </c>
      <c r="B219" s="100">
        <v>121.9000015258789</v>
      </c>
      <c r="C219" s="100">
        <v>132</v>
      </c>
      <c r="D219" s="100">
        <v>9.023472785949707</v>
      </c>
      <c r="E219" s="100">
        <v>9.227063179016113</v>
      </c>
      <c r="F219" s="100">
        <v>27.622778058320947</v>
      </c>
      <c r="G219" s="100" t="s">
        <v>58</v>
      </c>
      <c r="H219" s="100">
        <v>18.45657721573795</v>
      </c>
      <c r="I219" s="100">
        <v>72.85657874161686</v>
      </c>
      <c r="J219" s="100" t="s">
        <v>61</v>
      </c>
      <c r="K219" s="100">
        <v>1.0970421125471688</v>
      </c>
      <c r="L219" s="100">
        <v>-0.12238903919786388</v>
      </c>
      <c r="M219" s="100">
        <v>0.2605852555514373</v>
      </c>
      <c r="N219" s="100">
        <v>-0.04085607779056359</v>
      </c>
      <c r="O219" s="100">
        <v>0.04391325862789875</v>
      </c>
      <c r="P219" s="100">
        <v>-0.003510098177677429</v>
      </c>
      <c r="Q219" s="100">
        <v>0.005420175104962327</v>
      </c>
      <c r="R219" s="100">
        <v>-0.000627962887033496</v>
      </c>
      <c r="S219" s="100">
        <v>0.0005626202422261092</v>
      </c>
      <c r="T219" s="100">
        <v>-5.1357290044376466E-05</v>
      </c>
      <c r="U219" s="100">
        <v>0.00012063490024133502</v>
      </c>
      <c r="V219" s="100">
        <v>-2.3192986845166014E-05</v>
      </c>
      <c r="W219" s="100">
        <v>3.461149727605111E-05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1614</v>
      </c>
      <c r="B221" s="24">
        <v>120.08</v>
      </c>
      <c r="C221" s="24">
        <v>111.38</v>
      </c>
      <c r="D221" s="24">
        <v>9.43198838883135</v>
      </c>
      <c r="E221" s="24">
        <v>10.129251559001904</v>
      </c>
      <c r="F221" s="24">
        <v>23.45269111618844</v>
      </c>
      <c r="G221" s="24" t="s">
        <v>59</v>
      </c>
      <c r="H221" s="24">
        <v>6.5940570905744735</v>
      </c>
      <c r="I221" s="24">
        <v>59.17405709057447</v>
      </c>
      <c r="J221" s="24" t="s">
        <v>73</v>
      </c>
      <c r="K221" s="24">
        <v>0.9794721590775585</v>
      </c>
      <c r="M221" s="24" t="s">
        <v>68</v>
      </c>
      <c r="N221" s="24">
        <v>0.7645347206041775</v>
      </c>
      <c r="X221" s="24">
        <v>67.5</v>
      </c>
    </row>
    <row r="222" spans="1:24" ht="12.75" hidden="1">
      <c r="A222" s="24">
        <v>1615</v>
      </c>
      <c r="B222" s="24">
        <v>143.83999633789062</v>
      </c>
      <c r="C222" s="24">
        <v>158.33999633789062</v>
      </c>
      <c r="D222" s="24">
        <v>8.895533561706543</v>
      </c>
      <c r="E222" s="24">
        <v>9.09636402130127</v>
      </c>
      <c r="F222" s="24">
        <v>23.91706010196539</v>
      </c>
      <c r="G222" s="24" t="s">
        <v>56</v>
      </c>
      <c r="H222" s="24">
        <v>-12.291181842437894</v>
      </c>
      <c r="I222" s="24">
        <v>64.04881449545273</v>
      </c>
      <c r="J222" s="24" t="s">
        <v>62</v>
      </c>
      <c r="K222" s="24">
        <v>0.5965478849798845</v>
      </c>
      <c r="L222" s="24">
        <v>0.7751837905933157</v>
      </c>
      <c r="M222" s="24">
        <v>0.14122457989869275</v>
      </c>
      <c r="N222" s="24">
        <v>0.04087592921727266</v>
      </c>
      <c r="O222" s="24">
        <v>0.02395880497582289</v>
      </c>
      <c r="P222" s="24">
        <v>0.022237617161098996</v>
      </c>
      <c r="Q222" s="24">
        <v>0.0029162714244052807</v>
      </c>
      <c r="R222" s="24">
        <v>0.0006291204475683441</v>
      </c>
      <c r="S222" s="24">
        <v>0.0003143370040002796</v>
      </c>
      <c r="T222" s="24">
        <v>0.00032720340776085403</v>
      </c>
      <c r="U222" s="24">
        <v>6.375798483077426E-05</v>
      </c>
      <c r="V222" s="24">
        <v>2.3336426043478913E-05</v>
      </c>
      <c r="W222" s="24">
        <v>1.959854019049203E-05</v>
      </c>
      <c r="X222" s="24">
        <v>67.5</v>
      </c>
    </row>
    <row r="223" spans="1:24" ht="12.75" hidden="1">
      <c r="A223" s="24">
        <v>1613</v>
      </c>
      <c r="B223" s="24">
        <v>121.9000015258789</v>
      </c>
      <c r="C223" s="24">
        <v>132</v>
      </c>
      <c r="D223" s="24">
        <v>9.023472785949707</v>
      </c>
      <c r="E223" s="24">
        <v>9.227063179016113</v>
      </c>
      <c r="F223" s="24">
        <v>27.622778058320947</v>
      </c>
      <c r="G223" s="24" t="s">
        <v>57</v>
      </c>
      <c r="H223" s="24">
        <v>18.45657721573795</v>
      </c>
      <c r="I223" s="24">
        <v>72.85657874161686</v>
      </c>
      <c r="J223" s="24" t="s">
        <v>60</v>
      </c>
      <c r="K223" s="24">
        <v>-0.45475914804478923</v>
      </c>
      <c r="L223" s="24">
        <v>0.004217957514967177</v>
      </c>
      <c r="M223" s="24">
        <v>0.10869017878667066</v>
      </c>
      <c r="N223" s="24">
        <v>-0.0004232416330160089</v>
      </c>
      <c r="O223" s="24">
        <v>-0.018095801551059318</v>
      </c>
      <c r="P223" s="24">
        <v>0.000482636956237752</v>
      </c>
      <c r="Q223" s="24">
        <v>0.0022925501425155696</v>
      </c>
      <c r="R223" s="24">
        <v>-3.400886261850512E-05</v>
      </c>
      <c r="S223" s="24">
        <v>-0.00022293108742683053</v>
      </c>
      <c r="T223" s="24">
        <v>3.437369223252153E-05</v>
      </c>
      <c r="U223" s="24">
        <v>5.308509663349619E-05</v>
      </c>
      <c r="V223" s="24">
        <v>-2.685720281134456E-06</v>
      </c>
      <c r="W223" s="24">
        <v>-1.3425283999459928E-05</v>
      </c>
      <c r="X223" s="24">
        <v>67.5</v>
      </c>
    </row>
    <row r="224" spans="1:24" ht="12.75" hidden="1">
      <c r="A224" s="24">
        <v>1616</v>
      </c>
      <c r="B224" s="24">
        <v>139.36000061035156</v>
      </c>
      <c r="C224" s="24">
        <v>133.66000366210938</v>
      </c>
      <c r="D224" s="24">
        <v>8.863470077514648</v>
      </c>
      <c r="E224" s="24">
        <v>9.37528133392334</v>
      </c>
      <c r="F224" s="24">
        <v>25.88660164232168</v>
      </c>
      <c r="G224" s="24" t="s">
        <v>58</v>
      </c>
      <c r="H224" s="24">
        <v>-2.299150839823568</v>
      </c>
      <c r="I224" s="24">
        <v>69.560849770528</v>
      </c>
      <c r="J224" s="24" t="s">
        <v>61</v>
      </c>
      <c r="K224" s="24">
        <v>0.3860874205973966</v>
      </c>
      <c r="L224" s="24">
        <v>0.7751723150584156</v>
      </c>
      <c r="M224" s="24">
        <v>0.09017109848994752</v>
      </c>
      <c r="N224" s="24">
        <v>-0.0408737379731236</v>
      </c>
      <c r="O224" s="24">
        <v>0.01570242981497434</v>
      </c>
      <c r="P224" s="24">
        <v>0.022232379057853392</v>
      </c>
      <c r="Q224" s="24">
        <v>0.0018024574516072895</v>
      </c>
      <c r="R224" s="24">
        <v>-0.0006282005530178951</v>
      </c>
      <c r="S224" s="24">
        <v>0.00022160659363512316</v>
      </c>
      <c r="T224" s="24">
        <v>0.00032539286920985164</v>
      </c>
      <c r="U224" s="24">
        <v>3.531363964665228E-05</v>
      </c>
      <c r="V224" s="24">
        <v>-2.3181365081769104E-05</v>
      </c>
      <c r="W224" s="24">
        <v>1.4278113570502814E-05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1614</v>
      </c>
      <c r="B226" s="24">
        <v>120.08</v>
      </c>
      <c r="C226" s="24">
        <v>111.38</v>
      </c>
      <c r="D226" s="24">
        <v>9.43198838883135</v>
      </c>
      <c r="E226" s="24">
        <v>10.129251559001904</v>
      </c>
      <c r="F226" s="24">
        <v>22.940772333988676</v>
      </c>
      <c r="G226" s="24" t="s">
        <v>59</v>
      </c>
      <c r="H226" s="24">
        <v>5.302422322796517</v>
      </c>
      <c r="I226" s="24">
        <v>57.882422322796515</v>
      </c>
      <c r="J226" s="24" t="s">
        <v>73</v>
      </c>
      <c r="K226" s="24">
        <v>0.7977349597655439</v>
      </c>
      <c r="M226" s="24" t="s">
        <v>68</v>
      </c>
      <c r="N226" s="24">
        <v>0.486927498704103</v>
      </c>
      <c r="X226" s="24">
        <v>67.5</v>
      </c>
    </row>
    <row r="227" spans="1:24" ht="12.75" hidden="1">
      <c r="A227" s="24">
        <v>1615</v>
      </c>
      <c r="B227" s="24">
        <v>143.83999633789062</v>
      </c>
      <c r="C227" s="24">
        <v>158.33999633789062</v>
      </c>
      <c r="D227" s="24">
        <v>8.895533561706543</v>
      </c>
      <c r="E227" s="24">
        <v>9.09636402130127</v>
      </c>
      <c r="F227" s="24">
        <v>23.91706010196539</v>
      </c>
      <c r="G227" s="24" t="s">
        <v>56</v>
      </c>
      <c r="H227" s="24">
        <v>-12.291181842437894</v>
      </c>
      <c r="I227" s="24">
        <v>64.04881449545273</v>
      </c>
      <c r="J227" s="24" t="s">
        <v>62</v>
      </c>
      <c r="K227" s="24">
        <v>0.7692241723883866</v>
      </c>
      <c r="L227" s="24">
        <v>0.4123851300126368</v>
      </c>
      <c r="M227" s="24">
        <v>0.18210333432821013</v>
      </c>
      <c r="N227" s="24">
        <v>0.041193335582359235</v>
      </c>
      <c r="O227" s="24">
        <v>0.03089377238912463</v>
      </c>
      <c r="P227" s="24">
        <v>0.011830094209641475</v>
      </c>
      <c r="Q227" s="24">
        <v>0.003760427867192975</v>
      </c>
      <c r="R227" s="24">
        <v>0.0006340148862656964</v>
      </c>
      <c r="S227" s="24">
        <v>0.00040534270334010973</v>
      </c>
      <c r="T227" s="24">
        <v>0.00017407275042331702</v>
      </c>
      <c r="U227" s="24">
        <v>8.223739120784047E-05</v>
      </c>
      <c r="V227" s="24">
        <v>2.3525439333847513E-05</v>
      </c>
      <c r="W227" s="24">
        <v>2.5279016393069573E-05</v>
      </c>
      <c r="X227" s="24">
        <v>67.5</v>
      </c>
    </row>
    <row r="228" spans="1:24" ht="12.75" hidden="1">
      <c r="A228" s="24">
        <v>1616</v>
      </c>
      <c r="B228" s="24">
        <v>139.36000061035156</v>
      </c>
      <c r="C228" s="24">
        <v>133.66000366210938</v>
      </c>
      <c r="D228" s="24">
        <v>8.863470077514648</v>
      </c>
      <c r="E228" s="24">
        <v>9.37528133392334</v>
      </c>
      <c r="F228" s="24">
        <v>30.654373959281415</v>
      </c>
      <c r="G228" s="24" t="s">
        <v>57</v>
      </c>
      <c r="H228" s="24">
        <v>10.512507425041434</v>
      </c>
      <c r="I228" s="24">
        <v>82.372508035393</v>
      </c>
      <c r="J228" s="24" t="s">
        <v>60</v>
      </c>
      <c r="K228" s="24">
        <v>-0.19750018927323956</v>
      </c>
      <c r="L228" s="24">
        <v>0.002243913240211526</v>
      </c>
      <c r="M228" s="24">
        <v>0.04875299424828443</v>
      </c>
      <c r="N228" s="24">
        <v>-0.00042635734144254284</v>
      </c>
      <c r="O228" s="24">
        <v>-0.0076095597835193094</v>
      </c>
      <c r="P228" s="24">
        <v>0.00025672514352111683</v>
      </c>
      <c r="Q228" s="24">
        <v>0.0011014915964809079</v>
      </c>
      <c r="R228" s="24">
        <v>-3.426711410302498E-05</v>
      </c>
      <c r="S228" s="24">
        <v>-7.306304549108735E-05</v>
      </c>
      <c r="T228" s="24">
        <v>1.8283963484351513E-05</v>
      </c>
      <c r="U228" s="24">
        <v>3.0236103938428305E-05</v>
      </c>
      <c r="V228" s="24">
        <v>-2.7039421240744893E-06</v>
      </c>
      <c r="W228" s="24">
        <v>-3.7216586629871543E-06</v>
      </c>
      <c r="X228" s="24">
        <v>67.5</v>
      </c>
    </row>
    <row r="229" spans="1:24" ht="12.75" hidden="1">
      <c r="A229" s="24">
        <v>1613</v>
      </c>
      <c r="B229" s="24">
        <v>121.9000015258789</v>
      </c>
      <c r="C229" s="24">
        <v>132</v>
      </c>
      <c r="D229" s="24">
        <v>9.023472785949707</v>
      </c>
      <c r="E229" s="24">
        <v>9.227063179016113</v>
      </c>
      <c r="F229" s="24">
        <v>23.285871663448088</v>
      </c>
      <c r="G229" s="24" t="s">
        <v>58</v>
      </c>
      <c r="H229" s="24">
        <v>7.0177508389719065</v>
      </c>
      <c r="I229" s="24">
        <v>61.41775236485081</v>
      </c>
      <c r="J229" s="24" t="s">
        <v>61</v>
      </c>
      <c r="K229" s="24">
        <v>0.7434376252407682</v>
      </c>
      <c r="L229" s="24">
        <v>0.41237902505936186</v>
      </c>
      <c r="M229" s="24">
        <v>0.17545589168015596</v>
      </c>
      <c r="N229" s="24">
        <v>-0.04119112909132574</v>
      </c>
      <c r="O229" s="24">
        <v>0.02994194002285231</v>
      </c>
      <c r="P229" s="24">
        <v>0.011827308282516222</v>
      </c>
      <c r="Q229" s="24">
        <v>0.0035954880068279254</v>
      </c>
      <c r="R229" s="24">
        <v>-0.0006330881778216635</v>
      </c>
      <c r="S229" s="24">
        <v>0.0003987035220996116</v>
      </c>
      <c r="T229" s="24">
        <v>0.0001731098469736523</v>
      </c>
      <c r="U229" s="24">
        <v>7.647722884163598E-05</v>
      </c>
      <c r="V229" s="24">
        <v>-2.336953129269381E-05</v>
      </c>
      <c r="W229" s="24">
        <v>2.500355827871891E-05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2004-10-14T07:27:20Z</dcterms:modified>
  <cp:category/>
  <cp:version/>
  <cp:contentType/>
  <cp:contentStatus/>
</cp:coreProperties>
</file>