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<sst xmlns="http://schemas.openxmlformats.org/spreadsheetml/2006/main" count="624" uniqueCount="144">
  <si>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</si>
  <si>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</si>
  <si>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</si>
  <si>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</si>
  <si>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</si>
  <si>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</si>
  <si>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</si>
  <si>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</si>
  <si>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</si>
  <si>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</si>
  <si>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</si>
  <si>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</si>
  <si>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</si>
  <si>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</si>
  <si>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</si>
  <si>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</si>
  <si>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</si>
  <si>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</si>
  <si>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</si>
  <si>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</si>
  <si>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</si>
  <si>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</si>
  <si>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</si>
  <si>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</si>
  <si>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</si>
  <si>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</si>
  <si>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</si>
  <si>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</si>
  <si>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</si>
  <si>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</si>
  <si>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</si>
  <si>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</si>
  <si>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</si>
  <si>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</si>
  <si>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</si>
  <si>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</si>
  <si>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</si>
  <si>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</si>
  <si>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</si>
  <si>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</si>
  <si>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</si>
  <si>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</si>
  <si>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</si>
  <si>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</si>
  <si>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</si>
  <si>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</si>
  <si>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</si>
  <si>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</si>
  <si>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</si>
  <si>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</si>
  <si>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</si>
  <si>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</si>
  <si>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</si>
  <si>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</si>
  <si>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</si>
  <si>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</si>
  <si>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</si>
  <si>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</si>
  <si>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</si>
  <si>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</si>
  <si>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</si>
  <si>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</si>
  <si>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</si>
  <si>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</si>
  <si>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</si>
  <si>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</si>
  <si>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</si>
  <si>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</si>
  <si>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</si>
  <si>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</si>
  <si>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</si>
  <si>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</si>
  <si>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</si>
  <si>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</si>
  <si>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</si>
  <si>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</si>
  <si>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</si>
  <si>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</si>
  <si>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</si>
  <si>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</si>
  <si>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</si>
  <si>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</si>
  <si>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</si>
  <si>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</si>
  <si>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</si>
  <si>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</si>
  <si>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</si>
  <si>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</si>
  <si>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</si>
  <si>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</si>
  <si>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</si>
  <si>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</si>
  <si>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</si>
  <si>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</si>
  <si>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</si>
  <si>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</si>
  <si>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</si>
  <si>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</si>
  <si>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</si>
  <si>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</si>
  <si>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</si>
  <si>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</si>
  <si>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</si>
  <si>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</si>
  <si>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</si>
  <si>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</si>
  <si>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</si>
  <si>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</si>
  <si>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</si>
  <si>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</si>
  <si>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</si>
  <si>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</si>
  <si>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</si>
  <si>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</si>
  <si>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</si>
  <si>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</si>
  <si>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</si>
  <si>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</si>
  <si>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</si>
  <si>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</si>
  <si>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</si>
  <si>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</si>
  <si>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</si>
  <si>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</si>
  <si>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</si>
  <si>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</si>
  <si>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</si>
  <si>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</si>
  <si>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</si>
  <si>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</si>
  <si>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</si>
  <si>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</si>
  <si>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</si>
  <si>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</si>
  <si>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</si>
  <si>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</si>
  <si>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</si>
  <si>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</si>
  <si>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</si>
  <si>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</si>
  <si>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</si>
  <si>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</si>
  <si>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</si>
  <si>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356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</si>
</sst>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14.004054535729324</v>
      </c>
      <c r="C41" s="77">
        <f aca="true" t="shared" si="0" ref="C41:C55">($B$41*H41+$B$42*J41+$B$43*L41+$B$44*N41+$B$45*P41+$B$46*R41+$B$47*T41+$B$48*V41)/100</f>
        <v>-5.544762361111627E-08</v>
      </c>
      <c r="D41" s="77">
        <f aca="true" t="shared" si="1" ref="D41:D55">($B$41*I41+$B$42*K41+$B$43*M41+$B$44*O41+$B$45*Q41+$B$46*S41+$B$47*U41+$B$48*W41)/100</f>
        <v>-5.996345187670868E-08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-4.660976828439388</v>
      </c>
      <c r="C42" s="77">
        <f t="shared" si="0"/>
        <v>-1.0025771736475317E-10</v>
      </c>
      <c r="D42" s="77">
        <f t="shared" si="1"/>
        <v>-3.736873721996625E-08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-4.801508455704393</v>
      </c>
      <c r="C43" s="77">
        <f t="shared" si="0"/>
        <v>0.6641648973318973</v>
      </c>
      <c r="D43" s="77">
        <f t="shared" si="1"/>
        <v>-0.7258939362770448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12.680344847267193</v>
      </c>
      <c r="C44" s="77">
        <f t="shared" si="0"/>
        <v>-0.0001248138212688014</v>
      </c>
      <c r="D44" s="77">
        <f t="shared" si="1"/>
        <v>-0.02313812430738844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14.004054535729324</v>
      </c>
      <c r="C45" s="77">
        <f t="shared" si="0"/>
        <v>-0.15917478518262076</v>
      </c>
      <c r="D45" s="77">
        <f t="shared" si="1"/>
        <v>-0.17004677794422998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-4.660976828439388</v>
      </c>
      <c r="C46" s="77">
        <f t="shared" si="0"/>
        <v>-0.0006955747992358902</v>
      </c>
      <c r="D46" s="77">
        <f t="shared" si="1"/>
        <v>-0.06729539187507327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-4.801508455704393</v>
      </c>
      <c r="C47" s="77">
        <f t="shared" si="0"/>
        <v>0.026358008911916177</v>
      </c>
      <c r="D47" s="77">
        <f t="shared" si="1"/>
        <v>-0.029439373487799455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12.680344847267193</v>
      </c>
      <c r="C48" s="77">
        <f t="shared" si="0"/>
        <v>-1.4434530129445436E-05</v>
      </c>
      <c r="D48" s="77">
        <f t="shared" si="1"/>
        <v>-0.0006637652778061587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-0.003377954730194037</v>
      </c>
      <c r="D49" s="77">
        <f t="shared" si="1"/>
        <v>-0.0034240731529292033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-5.590616706434552E-05</v>
      </c>
      <c r="D50" s="77">
        <f t="shared" si="1"/>
        <v>-0.001034446666252007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0.0003189498306820336</v>
      </c>
      <c r="D51" s="77">
        <f t="shared" si="1"/>
        <v>-0.0004087207707378468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-1.040953475859635E-06</v>
      </c>
      <c r="D52" s="77">
        <f t="shared" si="1"/>
        <v>-9.70832865491835E-06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-7.958837721348168E-05</v>
      </c>
      <c r="D53" s="77">
        <f t="shared" si="1"/>
        <v>-6.880778407515427E-05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-4.406159664516759E-06</v>
      </c>
      <c r="D54" s="77">
        <f t="shared" si="1"/>
        <v>-3.819724545368185E-05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1.9029597694272236E-05</v>
      </c>
      <c r="D55" s="77">
        <f t="shared" si="1"/>
        <v>-2.61309766209178E-05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1618</v>
      </c>
      <c r="B3" s="11">
        <v>148.76333333333335</v>
      </c>
      <c r="C3" s="11">
        <v>154.76333333333332</v>
      </c>
      <c r="D3" s="11">
        <v>8.5213863312381</v>
      </c>
      <c r="E3" s="11">
        <v>8.982866561677577</v>
      </c>
      <c r="F3" s="12" t="s">
        <v>69</v>
      </c>
      <c r="H3" s="102">
        <v>0.0625</v>
      </c>
    </row>
    <row r="4" spans="1:9" ht="16.5" customHeight="1">
      <c r="A4" s="13">
        <v>1620</v>
      </c>
      <c r="B4" s="14">
        <v>128.25333333333333</v>
      </c>
      <c r="C4" s="14">
        <v>132.82</v>
      </c>
      <c r="D4" s="14">
        <v>8.793061682469807</v>
      </c>
      <c r="E4" s="14">
        <v>8.937789269549278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1619</v>
      </c>
      <c r="B5" s="26">
        <v>146.63</v>
      </c>
      <c r="C5" s="26">
        <v>151.44666666666666</v>
      </c>
      <c r="D5" s="26">
        <v>8.404004316240135</v>
      </c>
      <c r="E5" s="26">
        <v>8.705764128516249</v>
      </c>
      <c r="F5" s="15" t="s">
        <v>71</v>
      </c>
      <c r="I5" s="75"/>
    </row>
    <row r="6" spans="1:6" s="2" customFormat="1" ht="13.5" thickBot="1">
      <c r="A6" s="16">
        <v>1617</v>
      </c>
      <c r="B6" s="17">
        <v>165.17666666666668</v>
      </c>
      <c r="C6" s="17">
        <v>174.67666666666665</v>
      </c>
      <c r="D6" s="17">
        <v>8.323709604227522</v>
      </c>
      <c r="E6" s="17">
        <v>8.480764061200889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14.004054535729324</v>
      </c>
      <c r="C19" s="34">
        <v>74.75738786906265</v>
      </c>
      <c r="D19" s="35">
        <v>27.612338386426252</v>
      </c>
      <c r="K19" s="97" t="s">
        <v>131</v>
      </c>
    </row>
    <row r="20" spans="1:11" ht="12.75">
      <c r="A20" s="33" t="s">
        <v>57</v>
      </c>
      <c r="B20" s="34">
        <v>-4.660976828439388</v>
      </c>
      <c r="C20" s="34">
        <v>74.46902317156061</v>
      </c>
      <c r="D20" s="35">
        <v>26.26852933959444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-4.801508455704393</v>
      </c>
      <c r="C21" s="34">
        <v>92.87515821096228</v>
      </c>
      <c r="D21" s="35">
        <v>32.42293831909999</v>
      </c>
      <c r="F21" s="24" t="s">
        <v>134</v>
      </c>
    </row>
    <row r="22" spans="1:11" ht="16.5" thickBot="1">
      <c r="A22" s="36" t="s">
        <v>59</v>
      </c>
      <c r="B22" s="37">
        <v>12.680344847267193</v>
      </c>
      <c r="C22" s="37">
        <v>93.94367818060054</v>
      </c>
      <c r="D22" s="38">
        <v>33.597948825658115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21.81143569946289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0.6641648973318973</v>
      </c>
      <c r="C27" s="44">
        <v>-0.0001248138212688014</v>
      </c>
      <c r="D27" s="44">
        <v>-0.15917478518262076</v>
      </c>
      <c r="E27" s="44">
        <v>-0.0006955747992358902</v>
      </c>
      <c r="F27" s="44">
        <v>0.026358008911916177</v>
      </c>
      <c r="G27" s="44">
        <v>-1.4434530129445436E-05</v>
      </c>
      <c r="H27" s="44">
        <v>-0.003377954730194037</v>
      </c>
      <c r="I27" s="45">
        <v>-5.590616706434552E-05</v>
      </c>
    </row>
    <row r="28" spans="1:9" ht="13.5" thickBot="1">
      <c r="A28" s="46" t="s">
        <v>61</v>
      </c>
      <c r="B28" s="47">
        <v>-0.7258939362770448</v>
      </c>
      <c r="C28" s="47">
        <v>-0.02313812430738844</v>
      </c>
      <c r="D28" s="47">
        <v>-0.17004677794422998</v>
      </c>
      <c r="E28" s="47">
        <v>-0.06729539187507327</v>
      </c>
      <c r="F28" s="47">
        <v>-0.029439373487799455</v>
      </c>
      <c r="G28" s="47">
        <v>-0.0006637652778061587</v>
      </c>
      <c r="H28" s="47">
        <v>-0.0034240731529292033</v>
      </c>
      <c r="I28" s="48">
        <v>-0.001034446666252007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1618</v>
      </c>
      <c r="B39" s="50">
        <v>148.76333333333335</v>
      </c>
      <c r="C39" s="50">
        <v>154.76333333333332</v>
      </c>
      <c r="D39" s="50">
        <v>8.5213863312381</v>
      </c>
      <c r="E39" s="50">
        <v>8.982866561677577</v>
      </c>
      <c r="F39" s="54">
        <f>I39*D39/(23678+B39)*1000</f>
        <v>33.597948825658115</v>
      </c>
      <c r="G39" s="59" t="s">
        <v>59</v>
      </c>
      <c r="H39" s="58">
        <f>I39-B39+X39</f>
        <v>12.680344847267193</v>
      </c>
      <c r="I39" s="58">
        <f>(B39+C42-2*X39)*(23678+B39)*E42/((23678+C42)*D39+E42*(23678+B39))</f>
        <v>93.94367818060054</v>
      </c>
      <c r="J39" s="24" t="s">
        <v>73</v>
      </c>
      <c r="K39" s="24">
        <f>(K40*K40+L40*L40+M40*M40+N40*N40+O40*O40+P40*P40+Q40*Q40+R40*R40+S40*S40+T40*T40+U40*U40+V40*V40+W40*W40)</f>
        <v>1.0289404311332866</v>
      </c>
      <c r="M39" s="24" t="s">
        <v>68</v>
      </c>
      <c r="N39" s="24">
        <f>(K44*K44+L44*L44+M44*M44+N44*N44+O44*O44+P44*P44+Q44*Q44+R44*R44+S44*S44+T44*T44+U44*U44+V44*V44+W44*W44)</f>
        <v>0.537700748418675</v>
      </c>
      <c r="X39" s="55">
        <f>(1-$H$2)*1000</f>
        <v>67.5</v>
      </c>
    </row>
    <row r="40" spans="1:24" ht="12.75">
      <c r="A40" s="49">
        <v>1620</v>
      </c>
      <c r="B40" s="50">
        <v>128.25333333333333</v>
      </c>
      <c r="C40" s="50">
        <v>132.82</v>
      </c>
      <c r="D40" s="50">
        <v>8.793061682469807</v>
      </c>
      <c r="E40" s="50">
        <v>8.937789269549278</v>
      </c>
      <c r="F40" s="54">
        <f>I40*D40/(23678+B40)*1000</f>
        <v>27.612338386426252</v>
      </c>
      <c r="G40" s="59" t="s">
        <v>56</v>
      </c>
      <c r="H40" s="58">
        <f>I40-B40+X40</f>
        <v>14.004054535729324</v>
      </c>
      <c r="I40" s="58">
        <f>(B40+C39-2*X40)*(23678+B40)*E39/((23678+C39)*D40+E39*(23678+B40))</f>
        <v>74.75738786906265</v>
      </c>
      <c r="J40" s="24" t="s">
        <v>62</v>
      </c>
      <c r="K40" s="52">
        <f aca="true" t="shared" si="0" ref="K40:W40">SQRT(K41*K41+K42*K42)</f>
        <v>0.9838887221488374</v>
      </c>
      <c r="L40" s="52">
        <f t="shared" si="0"/>
        <v>0.023138460946098803</v>
      </c>
      <c r="M40" s="52">
        <f t="shared" si="0"/>
        <v>0.23292170127995315</v>
      </c>
      <c r="N40" s="52">
        <f t="shared" si="0"/>
        <v>0.0672989865593904</v>
      </c>
      <c r="O40" s="52">
        <f t="shared" si="0"/>
        <v>0.0395148243720607</v>
      </c>
      <c r="P40" s="52">
        <f t="shared" si="0"/>
        <v>0.0006639222090585198</v>
      </c>
      <c r="Q40" s="52">
        <f t="shared" si="0"/>
        <v>0.004809870592422503</v>
      </c>
      <c r="R40" s="52">
        <f t="shared" si="0"/>
        <v>0.0010359562755424176</v>
      </c>
      <c r="S40" s="52">
        <f t="shared" si="0"/>
        <v>0.0005184415713700411</v>
      </c>
      <c r="T40" s="52">
        <f t="shared" si="0"/>
        <v>9.763976106628537E-06</v>
      </c>
      <c r="U40" s="52">
        <f t="shared" si="0"/>
        <v>0.00010520846418805144</v>
      </c>
      <c r="V40" s="52">
        <f t="shared" si="0"/>
        <v>3.845053709947409E-05</v>
      </c>
      <c r="W40" s="52">
        <f t="shared" si="0"/>
        <v>3.2325740943848505E-05</v>
      </c>
      <c r="X40" s="55">
        <f>(1-$H$2)*1000</f>
        <v>67.5</v>
      </c>
    </row>
    <row r="41" spans="1:24" ht="12.75">
      <c r="A41" s="49">
        <v>1619</v>
      </c>
      <c r="B41" s="50">
        <v>146.63</v>
      </c>
      <c r="C41" s="50">
        <v>151.44666666666666</v>
      </c>
      <c r="D41" s="50">
        <v>8.404004316240135</v>
      </c>
      <c r="E41" s="50">
        <v>8.705764128516249</v>
      </c>
      <c r="F41" s="54">
        <f>I41*D41/(23678+B41)*1000</f>
        <v>26.26852933959444</v>
      </c>
      <c r="G41" s="59" t="s">
        <v>57</v>
      </c>
      <c r="H41" s="58">
        <f>I41-B41+X41</f>
        <v>-4.660976828439388</v>
      </c>
      <c r="I41" s="58">
        <f>(B41+C40-2*X41)*(23678+B41)*E40/((23678+C40)*D41+E40*(23678+B41))</f>
        <v>74.46902317156061</v>
      </c>
      <c r="J41" s="24" t="s">
        <v>60</v>
      </c>
      <c r="K41" s="52">
        <f>'calcul config'!C43</f>
        <v>0.6641648973318973</v>
      </c>
      <c r="L41" s="52">
        <f>'calcul config'!C44</f>
        <v>-0.0001248138212688014</v>
      </c>
      <c r="M41" s="52">
        <f>'calcul config'!C45</f>
        <v>-0.15917478518262076</v>
      </c>
      <c r="N41" s="52">
        <f>'calcul config'!C46</f>
        <v>-0.0006955747992358902</v>
      </c>
      <c r="O41" s="52">
        <f>'calcul config'!C47</f>
        <v>0.026358008911916177</v>
      </c>
      <c r="P41" s="52">
        <f>'calcul config'!C48</f>
        <v>-1.4434530129445436E-05</v>
      </c>
      <c r="Q41" s="52">
        <f>'calcul config'!C49</f>
        <v>-0.003377954730194037</v>
      </c>
      <c r="R41" s="52">
        <f>'calcul config'!C50</f>
        <v>-5.590616706434552E-05</v>
      </c>
      <c r="S41" s="52">
        <f>'calcul config'!C51</f>
        <v>0.0003189498306820336</v>
      </c>
      <c r="T41" s="52">
        <f>'calcul config'!C52</f>
        <v>-1.040953475859635E-06</v>
      </c>
      <c r="U41" s="52">
        <f>'calcul config'!C53</f>
        <v>-7.958837721348168E-05</v>
      </c>
      <c r="V41" s="52">
        <f>'calcul config'!C54</f>
        <v>-4.406159664516759E-06</v>
      </c>
      <c r="W41" s="52">
        <f>'calcul config'!C55</f>
        <v>1.9029597694272236E-05</v>
      </c>
      <c r="X41" s="55">
        <f>(1-$H$2)*1000</f>
        <v>67.5</v>
      </c>
    </row>
    <row r="42" spans="1:24" ht="12.75">
      <c r="A42" s="49">
        <v>1617</v>
      </c>
      <c r="B42" s="50">
        <v>165.17666666666668</v>
      </c>
      <c r="C42" s="50">
        <v>174.67666666666665</v>
      </c>
      <c r="D42" s="50">
        <v>8.323709604227522</v>
      </c>
      <c r="E42" s="50">
        <v>8.480764061200889</v>
      </c>
      <c r="F42" s="54">
        <f>I42*D42/(23678+B42)*1000</f>
        <v>32.42293831909999</v>
      </c>
      <c r="G42" s="59" t="s">
        <v>58</v>
      </c>
      <c r="H42" s="58">
        <f>I42-B42+X42</f>
        <v>-4.801508455704393</v>
      </c>
      <c r="I42" s="58">
        <f>(B42+C41-2*X42)*(23678+B42)*E41/((23678+C41)*D42+E41*(23678+B42))</f>
        <v>92.87515821096228</v>
      </c>
      <c r="J42" s="24" t="s">
        <v>61</v>
      </c>
      <c r="K42" s="52">
        <f>'calcul config'!D43</f>
        <v>-0.7258939362770448</v>
      </c>
      <c r="L42" s="52">
        <f>'calcul config'!D44</f>
        <v>-0.02313812430738844</v>
      </c>
      <c r="M42" s="52">
        <f>'calcul config'!D45</f>
        <v>-0.17004677794422998</v>
      </c>
      <c r="N42" s="52">
        <f>'calcul config'!D46</f>
        <v>-0.06729539187507327</v>
      </c>
      <c r="O42" s="52">
        <f>'calcul config'!D47</f>
        <v>-0.029439373487799455</v>
      </c>
      <c r="P42" s="52">
        <f>'calcul config'!D48</f>
        <v>-0.0006637652778061587</v>
      </c>
      <c r="Q42" s="52">
        <f>'calcul config'!D49</f>
        <v>-0.0034240731529292033</v>
      </c>
      <c r="R42" s="52">
        <f>'calcul config'!D50</f>
        <v>-0.001034446666252007</v>
      </c>
      <c r="S42" s="52">
        <f>'calcul config'!D51</f>
        <v>-0.0004087207707378468</v>
      </c>
      <c r="T42" s="52">
        <f>'calcul config'!D52</f>
        <v>-9.70832865491835E-06</v>
      </c>
      <c r="U42" s="52">
        <f>'calcul config'!D53</f>
        <v>-6.880778407515427E-05</v>
      </c>
      <c r="V42" s="52">
        <f>'calcul config'!D54</f>
        <v>-3.819724545368185E-05</v>
      </c>
      <c r="W42" s="52">
        <f>'calcul config'!D55</f>
        <v>-2.61309766209178E-05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0.6559258147658916</v>
      </c>
      <c r="L44" s="52">
        <f>L40/(L43*1.5)</f>
        <v>0.022036629472475054</v>
      </c>
      <c r="M44" s="52">
        <f aca="true" t="shared" si="1" ref="M44:W44">M40/(M43*1.5)</f>
        <v>0.2588018903110591</v>
      </c>
      <c r="N44" s="52">
        <f t="shared" si="1"/>
        <v>0.0897319820791872</v>
      </c>
      <c r="O44" s="52">
        <f t="shared" si="1"/>
        <v>0.17562144165360313</v>
      </c>
      <c r="P44" s="52">
        <f t="shared" si="1"/>
        <v>0.004426148060390132</v>
      </c>
      <c r="Q44" s="52">
        <f t="shared" si="1"/>
        <v>0.03206580394948335</v>
      </c>
      <c r="R44" s="52">
        <f t="shared" si="1"/>
        <v>0.0023021250567609283</v>
      </c>
      <c r="S44" s="52">
        <f t="shared" si="1"/>
        <v>0.006912554284933881</v>
      </c>
      <c r="T44" s="52">
        <f t="shared" si="1"/>
        <v>0.00013018634808838048</v>
      </c>
      <c r="U44" s="52">
        <f t="shared" si="1"/>
        <v>0.0014027795225073523</v>
      </c>
      <c r="V44" s="52">
        <f t="shared" si="1"/>
        <v>0.0005126738279929877</v>
      </c>
      <c r="W44" s="52">
        <f t="shared" si="1"/>
        <v>0.00043100987925131335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1618</v>
      </c>
      <c r="B51" s="24">
        <v>145.46</v>
      </c>
      <c r="C51" s="24">
        <v>153.96</v>
      </c>
      <c r="D51" s="24">
        <v>8.40204127217374</v>
      </c>
      <c r="E51" s="24">
        <v>8.829336128221088</v>
      </c>
      <c r="F51" s="24">
        <v>31.41679434009133</v>
      </c>
      <c r="G51" s="24" t="s">
        <v>59</v>
      </c>
      <c r="H51" s="24">
        <v>11.120345959280755</v>
      </c>
      <c r="I51" s="24">
        <v>89.08034595928076</v>
      </c>
      <c r="J51" s="24" t="s">
        <v>73</v>
      </c>
      <c r="K51" s="24">
        <v>0.8062473042730693</v>
      </c>
      <c r="M51" s="24" t="s">
        <v>68</v>
      </c>
      <c r="N51" s="24">
        <v>0.7417227352387469</v>
      </c>
      <c r="X51" s="24">
        <v>67.5</v>
      </c>
    </row>
    <row r="52" spans="1:24" ht="12.75" hidden="1">
      <c r="A52" s="24">
        <v>1617</v>
      </c>
      <c r="B52" s="24">
        <v>179.74000549316406</v>
      </c>
      <c r="C52" s="24">
        <v>175.13999938964844</v>
      </c>
      <c r="D52" s="24">
        <v>7.990004539489746</v>
      </c>
      <c r="E52" s="24">
        <v>8.49465274810791</v>
      </c>
      <c r="F52" s="24">
        <v>34.950844853190226</v>
      </c>
      <c r="G52" s="24" t="s">
        <v>56</v>
      </c>
      <c r="H52" s="24">
        <v>-7.8785917594752135</v>
      </c>
      <c r="I52" s="24">
        <v>104.36141373368885</v>
      </c>
      <c r="J52" s="24" t="s">
        <v>62</v>
      </c>
      <c r="K52" s="24">
        <v>0.210181194948143</v>
      </c>
      <c r="L52" s="24">
        <v>0.8701509344861987</v>
      </c>
      <c r="M52" s="24">
        <v>0.04975784328449592</v>
      </c>
      <c r="N52" s="24">
        <v>0.04167385465410035</v>
      </c>
      <c r="O52" s="24">
        <v>0.008441400422551943</v>
      </c>
      <c r="P52" s="24">
        <v>0.024961868892599857</v>
      </c>
      <c r="Q52" s="24">
        <v>0.0010275235403695395</v>
      </c>
      <c r="R52" s="24">
        <v>0.0006414221867810657</v>
      </c>
      <c r="S52" s="24">
        <v>0.00011071531372872446</v>
      </c>
      <c r="T52" s="24">
        <v>0.0003672921116454861</v>
      </c>
      <c r="U52" s="24">
        <v>2.2454092326327185E-05</v>
      </c>
      <c r="V52" s="24">
        <v>2.3793426941609986E-05</v>
      </c>
      <c r="W52" s="24">
        <v>6.8947187137631104E-06</v>
      </c>
      <c r="X52" s="24">
        <v>67.5</v>
      </c>
    </row>
    <row r="53" spans="1:24" ht="12.75" hidden="1">
      <c r="A53" s="24">
        <v>1620</v>
      </c>
      <c r="B53" s="24">
        <v>141.0399932861328</v>
      </c>
      <c r="C53" s="24">
        <v>136.13999938964844</v>
      </c>
      <c r="D53" s="24">
        <v>8.593612670898438</v>
      </c>
      <c r="E53" s="24">
        <v>8.92793083190918</v>
      </c>
      <c r="F53" s="24">
        <v>32.47108845694912</v>
      </c>
      <c r="G53" s="24" t="s">
        <v>57</v>
      </c>
      <c r="H53" s="24">
        <v>16.460590193823222</v>
      </c>
      <c r="I53" s="24">
        <v>90.00058347995603</v>
      </c>
      <c r="J53" s="24" t="s">
        <v>60</v>
      </c>
      <c r="K53" s="24">
        <v>-0.20556922960075766</v>
      </c>
      <c r="L53" s="24">
        <v>0.0047348701502796025</v>
      </c>
      <c r="M53" s="24">
        <v>0.048545037713502354</v>
      </c>
      <c r="N53" s="24">
        <v>-0.0004313504644011502</v>
      </c>
      <c r="O53" s="24">
        <v>-0.008274721659596678</v>
      </c>
      <c r="P53" s="24">
        <v>0.000541744504936386</v>
      </c>
      <c r="Q53" s="24">
        <v>0.0009962046273716907</v>
      </c>
      <c r="R53" s="24">
        <v>-3.465334817495166E-05</v>
      </c>
      <c r="S53" s="24">
        <v>-0.00010976320626987402</v>
      </c>
      <c r="T53" s="24">
        <v>3.857909068288037E-05</v>
      </c>
      <c r="U53" s="24">
        <v>2.1258248659567545E-05</v>
      </c>
      <c r="V53" s="24">
        <v>-2.734722473310571E-06</v>
      </c>
      <c r="W53" s="24">
        <v>-6.862056473158254E-06</v>
      </c>
      <c r="X53" s="24">
        <v>67.5</v>
      </c>
    </row>
    <row r="54" spans="1:24" ht="12.75" hidden="1">
      <c r="A54" s="24">
        <v>1619</v>
      </c>
      <c r="B54" s="24">
        <v>160.47999572753906</v>
      </c>
      <c r="C54" s="24">
        <v>167.27999877929688</v>
      </c>
      <c r="D54" s="24">
        <v>8.270113945007324</v>
      </c>
      <c r="E54" s="24">
        <v>8.449641227722168</v>
      </c>
      <c r="F54" s="24">
        <v>29.121453763004087</v>
      </c>
      <c r="G54" s="24" t="s">
        <v>58</v>
      </c>
      <c r="H54" s="24">
        <v>-9.037839961357221</v>
      </c>
      <c r="I54" s="24">
        <v>83.94215576618184</v>
      </c>
      <c r="J54" s="24" t="s">
        <v>61</v>
      </c>
      <c r="K54" s="24">
        <v>-0.0437884294212555</v>
      </c>
      <c r="L54" s="24">
        <v>0.8701380521456724</v>
      </c>
      <c r="M54" s="24">
        <v>-0.010918895627264256</v>
      </c>
      <c r="N54" s="24">
        <v>-0.04167162222073845</v>
      </c>
      <c r="O54" s="24">
        <v>-0.0016691981757903124</v>
      </c>
      <c r="P54" s="24">
        <v>0.024955989491557244</v>
      </c>
      <c r="Q54" s="24">
        <v>-0.00025175576739527405</v>
      </c>
      <c r="R54" s="24">
        <v>-0.0006404854152557026</v>
      </c>
      <c r="S54" s="24">
        <v>-1.4488590111082913E-05</v>
      </c>
      <c r="T54" s="24">
        <v>0.0003652603852583556</v>
      </c>
      <c r="U54" s="24">
        <v>-7.230015638103425E-06</v>
      </c>
      <c r="V54" s="24">
        <v>-2.3635745357819837E-05</v>
      </c>
      <c r="W54" s="24">
        <v>-6.703186563882511E-07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1618</v>
      </c>
      <c r="B56" s="24">
        <v>145.46</v>
      </c>
      <c r="C56" s="24">
        <v>153.96</v>
      </c>
      <c r="D56" s="24">
        <v>8.40204127217374</v>
      </c>
      <c r="E56" s="24">
        <v>8.829336128221088</v>
      </c>
      <c r="F56" s="24">
        <v>26.640923546258588</v>
      </c>
      <c r="G56" s="24" t="s">
        <v>59</v>
      </c>
      <c r="H56" s="24">
        <v>-2.4213355364834968</v>
      </c>
      <c r="I56" s="24">
        <v>75.53866446351651</v>
      </c>
      <c r="J56" s="24" t="s">
        <v>73</v>
      </c>
      <c r="K56" s="24">
        <v>0.8341024497210786</v>
      </c>
      <c r="M56" s="24" t="s">
        <v>68</v>
      </c>
      <c r="N56" s="24">
        <v>0.43376878715936174</v>
      </c>
      <c r="X56" s="24">
        <v>67.5</v>
      </c>
    </row>
    <row r="57" spans="1:24" ht="12.75" hidden="1">
      <c r="A57" s="24">
        <v>1617</v>
      </c>
      <c r="B57" s="24">
        <v>179.74000549316406</v>
      </c>
      <c r="C57" s="24">
        <v>175.13999938964844</v>
      </c>
      <c r="D57" s="24">
        <v>7.990004539489746</v>
      </c>
      <c r="E57" s="24">
        <v>8.49465274810791</v>
      </c>
      <c r="F57" s="24">
        <v>34.950844853190226</v>
      </c>
      <c r="G57" s="24" t="s">
        <v>56</v>
      </c>
      <c r="H57" s="24">
        <v>-7.8785917594752135</v>
      </c>
      <c r="I57" s="24">
        <v>104.36141373368885</v>
      </c>
      <c r="J57" s="24" t="s">
        <v>62</v>
      </c>
      <c r="K57" s="24">
        <v>0.8864793628345932</v>
      </c>
      <c r="L57" s="24">
        <v>0.03441106862417739</v>
      </c>
      <c r="M57" s="24">
        <v>0.20986171221819774</v>
      </c>
      <c r="N57" s="24">
        <v>0.04174649053198649</v>
      </c>
      <c r="O57" s="24">
        <v>0.035602850085237094</v>
      </c>
      <c r="P57" s="24">
        <v>0.000987217269249741</v>
      </c>
      <c r="Q57" s="24">
        <v>0.00433363874927325</v>
      </c>
      <c r="R57" s="24">
        <v>0.0006425426110136952</v>
      </c>
      <c r="S57" s="24">
        <v>0.00046710779902409333</v>
      </c>
      <c r="T57" s="24">
        <v>1.4518597469902626E-05</v>
      </c>
      <c r="U57" s="24">
        <v>9.478038090183012E-05</v>
      </c>
      <c r="V57" s="24">
        <v>2.3842971309998964E-05</v>
      </c>
      <c r="W57" s="24">
        <v>2.9128429054989257E-05</v>
      </c>
      <c r="X57" s="24">
        <v>67.5</v>
      </c>
    </row>
    <row r="58" spans="1:24" ht="12.75" hidden="1">
      <c r="A58" s="24">
        <v>1619</v>
      </c>
      <c r="B58" s="24">
        <v>160.47999572753906</v>
      </c>
      <c r="C58" s="24">
        <v>167.27999877929688</v>
      </c>
      <c r="D58" s="24">
        <v>8.270113945007324</v>
      </c>
      <c r="E58" s="24">
        <v>8.449641227722168</v>
      </c>
      <c r="F58" s="24">
        <v>35.25522849422407</v>
      </c>
      <c r="G58" s="24" t="s">
        <v>57</v>
      </c>
      <c r="H58" s="24">
        <v>8.642674140478064</v>
      </c>
      <c r="I58" s="24">
        <v>101.62266986801713</v>
      </c>
      <c r="J58" s="24" t="s">
        <v>60</v>
      </c>
      <c r="K58" s="24">
        <v>-0.42251639512659195</v>
      </c>
      <c r="L58" s="24">
        <v>0.00018732770346240366</v>
      </c>
      <c r="M58" s="24">
        <v>0.10211553475947788</v>
      </c>
      <c r="N58" s="24">
        <v>-0.00043204379055735933</v>
      </c>
      <c r="O58" s="24">
        <v>-0.016630438237557034</v>
      </c>
      <c r="P58" s="24">
        <v>2.1457375087311608E-05</v>
      </c>
      <c r="Q58" s="24">
        <v>0.002207314016155838</v>
      </c>
      <c r="R58" s="24">
        <v>-3.4738599143725333E-05</v>
      </c>
      <c r="S58" s="24">
        <v>-0.0001897906051341051</v>
      </c>
      <c r="T58" s="24">
        <v>1.5321616007490162E-06</v>
      </c>
      <c r="U58" s="24">
        <v>5.458521217721711E-05</v>
      </c>
      <c r="V58" s="24">
        <v>-2.743731323870085E-06</v>
      </c>
      <c r="W58" s="24">
        <v>-1.0940258871121723E-05</v>
      </c>
      <c r="X58" s="24">
        <v>67.5</v>
      </c>
    </row>
    <row r="59" spans="1:24" ht="12.75" hidden="1">
      <c r="A59" s="24">
        <v>1620</v>
      </c>
      <c r="B59" s="24">
        <v>141.0399932861328</v>
      </c>
      <c r="C59" s="24">
        <v>136.13999938964844</v>
      </c>
      <c r="D59" s="24">
        <v>8.593612670898438</v>
      </c>
      <c r="E59" s="24">
        <v>8.92793083190918</v>
      </c>
      <c r="F59" s="24">
        <v>30.984519504868295</v>
      </c>
      <c r="G59" s="24" t="s">
        <v>58</v>
      </c>
      <c r="H59" s="24">
        <v>12.340245621825105</v>
      </c>
      <c r="I59" s="24">
        <v>85.88023890795792</v>
      </c>
      <c r="J59" s="24" t="s">
        <v>61</v>
      </c>
      <c r="K59" s="24">
        <v>0.7793109498658772</v>
      </c>
      <c r="L59" s="24">
        <v>0.034410558731141835</v>
      </c>
      <c r="M59" s="24">
        <v>0.18334218231476224</v>
      </c>
      <c r="N59" s="24">
        <v>-0.04174425481309108</v>
      </c>
      <c r="O59" s="24">
        <v>0.03148001680778884</v>
      </c>
      <c r="P59" s="24">
        <v>0.0009869840514209326</v>
      </c>
      <c r="Q59" s="24">
        <v>0.0037293685314386143</v>
      </c>
      <c r="R59" s="24">
        <v>-0.000641602865250638</v>
      </c>
      <c r="S59" s="24">
        <v>0.0004268128654480356</v>
      </c>
      <c r="T59" s="24">
        <v>1.4437525872608962E-05</v>
      </c>
      <c r="U59" s="24">
        <v>7.748403200314367E-05</v>
      </c>
      <c r="V59" s="24">
        <v>-2.368457766800683E-05</v>
      </c>
      <c r="W59" s="24">
        <v>2.6995853663931148E-05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1618</v>
      </c>
      <c r="B61" s="24">
        <v>145.46</v>
      </c>
      <c r="C61" s="24">
        <v>153.96</v>
      </c>
      <c r="D61" s="24">
        <v>8.40204127217374</v>
      </c>
      <c r="E61" s="24">
        <v>8.829336128221088</v>
      </c>
      <c r="F61" s="24">
        <v>31.41679434009133</v>
      </c>
      <c r="G61" s="24" t="s">
        <v>59</v>
      </c>
      <c r="H61" s="24">
        <v>11.120345959280755</v>
      </c>
      <c r="I61" s="24">
        <v>89.08034595928076</v>
      </c>
      <c r="J61" s="24" t="s">
        <v>73</v>
      </c>
      <c r="K61" s="24">
        <v>1.3959897246271649</v>
      </c>
      <c r="M61" s="24" t="s">
        <v>68</v>
      </c>
      <c r="N61" s="24">
        <v>0.8007189598123036</v>
      </c>
      <c r="X61" s="24">
        <v>67.5</v>
      </c>
    </row>
    <row r="62" spans="1:24" ht="12.75" hidden="1">
      <c r="A62" s="24">
        <v>1620</v>
      </c>
      <c r="B62" s="24">
        <v>141.0399932861328</v>
      </c>
      <c r="C62" s="24">
        <v>136.13999938964844</v>
      </c>
      <c r="D62" s="24">
        <v>8.593612670898438</v>
      </c>
      <c r="E62" s="24">
        <v>8.92793083190918</v>
      </c>
      <c r="F62" s="24">
        <v>29.245678381075546</v>
      </c>
      <c r="G62" s="24" t="s">
        <v>56</v>
      </c>
      <c r="H62" s="24">
        <v>7.52067463861718</v>
      </c>
      <c r="I62" s="24">
        <v>81.06066792474999</v>
      </c>
      <c r="J62" s="24" t="s">
        <v>62</v>
      </c>
      <c r="K62" s="24">
        <v>1.0710364182526932</v>
      </c>
      <c r="L62" s="24">
        <v>0.42525849186056547</v>
      </c>
      <c r="M62" s="24">
        <v>0.2535533082568917</v>
      </c>
      <c r="N62" s="24">
        <v>0.04134454744970213</v>
      </c>
      <c r="O62" s="24">
        <v>0.04301475073793291</v>
      </c>
      <c r="P62" s="24">
        <v>0.012199392475552854</v>
      </c>
      <c r="Q62" s="24">
        <v>0.005235852857179265</v>
      </c>
      <c r="R62" s="24">
        <v>0.0006364451829587657</v>
      </c>
      <c r="S62" s="24">
        <v>0.0005643366512859298</v>
      </c>
      <c r="T62" s="24">
        <v>0.00017948074810952066</v>
      </c>
      <c r="U62" s="24">
        <v>0.00011450359046337368</v>
      </c>
      <c r="V62" s="24">
        <v>2.3635054792285922E-05</v>
      </c>
      <c r="W62" s="24">
        <v>3.518429229124429E-05</v>
      </c>
      <c r="X62" s="24">
        <v>67.5</v>
      </c>
    </row>
    <row r="63" spans="1:24" ht="12.75" hidden="1">
      <c r="A63" s="24">
        <v>1617</v>
      </c>
      <c r="B63" s="24">
        <v>179.74000549316406</v>
      </c>
      <c r="C63" s="24">
        <v>175.13999938964844</v>
      </c>
      <c r="D63" s="24">
        <v>7.990004539489746</v>
      </c>
      <c r="E63" s="24">
        <v>8.49465274810791</v>
      </c>
      <c r="F63" s="24">
        <v>31.995340682152708</v>
      </c>
      <c r="G63" s="24" t="s">
        <v>57</v>
      </c>
      <c r="H63" s="24">
        <v>-16.703574242184402</v>
      </c>
      <c r="I63" s="24">
        <v>95.53643125097966</v>
      </c>
      <c r="J63" s="24" t="s">
        <v>60</v>
      </c>
      <c r="K63" s="24">
        <v>1.070326515332595</v>
      </c>
      <c r="L63" s="24">
        <v>-0.002313196082684399</v>
      </c>
      <c r="M63" s="24">
        <v>-0.2532639259983876</v>
      </c>
      <c r="N63" s="24">
        <v>-0.0004269959409757318</v>
      </c>
      <c r="O63" s="24">
        <v>0.0430006332414171</v>
      </c>
      <c r="P63" s="24">
        <v>-0.0002648817647884111</v>
      </c>
      <c r="Q63" s="24">
        <v>-0.005221513583391845</v>
      </c>
      <c r="R63" s="24">
        <v>-3.432309137833386E-05</v>
      </c>
      <c r="S63" s="24">
        <v>0.0005638395518246303</v>
      </c>
      <c r="T63" s="24">
        <v>-1.8876822894633253E-05</v>
      </c>
      <c r="U63" s="24">
        <v>-0.00011315909170134536</v>
      </c>
      <c r="V63" s="24">
        <v>-2.6992596469565057E-06</v>
      </c>
      <c r="W63" s="24">
        <v>3.508480855450975E-05</v>
      </c>
      <c r="X63" s="24">
        <v>67.5</v>
      </c>
    </row>
    <row r="64" spans="1:24" ht="12.75" hidden="1">
      <c r="A64" s="24">
        <v>1619</v>
      </c>
      <c r="B64" s="24">
        <v>160.47999572753906</v>
      </c>
      <c r="C64" s="24">
        <v>167.27999877929688</v>
      </c>
      <c r="D64" s="24">
        <v>8.270113945007324</v>
      </c>
      <c r="E64" s="24">
        <v>8.449641227722168</v>
      </c>
      <c r="F64" s="24">
        <v>35.25522849422407</v>
      </c>
      <c r="G64" s="24" t="s">
        <v>58</v>
      </c>
      <c r="H64" s="24">
        <v>8.642674140478064</v>
      </c>
      <c r="I64" s="24">
        <v>101.62266986801713</v>
      </c>
      <c r="J64" s="24" t="s">
        <v>61</v>
      </c>
      <c r="K64" s="24">
        <v>0.03898922671126483</v>
      </c>
      <c r="L64" s="24">
        <v>-0.42525220049213813</v>
      </c>
      <c r="M64" s="24">
        <v>0.012110487847217483</v>
      </c>
      <c r="N64" s="24">
        <v>-0.041342342438316936</v>
      </c>
      <c r="O64" s="24">
        <v>0.001101962741490863</v>
      </c>
      <c r="P64" s="24">
        <v>-0.012196516487229385</v>
      </c>
      <c r="Q64" s="24">
        <v>0.0003872351230024527</v>
      </c>
      <c r="R64" s="24">
        <v>-0.0006355189975993253</v>
      </c>
      <c r="S64" s="24">
        <v>-2.3681549417580546E-05</v>
      </c>
      <c r="T64" s="24">
        <v>-0.00017848530611609982</v>
      </c>
      <c r="U64" s="24">
        <v>1.7495490685617017E-05</v>
      </c>
      <c r="V64" s="24">
        <v>-2.3480413377806404E-05</v>
      </c>
      <c r="W64" s="24">
        <v>-2.643980470637371E-06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1618</v>
      </c>
      <c r="B66" s="100">
        <v>145.46</v>
      </c>
      <c r="C66" s="100">
        <v>153.96</v>
      </c>
      <c r="D66" s="100">
        <v>8.40204127217374</v>
      </c>
      <c r="E66" s="100">
        <v>8.829336128221088</v>
      </c>
      <c r="F66" s="100">
        <v>32.88765230871283</v>
      </c>
      <c r="G66" s="100" t="s">
        <v>59</v>
      </c>
      <c r="H66" s="100">
        <v>15.29087129306906</v>
      </c>
      <c r="I66" s="100">
        <v>93.25087129306907</v>
      </c>
      <c r="J66" s="100" t="s">
        <v>73</v>
      </c>
      <c r="K66" s="100">
        <v>1.110408200078551</v>
      </c>
      <c r="M66" s="100" t="s">
        <v>68</v>
      </c>
      <c r="N66" s="100">
        <v>0.5766310173392019</v>
      </c>
      <c r="X66" s="100">
        <v>67.5</v>
      </c>
    </row>
    <row r="67" spans="1:24" s="100" customFormat="1" ht="12.75">
      <c r="A67" s="100">
        <v>1620</v>
      </c>
      <c r="B67" s="100">
        <v>141.0399932861328</v>
      </c>
      <c r="C67" s="100">
        <v>136.13999938964844</v>
      </c>
      <c r="D67" s="100">
        <v>8.593612670898438</v>
      </c>
      <c r="E67" s="100">
        <v>8.92793083190918</v>
      </c>
      <c r="F67" s="100">
        <v>29.245678381075546</v>
      </c>
      <c r="G67" s="100" t="s">
        <v>56</v>
      </c>
      <c r="H67" s="100">
        <v>7.52067463861718</v>
      </c>
      <c r="I67" s="100">
        <v>81.06066792474999</v>
      </c>
      <c r="J67" s="100" t="s">
        <v>62</v>
      </c>
      <c r="K67" s="100">
        <v>1.0231537220873594</v>
      </c>
      <c r="L67" s="100">
        <v>0.038536774526957814</v>
      </c>
      <c r="M67" s="100">
        <v>0.2422172547705068</v>
      </c>
      <c r="N67" s="100">
        <v>0.04116926073893005</v>
      </c>
      <c r="O67" s="100">
        <v>0.04109167403080548</v>
      </c>
      <c r="P67" s="100">
        <v>0.001105390427649731</v>
      </c>
      <c r="Q67" s="100">
        <v>0.005001777017164032</v>
      </c>
      <c r="R67" s="100">
        <v>0.0006337401131782766</v>
      </c>
      <c r="S67" s="100">
        <v>0.0005391185515539303</v>
      </c>
      <c r="T67" s="100">
        <v>1.6284224178023765E-05</v>
      </c>
      <c r="U67" s="100">
        <v>0.00010939851867330398</v>
      </c>
      <c r="V67" s="100">
        <v>2.3527385887540526E-05</v>
      </c>
      <c r="W67" s="100">
        <v>3.361497872478559E-05</v>
      </c>
      <c r="X67" s="100">
        <v>67.5</v>
      </c>
    </row>
    <row r="68" spans="1:24" s="100" customFormat="1" ht="12.75">
      <c r="A68" s="100">
        <v>1619</v>
      </c>
      <c r="B68" s="100">
        <v>160.47999572753906</v>
      </c>
      <c r="C68" s="100">
        <v>167.27999877929688</v>
      </c>
      <c r="D68" s="100">
        <v>8.270113945007324</v>
      </c>
      <c r="E68" s="100">
        <v>8.449641227722168</v>
      </c>
      <c r="F68" s="100">
        <v>29.121453763004087</v>
      </c>
      <c r="G68" s="100" t="s">
        <v>57</v>
      </c>
      <c r="H68" s="100">
        <v>-9.037839961357221</v>
      </c>
      <c r="I68" s="100">
        <v>83.94215576618184</v>
      </c>
      <c r="J68" s="100" t="s">
        <v>60</v>
      </c>
      <c r="K68" s="100">
        <v>0.9341164600030801</v>
      </c>
      <c r="L68" s="100">
        <v>0.00021042313705685035</v>
      </c>
      <c r="M68" s="100">
        <v>-0.22224818494870696</v>
      </c>
      <c r="N68" s="100">
        <v>-0.0004253188016902409</v>
      </c>
      <c r="O68" s="100">
        <v>0.0373326900951163</v>
      </c>
      <c r="P68" s="100">
        <v>2.389094741427919E-05</v>
      </c>
      <c r="Q68" s="100">
        <v>-0.004640009395731432</v>
      </c>
      <c r="R68" s="100">
        <v>-3.417556202423997E-05</v>
      </c>
      <c r="S68" s="100">
        <v>0.00047347216915711926</v>
      </c>
      <c r="T68" s="100">
        <v>1.6878926857699547E-06</v>
      </c>
      <c r="U68" s="100">
        <v>-0.00010440247099894306</v>
      </c>
      <c r="V68" s="100">
        <v>-2.6886490063614024E-06</v>
      </c>
      <c r="W68" s="100">
        <v>2.8971488741765623E-05</v>
      </c>
      <c r="X68" s="100">
        <v>67.5</v>
      </c>
    </row>
    <row r="69" spans="1:24" s="100" customFormat="1" ht="12.75">
      <c r="A69" s="100">
        <v>1617</v>
      </c>
      <c r="B69" s="100">
        <v>179.74000549316406</v>
      </c>
      <c r="C69" s="100">
        <v>175.13999938964844</v>
      </c>
      <c r="D69" s="100">
        <v>7.990004539489746</v>
      </c>
      <c r="E69" s="100">
        <v>8.49465274810791</v>
      </c>
      <c r="F69" s="100">
        <v>36.504855060223676</v>
      </c>
      <c r="G69" s="100" t="s">
        <v>58</v>
      </c>
      <c r="H69" s="100">
        <v>-3.238397714272054</v>
      </c>
      <c r="I69" s="100">
        <v>109.00160777889201</v>
      </c>
      <c r="J69" s="100" t="s">
        <v>61</v>
      </c>
      <c r="K69" s="100">
        <v>-0.417456558425582</v>
      </c>
      <c r="L69" s="100">
        <v>0.038536200033799074</v>
      </c>
      <c r="M69" s="100">
        <v>-0.0963065044302094</v>
      </c>
      <c r="N69" s="100">
        <v>-0.04116706370032888</v>
      </c>
      <c r="O69" s="100">
        <v>-0.01716962215414127</v>
      </c>
      <c r="P69" s="100">
        <v>0.0011051322184115816</v>
      </c>
      <c r="Q69" s="100">
        <v>-0.0018676418652820896</v>
      </c>
      <c r="R69" s="100">
        <v>-0.0006328179532942646</v>
      </c>
      <c r="S69" s="100">
        <v>-0.00025782342341854834</v>
      </c>
      <c r="T69" s="100">
        <v>1.6196511209561708E-05</v>
      </c>
      <c r="U69" s="100">
        <v>-3.268271618498214E-05</v>
      </c>
      <c r="V69" s="100">
        <v>-2.3373255084002164E-05</v>
      </c>
      <c r="W69" s="100">
        <v>-1.7047569760922986E-05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1618</v>
      </c>
      <c r="B71" s="24">
        <v>145.46</v>
      </c>
      <c r="C71" s="24">
        <v>153.96</v>
      </c>
      <c r="D71" s="24">
        <v>8.40204127217374</v>
      </c>
      <c r="E71" s="24">
        <v>8.829336128221088</v>
      </c>
      <c r="F71" s="24">
        <v>26.640923546258588</v>
      </c>
      <c r="G71" s="24" t="s">
        <v>59</v>
      </c>
      <c r="H71" s="24">
        <v>-2.4213355364834968</v>
      </c>
      <c r="I71" s="24">
        <v>75.53866446351651</v>
      </c>
      <c r="J71" s="24" t="s">
        <v>73</v>
      </c>
      <c r="K71" s="24">
        <v>0.6249738507173531</v>
      </c>
      <c r="M71" s="24" t="s">
        <v>68</v>
      </c>
      <c r="N71" s="24">
        <v>0.4026475197369246</v>
      </c>
      <c r="X71" s="24">
        <v>67.5</v>
      </c>
    </row>
    <row r="72" spans="1:24" ht="12.75" hidden="1">
      <c r="A72" s="24">
        <v>1619</v>
      </c>
      <c r="B72" s="24">
        <v>160.47999572753906</v>
      </c>
      <c r="C72" s="24">
        <v>167.27999877929688</v>
      </c>
      <c r="D72" s="24">
        <v>8.270113945007324</v>
      </c>
      <c r="E72" s="24">
        <v>8.449641227722168</v>
      </c>
      <c r="F72" s="24">
        <v>32.148117213246486</v>
      </c>
      <c r="G72" s="24" t="s">
        <v>56</v>
      </c>
      <c r="H72" s="24">
        <v>-0.31352774605083766</v>
      </c>
      <c r="I72" s="24">
        <v>92.66646798148822</v>
      </c>
      <c r="J72" s="24" t="s">
        <v>62</v>
      </c>
      <c r="K72" s="24">
        <v>0.645934405875</v>
      </c>
      <c r="L72" s="24">
        <v>0.42643466659237117</v>
      </c>
      <c r="M72" s="24">
        <v>0.15291626283683446</v>
      </c>
      <c r="N72" s="24">
        <v>0.04098206078501162</v>
      </c>
      <c r="O72" s="24">
        <v>0.025941978495113864</v>
      </c>
      <c r="P72" s="24">
        <v>0.012233029315662666</v>
      </c>
      <c r="Q72" s="24">
        <v>0.003157723575927262</v>
      </c>
      <c r="R72" s="24">
        <v>0.0006308160389268789</v>
      </c>
      <c r="S72" s="24">
        <v>0.0003403464247270691</v>
      </c>
      <c r="T72" s="24">
        <v>0.000179999338680014</v>
      </c>
      <c r="U72" s="24">
        <v>6.906948627451241E-05</v>
      </c>
      <c r="V72" s="24">
        <v>2.341663096855476E-05</v>
      </c>
      <c r="W72" s="24">
        <v>2.1223290436080164E-05</v>
      </c>
      <c r="X72" s="24">
        <v>67.5</v>
      </c>
    </row>
    <row r="73" spans="1:24" ht="12.75" hidden="1">
      <c r="A73" s="24">
        <v>1617</v>
      </c>
      <c r="B73" s="24">
        <v>179.74000549316406</v>
      </c>
      <c r="C73" s="24">
        <v>175.13999938964844</v>
      </c>
      <c r="D73" s="24">
        <v>7.990004539489746</v>
      </c>
      <c r="E73" s="24">
        <v>8.49465274810791</v>
      </c>
      <c r="F73" s="24">
        <v>36.504855060223676</v>
      </c>
      <c r="G73" s="24" t="s">
        <v>57</v>
      </c>
      <c r="H73" s="24">
        <v>-3.238397714272054</v>
      </c>
      <c r="I73" s="24">
        <v>109.00160777889201</v>
      </c>
      <c r="J73" s="24" t="s">
        <v>60</v>
      </c>
      <c r="K73" s="24">
        <v>0.03393591203287646</v>
      </c>
      <c r="L73" s="24">
        <v>-0.0023199927165598704</v>
      </c>
      <c r="M73" s="24">
        <v>-0.006297717313350555</v>
      </c>
      <c r="N73" s="24">
        <v>-0.0004237710167380403</v>
      </c>
      <c r="O73" s="24">
        <v>0.00164235511270236</v>
      </c>
      <c r="P73" s="24">
        <v>-0.00026549347802736476</v>
      </c>
      <c r="Q73" s="24">
        <v>-4.7203431779332925E-05</v>
      </c>
      <c r="R73" s="24">
        <v>-3.4080170470729335E-05</v>
      </c>
      <c r="S73" s="24">
        <v>4.443117259343238E-05</v>
      </c>
      <c r="T73" s="24">
        <v>-1.890775802155287E-05</v>
      </c>
      <c r="U73" s="24">
        <v>4.4521334031194844E-06</v>
      </c>
      <c r="V73" s="24">
        <v>-2.688615048958831E-06</v>
      </c>
      <c r="W73" s="24">
        <v>3.466446915941366E-06</v>
      </c>
      <c r="X73" s="24">
        <v>67.5</v>
      </c>
    </row>
    <row r="74" spans="1:24" ht="12.75" hidden="1">
      <c r="A74" s="24">
        <v>1620</v>
      </c>
      <c r="B74" s="24">
        <v>141.0399932861328</v>
      </c>
      <c r="C74" s="24">
        <v>136.13999938964844</v>
      </c>
      <c r="D74" s="24">
        <v>8.593612670898438</v>
      </c>
      <c r="E74" s="24">
        <v>8.92793083190918</v>
      </c>
      <c r="F74" s="24">
        <v>32.47108845694912</v>
      </c>
      <c r="G74" s="24" t="s">
        <v>58</v>
      </c>
      <c r="H74" s="24">
        <v>16.460590193823222</v>
      </c>
      <c r="I74" s="24">
        <v>90.00058347995603</v>
      </c>
      <c r="J74" s="24" t="s">
        <v>61</v>
      </c>
      <c r="K74" s="24">
        <v>0.6450423323841514</v>
      </c>
      <c r="L74" s="24">
        <v>-0.42642835565372744</v>
      </c>
      <c r="M74" s="24">
        <v>0.15278652491834796</v>
      </c>
      <c r="N74" s="24">
        <v>-0.04097986974493404</v>
      </c>
      <c r="O74" s="24">
        <v>0.02588993854617524</v>
      </c>
      <c r="P74" s="24">
        <v>-0.012230147973388839</v>
      </c>
      <c r="Q74" s="24">
        <v>0.003157370744463676</v>
      </c>
      <c r="R74" s="24">
        <v>-0.0006298947665666732</v>
      </c>
      <c r="S74" s="24">
        <v>0.00033743378569205416</v>
      </c>
      <c r="T74" s="24">
        <v>-0.00017900351564100852</v>
      </c>
      <c r="U74" s="24">
        <v>6.89258474186998E-05</v>
      </c>
      <c r="V74" s="24">
        <v>-2.3261770247253108E-05</v>
      </c>
      <c r="W74" s="24">
        <v>2.0938285572442943E-05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1618</v>
      </c>
      <c r="B76" s="24">
        <v>145.46</v>
      </c>
      <c r="C76" s="24">
        <v>153.96</v>
      </c>
      <c r="D76" s="24">
        <v>8.40204127217374</v>
      </c>
      <c r="E76" s="24">
        <v>8.829336128221088</v>
      </c>
      <c r="F76" s="24">
        <v>32.88765230871283</v>
      </c>
      <c r="G76" s="24" t="s">
        <v>59</v>
      </c>
      <c r="H76" s="24">
        <v>15.29087129306906</v>
      </c>
      <c r="I76" s="24">
        <v>93.25087129306907</v>
      </c>
      <c r="J76" s="24" t="s">
        <v>73</v>
      </c>
      <c r="K76" s="24">
        <v>1.1985993553261454</v>
      </c>
      <c r="M76" s="24" t="s">
        <v>68</v>
      </c>
      <c r="N76" s="24">
        <v>0.946661642904054</v>
      </c>
      <c r="X76" s="24">
        <v>67.5</v>
      </c>
    </row>
    <row r="77" spans="1:24" ht="12.75" hidden="1">
      <c r="A77" s="24">
        <v>1619</v>
      </c>
      <c r="B77" s="24">
        <v>160.47999572753906</v>
      </c>
      <c r="C77" s="24">
        <v>167.27999877929688</v>
      </c>
      <c r="D77" s="24">
        <v>8.270113945007324</v>
      </c>
      <c r="E77" s="24">
        <v>8.449641227722168</v>
      </c>
      <c r="F77" s="24">
        <v>32.148117213246486</v>
      </c>
      <c r="G77" s="24" t="s">
        <v>56</v>
      </c>
      <c r="H77" s="24">
        <v>-0.31352774605083766</v>
      </c>
      <c r="I77" s="24">
        <v>92.66646798148822</v>
      </c>
      <c r="J77" s="24" t="s">
        <v>62</v>
      </c>
      <c r="K77" s="24">
        <v>0.6405320210781317</v>
      </c>
      <c r="L77" s="24">
        <v>0.873100465682265</v>
      </c>
      <c r="M77" s="24">
        <v>0.15163707450257732</v>
      </c>
      <c r="N77" s="24">
        <v>0.04147655716025101</v>
      </c>
      <c r="O77" s="24">
        <v>0.02572477538439235</v>
      </c>
      <c r="P77" s="24">
        <v>0.025046405210738046</v>
      </c>
      <c r="Q77" s="24">
        <v>0.00313137236164918</v>
      </c>
      <c r="R77" s="24">
        <v>0.0006384180828789884</v>
      </c>
      <c r="S77" s="24">
        <v>0.00033748489415611204</v>
      </c>
      <c r="T77" s="24">
        <v>0.0003685389966799015</v>
      </c>
      <c r="U77" s="24">
        <v>6.851158839880193E-05</v>
      </c>
      <c r="V77" s="24">
        <v>2.368347816631475E-05</v>
      </c>
      <c r="W77" s="24">
        <v>2.104018065140894E-05</v>
      </c>
      <c r="X77" s="24">
        <v>67.5</v>
      </c>
    </row>
    <row r="78" spans="1:24" ht="12.75" hidden="1">
      <c r="A78" s="24">
        <v>1620</v>
      </c>
      <c r="B78" s="24">
        <v>141.0399932861328</v>
      </c>
      <c r="C78" s="24">
        <v>136.13999938964844</v>
      </c>
      <c r="D78" s="24">
        <v>8.593612670898438</v>
      </c>
      <c r="E78" s="24">
        <v>8.92793083190918</v>
      </c>
      <c r="F78" s="24">
        <v>30.984519504868295</v>
      </c>
      <c r="G78" s="24" t="s">
        <v>57</v>
      </c>
      <c r="H78" s="24">
        <v>12.340245621825105</v>
      </c>
      <c r="I78" s="24">
        <v>85.88023890795792</v>
      </c>
      <c r="J78" s="24" t="s">
        <v>60</v>
      </c>
      <c r="K78" s="24">
        <v>0.1110336350645773</v>
      </c>
      <c r="L78" s="24">
        <v>0.004751174906059799</v>
      </c>
      <c r="M78" s="24">
        <v>-0.02798108250411234</v>
      </c>
      <c r="N78" s="24">
        <v>-0.0004290804486230964</v>
      </c>
      <c r="O78" s="24">
        <v>0.004185561682167447</v>
      </c>
      <c r="P78" s="24">
        <v>0.000543567003042324</v>
      </c>
      <c r="Q78" s="24">
        <v>-0.000658355352384729</v>
      </c>
      <c r="R78" s="24">
        <v>-3.446483234928006E-05</v>
      </c>
      <c r="S78" s="24">
        <v>3.2330876691746295E-05</v>
      </c>
      <c r="T78" s="24">
        <v>3.8703936325171495E-05</v>
      </c>
      <c r="U78" s="24">
        <v>-1.96860632048692E-05</v>
      </c>
      <c r="V78" s="24">
        <v>-2.7177415666961544E-06</v>
      </c>
      <c r="W78" s="24">
        <v>1.3259628137288297E-06</v>
      </c>
      <c r="X78" s="24">
        <v>67.5</v>
      </c>
    </row>
    <row r="79" spans="1:24" ht="12.75" hidden="1">
      <c r="A79" s="24">
        <v>1617</v>
      </c>
      <c r="B79" s="24">
        <v>179.74000549316406</v>
      </c>
      <c r="C79" s="24">
        <v>175.13999938964844</v>
      </c>
      <c r="D79" s="24">
        <v>7.990004539489746</v>
      </c>
      <c r="E79" s="24">
        <v>8.49465274810791</v>
      </c>
      <c r="F79" s="24">
        <v>31.995340682152708</v>
      </c>
      <c r="G79" s="24" t="s">
        <v>58</v>
      </c>
      <c r="H79" s="24">
        <v>-16.703574242184402</v>
      </c>
      <c r="I79" s="24">
        <v>95.53643125097966</v>
      </c>
      <c r="J79" s="24" t="s">
        <v>61</v>
      </c>
      <c r="K79" s="24">
        <v>-0.6308350037139524</v>
      </c>
      <c r="L79" s="24">
        <v>0.8730875382867402</v>
      </c>
      <c r="M79" s="24">
        <v>-0.1490330882240526</v>
      </c>
      <c r="N79" s="24">
        <v>-0.04147433765397802</v>
      </c>
      <c r="O79" s="24">
        <v>-0.025381984595027437</v>
      </c>
      <c r="P79" s="24">
        <v>0.02504050616288915</v>
      </c>
      <c r="Q79" s="24">
        <v>-0.0030613822200579173</v>
      </c>
      <c r="R79" s="24">
        <v>-0.0006374871166368924</v>
      </c>
      <c r="S79" s="24">
        <v>-0.000335932684024501</v>
      </c>
      <c r="T79" s="24">
        <v>0.0003665010196258198</v>
      </c>
      <c r="U79" s="24">
        <v>-6.562237926516187E-05</v>
      </c>
      <c r="V79" s="24">
        <v>-2.3527027411701622E-05</v>
      </c>
      <c r="W79" s="24">
        <v>-2.0998357661029863E-05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1618</v>
      </c>
      <c r="B81" s="24">
        <v>123.94</v>
      </c>
      <c r="C81" s="24">
        <v>147.84</v>
      </c>
      <c r="D81" s="24">
        <v>8.885453478542052</v>
      </c>
      <c r="E81" s="24">
        <v>9.247824877993848</v>
      </c>
      <c r="F81" s="24">
        <v>27.0856281973533</v>
      </c>
      <c r="G81" s="24" t="s">
        <v>59</v>
      </c>
      <c r="H81" s="24">
        <v>16.115722538259675</v>
      </c>
      <c r="I81" s="24">
        <v>72.55572253825967</v>
      </c>
      <c r="J81" s="24" t="s">
        <v>73</v>
      </c>
      <c r="K81" s="24">
        <v>0.5884681413250948</v>
      </c>
      <c r="M81" s="24" t="s">
        <v>68</v>
      </c>
      <c r="N81" s="24">
        <v>0.5163044064985459</v>
      </c>
      <c r="X81" s="24">
        <v>67.5</v>
      </c>
    </row>
    <row r="82" spans="1:24" ht="12.75" hidden="1">
      <c r="A82" s="24">
        <v>1617</v>
      </c>
      <c r="B82" s="24">
        <v>169.8800048828125</v>
      </c>
      <c r="C82" s="24">
        <v>171.67999267578125</v>
      </c>
      <c r="D82" s="24">
        <v>8.413412094116211</v>
      </c>
      <c r="E82" s="24">
        <v>8.377052307128906</v>
      </c>
      <c r="F82" s="24">
        <v>33.7690005680596</v>
      </c>
      <c r="G82" s="24" t="s">
        <v>56</v>
      </c>
      <c r="H82" s="24">
        <v>-6.661518206628855</v>
      </c>
      <c r="I82" s="24">
        <v>95.71848667618364</v>
      </c>
      <c r="J82" s="24" t="s">
        <v>62</v>
      </c>
      <c r="K82" s="24">
        <v>0.30141206740370224</v>
      </c>
      <c r="L82" s="24">
        <v>0.699358721449195</v>
      </c>
      <c r="M82" s="24">
        <v>0.07135504076960779</v>
      </c>
      <c r="N82" s="24">
        <v>0.05359799912974359</v>
      </c>
      <c r="O82" s="24">
        <v>0.012105110779315661</v>
      </c>
      <c r="P82" s="24">
        <v>0.020062365870479937</v>
      </c>
      <c r="Q82" s="24">
        <v>0.0014734470312989694</v>
      </c>
      <c r="R82" s="24">
        <v>0.0008249800352625109</v>
      </c>
      <c r="S82" s="24">
        <v>0.00015884789712094832</v>
      </c>
      <c r="T82" s="24">
        <v>0.00029521283302314807</v>
      </c>
      <c r="U82" s="24">
        <v>3.223875395227839E-05</v>
      </c>
      <c r="V82" s="24">
        <v>3.061294579465138E-05</v>
      </c>
      <c r="W82" s="24">
        <v>9.912099818902468E-06</v>
      </c>
      <c r="X82" s="24">
        <v>67.5</v>
      </c>
    </row>
    <row r="83" spans="1:24" ht="12.75" hidden="1">
      <c r="A83" s="24">
        <v>1620</v>
      </c>
      <c r="B83" s="24">
        <v>152.63999938964844</v>
      </c>
      <c r="C83" s="24">
        <v>149.83999633789062</v>
      </c>
      <c r="D83" s="24">
        <v>8.530338287353516</v>
      </c>
      <c r="E83" s="24">
        <v>8.96313762664795</v>
      </c>
      <c r="F83" s="24">
        <v>33.5634530543041</v>
      </c>
      <c r="G83" s="24" t="s">
        <v>57</v>
      </c>
      <c r="H83" s="24">
        <v>8.623992134500213</v>
      </c>
      <c r="I83" s="24">
        <v>93.76399152414865</v>
      </c>
      <c r="J83" s="24" t="s">
        <v>60</v>
      </c>
      <c r="K83" s="24">
        <v>0.2884893447950111</v>
      </c>
      <c r="L83" s="24">
        <v>0.003805766960042477</v>
      </c>
      <c r="M83" s="24">
        <v>-0.06805630849361413</v>
      </c>
      <c r="N83" s="24">
        <v>-0.0005544296063077852</v>
      </c>
      <c r="O83" s="24">
        <v>0.01162319110207463</v>
      </c>
      <c r="P83" s="24">
        <v>0.00043534450720928325</v>
      </c>
      <c r="Q83" s="24">
        <v>-0.0013932360850163134</v>
      </c>
      <c r="R83" s="24">
        <v>-4.454582501950988E-05</v>
      </c>
      <c r="S83" s="24">
        <v>0.00015516746328673257</v>
      </c>
      <c r="T83" s="24">
        <v>3.099640412601959E-05</v>
      </c>
      <c r="U83" s="24">
        <v>-2.9563949618525705E-05</v>
      </c>
      <c r="V83" s="24">
        <v>-3.510961632857988E-06</v>
      </c>
      <c r="W83" s="24">
        <v>9.746857570812717E-06</v>
      </c>
      <c r="X83" s="24">
        <v>67.5</v>
      </c>
    </row>
    <row r="84" spans="1:24" ht="12.75" hidden="1">
      <c r="A84" s="24">
        <v>1619</v>
      </c>
      <c r="B84" s="24">
        <v>166.8800048828125</v>
      </c>
      <c r="C84" s="24">
        <v>158.47999572753906</v>
      </c>
      <c r="D84" s="24">
        <v>8.18458080291748</v>
      </c>
      <c r="E84" s="24">
        <v>8.623953819274902</v>
      </c>
      <c r="F84" s="24">
        <v>32.614138344748234</v>
      </c>
      <c r="G84" s="24" t="s">
        <v>58</v>
      </c>
      <c r="H84" s="24">
        <v>-4.362283875530537</v>
      </c>
      <c r="I84" s="24">
        <v>95.01772100728196</v>
      </c>
      <c r="J84" s="24" t="s">
        <v>61</v>
      </c>
      <c r="K84" s="24">
        <v>0.0873105510022652</v>
      </c>
      <c r="L84" s="24">
        <v>0.699348366270272</v>
      </c>
      <c r="M84" s="24">
        <v>0.021444829620549895</v>
      </c>
      <c r="N84" s="24">
        <v>-0.053595131481540784</v>
      </c>
      <c r="O84" s="24">
        <v>0.003381587731252488</v>
      </c>
      <c r="P84" s="24">
        <v>0.020057641922246017</v>
      </c>
      <c r="Q84" s="24">
        <v>0.00047951993227827593</v>
      </c>
      <c r="R84" s="24">
        <v>-0.0008237765037041691</v>
      </c>
      <c r="S84" s="24">
        <v>3.399577557444276E-05</v>
      </c>
      <c r="T84" s="24">
        <v>0.0002935810615704112</v>
      </c>
      <c r="U84" s="24">
        <v>1.2857299068965423E-05</v>
      </c>
      <c r="V84" s="24">
        <v>-3.041094537561868E-05</v>
      </c>
      <c r="W84" s="24">
        <v>1.8023568775847795E-06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1618</v>
      </c>
      <c r="B86" s="24">
        <v>123.94</v>
      </c>
      <c r="C86" s="24">
        <v>147.84</v>
      </c>
      <c r="D86" s="24">
        <v>8.885453478542052</v>
      </c>
      <c r="E86" s="24">
        <v>9.247824877993848</v>
      </c>
      <c r="F86" s="24">
        <v>26.002496206800817</v>
      </c>
      <c r="G86" s="24" t="s">
        <v>59</v>
      </c>
      <c r="H86" s="24">
        <v>13.214278879422253</v>
      </c>
      <c r="I86" s="24">
        <v>69.65427887942225</v>
      </c>
      <c r="J86" s="24" t="s">
        <v>73</v>
      </c>
      <c r="K86" s="24">
        <v>0.4603043660999133</v>
      </c>
      <c r="M86" s="24" t="s">
        <v>68</v>
      </c>
      <c r="N86" s="24">
        <v>0.30701232273015006</v>
      </c>
      <c r="X86" s="24">
        <v>67.5</v>
      </c>
    </row>
    <row r="87" spans="1:24" ht="12.75" hidden="1">
      <c r="A87" s="24">
        <v>1617</v>
      </c>
      <c r="B87" s="24">
        <v>169.8800048828125</v>
      </c>
      <c r="C87" s="24">
        <v>171.67999267578125</v>
      </c>
      <c r="D87" s="24">
        <v>8.413412094116211</v>
      </c>
      <c r="E87" s="24">
        <v>8.377052307128906</v>
      </c>
      <c r="F87" s="24">
        <v>33.7690005680596</v>
      </c>
      <c r="G87" s="24" t="s">
        <v>56</v>
      </c>
      <c r="H87" s="24">
        <v>-6.661518206628855</v>
      </c>
      <c r="I87" s="24">
        <v>95.71848667618364</v>
      </c>
      <c r="J87" s="24" t="s">
        <v>62</v>
      </c>
      <c r="K87" s="24">
        <v>0.5357019020480254</v>
      </c>
      <c r="L87" s="24">
        <v>0.3922474358507179</v>
      </c>
      <c r="M87" s="24">
        <v>0.12682030510658904</v>
      </c>
      <c r="N87" s="24">
        <v>0.05281349939793222</v>
      </c>
      <c r="O87" s="24">
        <v>0.02151478759506811</v>
      </c>
      <c r="P87" s="24">
        <v>0.011252338896135016</v>
      </c>
      <c r="Q87" s="24">
        <v>0.0026188082603644303</v>
      </c>
      <c r="R87" s="24">
        <v>0.0008129091785957271</v>
      </c>
      <c r="S87" s="24">
        <v>0.0002822975970809434</v>
      </c>
      <c r="T87" s="24">
        <v>0.00016558302174239168</v>
      </c>
      <c r="U87" s="24">
        <v>5.7277562340461706E-05</v>
      </c>
      <c r="V87" s="24">
        <v>3.0169719824857288E-05</v>
      </c>
      <c r="W87" s="24">
        <v>1.7608556075435534E-05</v>
      </c>
      <c r="X87" s="24">
        <v>67.5</v>
      </c>
    </row>
    <row r="88" spans="1:24" ht="12.75" hidden="1">
      <c r="A88" s="24">
        <v>1619</v>
      </c>
      <c r="B88" s="24">
        <v>166.8800048828125</v>
      </c>
      <c r="C88" s="24">
        <v>158.47999572753906</v>
      </c>
      <c r="D88" s="24">
        <v>8.18458080291748</v>
      </c>
      <c r="E88" s="24">
        <v>8.623953819274902</v>
      </c>
      <c r="F88" s="24">
        <v>35.33772627767754</v>
      </c>
      <c r="G88" s="24" t="s">
        <v>57</v>
      </c>
      <c r="H88" s="24">
        <v>3.5725913498806676</v>
      </c>
      <c r="I88" s="24">
        <v>102.95259623269317</v>
      </c>
      <c r="J88" s="24" t="s">
        <v>60</v>
      </c>
      <c r="K88" s="24">
        <v>0.37234067691118583</v>
      </c>
      <c r="L88" s="24">
        <v>0.0021346930082006455</v>
      </c>
      <c r="M88" s="24">
        <v>-0.08710436930160945</v>
      </c>
      <c r="N88" s="24">
        <v>-0.0005462286296139716</v>
      </c>
      <c r="O88" s="24">
        <v>0.015119697944912693</v>
      </c>
      <c r="P88" s="24">
        <v>0.00024412873531441158</v>
      </c>
      <c r="Q88" s="24">
        <v>-0.0017481152919322108</v>
      </c>
      <c r="R88" s="24">
        <v>-4.3895047856460045E-05</v>
      </c>
      <c r="S88" s="24">
        <v>0.00021149221655223188</v>
      </c>
      <c r="T88" s="24">
        <v>1.7379235937679117E-05</v>
      </c>
      <c r="U88" s="24">
        <v>-3.474372692742375E-05</v>
      </c>
      <c r="V88" s="24">
        <v>-3.4589937273450144E-06</v>
      </c>
      <c r="W88" s="24">
        <v>1.357166375498308E-05</v>
      </c>
      <c r="X88" s="24">
        <v>67.5</v>
      </c>
    </row>
    <row r="89" spans="1:24" ht="12.75" hidden="1">
      <c r="A89" s="24">
        <v>1620</v>
      </c>
      <c r="B89" s="24">
        <v>152.63999938964844</v>
      </c>
      <c r="C89" s="24">
        <v>149.83999633789062</v>
      </c>
      <c r="D89" s="24">
        <v>8.530338287353516</v>
      </c>
      <c r="E89" s="24">
        <v>8.96313762664795</v>
      </c>
      <c r="F89" s="24">
        <v>31.689830277848454</v>
      </c>
      <c r="G89" s="24" t="s">
        <v>58</v>
      </c>
      <c r="H89" s="24">
        <v>3.389776517686329</v>
      </c>
      <c r="I89" s="24">
        <v>88.52977590733477</v>
      </c>
      <c r="J89" s="24" t="s">
        <v>61</v>
      </c>
      <c r="K89" s="24">
        <v>0.38514795621318326</v>
      </c>
      <c r="L89" s="24">
        <v>0.3922416270836432</v>
      </c>
      <c r="M89" s="24">
        <v>0.09217493496551638</v>
      </c>
      <c r="N89" s="24">
        <v>-0.05281067461166897</v>
      </c>
      <c r="O89" s="24">
        <v>0.015306234655051498</v>
      </c>
      <c r="P89" s="24">
        <v>0.011249690297695611</v>
      </c>
      <c r="Q89" s="24">
        <v>0.0019499358016780283</v>
      </c>
      <c r="R89" s="24">
        <v>-0.0008117232024642753</v>
      </c>
      <c r="S89" s="24">
        <v>0.0001869838914331887</v>
      </c>
      <c r="T89" s="24">
        <v>0.00016466845249641426</v>
      </c>
      <c r="U89" s="24">
        <v>4.5536716909084336E-05</v>
      </c>
      <c r="V89" s="24">
        <v>-2.997077504344148E-05</v>
      </c>
      <c r="W89" s="24">
        <v>1.1219233039002096E-05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1618</v>
      </c>
      <c r="B91" s="24">
        <v>123.94</v>
      </c>
      <c r="C91" s="24">
        <v>147.84</v>
      </c>
      <c r="D91" s="24">
        <v>8.885453478542052</v>
      </c>
      <c r="E91" s="24">
        <v>9.247824877993848</v>
      </c>
      <c r="F91" s="24">
        <v>27.0856281973533</v>
      </c>
      <c r="G91" s="24" t="s">
        <v>59</v>
      </c>
      <c r="H91" s="24">
        <v>16.115722538259675</v>
      </c>
      <c r="I91" s="24">
        <v>72.55572253825967</v>
      </c>
      <c r="J91" s="24" t="s">
        <v>73</v>
      </c>
      <c r="K91" s="24">
        <v>0.8618253824835443</v>
      </c>
      <c r="M91" s="24" t="s">
        <v>68</v>
      </c>
      <c r="N91" s="24">
        <v>0.4522987740509037</v>
      </c>
      <c r="X91" s="24">
        <v>67.5</v>
      </c>
    </row>
    <row r="92" spans="1:24" ht="12.75" hidden="1">
      <c r="A92" s="24">
        <v>1620</v>
      </c>
      <c r="B92" s="24">
        <v>152.63999938964844</v>
      </c>
      <c r="C92" s="24">
        <v>149.83999633789062</v>
      </c>
      <c r="D92" s="24">
        <v>8.530338287353516</v>
      </c>
      <c r="E92" s="24">
        <v>8.96313762664795</v>
      </c>
      <c r="F92" s="24">
        <v>30.815608165890044</v>
      </c>
      <c r="G92" s="24" t="s">
        <v>56</v>
      </c>
      <c r="H92" s="24">
        <v>0.9475202169634116</v>
      </c>
      <c r="I92" s="24">
        <v>86.08751960661185</v>
      </c>
      <c r="J92" s="24" t="s">
        <v>62</v>
      </c>
      <c r="K92" s="24">
        <v>0.8970605738273469</v>
      </c>
      <c r="L92" s="24">
        <v>0.08870614620609253</v>
      </c>
      <c r="M92" s="24">
        <v>0.21236682547912206</v>
      </c>
      <c r="N92" s="24">
        <v>0.05305349681885565</v>
      </c>
      <c r="O92" s="24">
        <v>0.036027457876798646</v>
      </c>
      <c r="P92" s="24">
        <v>0.0025446426052529985</v>
      </c>
      <c r="Q92" s="24">
        <v>0.004385345301752993</v>
      </c>
      <c r="R92" s="24">
        <v>0.0008166433534362749</v>
      </c>
      <c r="S92" s="24">
        <v>0.00047268049927660076</v>
      </c>
      <c r="T92" s="24">
        <v>3.7465299166261935E-05</v>
      </c>
      <c r="U92" s="24">
        <v>9.591384706904784E-05</v>
      </c>
      <c r="V92" s="24">
        <v>3.0315898590508708E-05</v>
      </c>
      <c r="W92" s="24">
        <v>2.9473925417951817E-05</v>
      </c>
      <c r="X92" s="24">
        <v>67.5</v>
      </c>
    </row>
    <row r="93" spans="1:24" ht="12.75" hidden="1">
      <c r="A93" s="24">
        <v>1617</v>
      </c>
      <c r="B93" s="24">
        <v>169.8800048828125</v>
      </c>
      <c r="C93" s="24">
        <v>171.67999267578125</v>
      </c>
      <c r="D93" s="24">
        <v>8.413412094116211</v>
      </c>
      <c r="E93" s="24">
        <v>8.377052307128906</v>
      </c>
      <c r="F93" s="24">
        <v>33.628659958059096</v>
      </c>
      <c r="G93" s="24" t="s">
        <v>57</v>
      </c>
      <c r="H93" s="24">
        <v>-7.059314723626358</v>
      </c>
      <c r="I93" s="24">
        <v>95.32069015918614</v>
      </c>
      <c r="J93" s="24" t="s">
        <v>60</v>
      </c>
      <c r="K93" s="24">
        <v>0.8917467545733089</v>
      </c>
      <c r="L93" s="24">
        <v>0.0004833333199890724</v>
      </c>
      <c r="M93" s="24">
        <v>-0.21083277850703708</v>
      </c>
      <c r="N93" s="24">
        <v>-0.0005483454625930412</v>
      </c>
      <c r="O93" s="24">
        <v>0.03585419562712255</v>
      </c>
      <c r="P93" s="24">
        <v>5.510425695590392E-05</v>
      </c>
      <c r="Q93" s="24">
        <v>-0.004338363367747985</v>
      </c>
      <c r="R93" s="24">
        <v>-4.4065963717128824E-05</v>
      </c>
      <c r="S93" s="24">
        <v>0.0004724598907076269</v>
      </c>
      <c r="T93" s="24">
        <v>3.911851858422951E-06</v>
      </c>
      <c r="U93" s="24">
        <v>-9.347926456058635E-05</v>
      </c>
      <c r="V93" s="24">
        <v>-3.468685687989201E-06</v>
      </c>
      <c r="W93" s="24">
        <v>2.9473826755284897E-05</v>
      </c>
      <c r="X93" s="24">
        <v>67.5</v>
      </c>
    </row>
    <row r="94" spans="1:24" ht="12.75" hidden="1">
      <c r="A94" s="24">
        <v>1619</v>
      </c>
      <c r="B94" s="24">
        <v>166.8800048828125</v>
      </c>
      <c r="C94" s="24">
        <v>158.47999572753906</v>
      </c>
      <c r="D94" s="24">
        <v>8.18458080291748</v>
      </c>
      <c r="E94" s="24">
        <v>8.623953819274902</v>
      </c>
      <c r="F94" s="24">
        <v>35.33772627767754</v>
      </c>
      <c r="G94" s="24" t="s">
        <v>58</v>
      </c>
      <c r="H94" s="24">
        <v>3.5725913498806676</v>
      </c>
      <c r="I94" s="24">
        <v>102.95259623269317</v>
      </c>
      <c r="J94" s="24" t="s">
        <v>61</v>
      </c>
      <c r="K94" s="24">
        <v>0.09749563489418372</v>
      </c>
      <c r="L94" s="24">
        <v>0.08870482942680433</v>
      </c>
      <c r="M94" s="24">
        <v>0.025479561830661933</v>
      </c>
      <c r="N94" s="24">
        <v>-0.053050662973821355</v>
      </c>
      <c r="O94" s="24">
        <v>0.0035290759408841492</v>
      </c>
      <c r="P94" s="24">
        <v>0.0025440458937161696</v>
      </c>
      <c r="Q94" s="24">
        <v>0.0006402005193604615</v>
      </c>
      <c r="R94" s="24">
        <v>-0.000815453590067102</v>
      </c>
      <c r="S94" s="24">
        <v>1.4439739225962729E-05</v>
      </c>
      <c r="T94" s="24">
        <v>3.726051605460209E-05</v>
      </c>
      <c r="U94" s="24">
        <v>2.147307981628633E-05</v>
      </c>
      <c r="V94" s="24">
        <v>-3.011680472672934E-05</v>
      </c>
      <c r="W94" s="24">
        <v>-7.626232646839922E-08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1618</v>
      </c>
      <c r="B96" s="100">
        <v>123.94</v>
      </c>
      <c r="C96" s="100">
        <v>147.84</v>
      </c>
      <c r="D96" s="100">
        <v>8.885453478542052</v>
      </c>
      <c r="E96" s="100">
        <v>9.247824877993848</v>
      </c>
      <c r="F96" s="100">
        <v>29.067394249437882</v>
      </c>
      <c r="G96" s="100" t="s">
        <v>59</v>
      </c>
      <c r="H96" s="100">
        <v>21.424385374621053</v>
      </c>
      <c r="I96" s="100">
        <v>77.86438537462105</v>
      </c>
      <c r="J96" s="100" t="s">
        <v>73</v>
      </c>
      <c r="K96" s="100">
        <v>1.2517077124613964</v>
      </c>
      <c r="M96" s="100" t="s">
        <v>68</v>
      </c>
      <c r="N96" s="100">
        <v>0.7195824440349138</v>
      </c>
      <c r="X96" s="100">
        <v>67.5</v>
      </c>
    </row>
    <row r="97" spans="1:24" s="100" customFormat="1" ht="12.75">
      <c r="A97" s="100">
        <v>1620</v>
      </c>
      <c r="B97" s="100">
        <v>152.63999938964844</v>
      </c>
      <c r="C97" s="100">
        <v>149.83999633789062</v>
      </c>
      <c r="D97" s="100">
        <v>8.530338287353516</v>
      </c>
      <c r="E97" s="100">
        <v>8.96313762664795</v>
      </c>
      <c r="F97" s="100">
        <v>30.815608165890044</v>
      </c>
      <c r="G97" s="100" t="s">
        <v>56</v>
      </c>
      <c r="H97" s="100">
        <v>0.9475202169634116</v>
      </c>
      <c r="I97" s="100">
        <v>86.08751960661185</v>
      </c>
      <c r="J97" s="100" t="s">
        <v>62</v>
      </c>
      <c r="K97" s="100">
        <v>1.0135580566170401</v>
      </c>
      <c r="L97" s="100">
        <v>0.4027697566656624</v>
      </c>
      <c r="M97" s="100">
        <v>0.2399456606984523</v>
      </c>
      <c r="N97" s="100">
        <v>0.052861651978515396</v>
      </c>
      <c r="O97" s="100">
        <v>0.040706132684604046</v>
      </c>
      <c r="P97" s="100">
        <v>0.011554102914857816</v>
      </c>
      <c r="Q97" s="100">
        <v>0.0049548538472398325</v>
      </c>
      <c r="R97" s="100">
        <v>0.0008136898952818354</v>
      </c>
      <c r="S97" s="100">
        <v>0.0005340656682127168</v>
      </c>
      <c r="T97" s="100">
        <v>0.00017003495657678518</v>
      </c>
      <c r="U97" s="100">
        <v>0.00010837959488118884</v>
      </c>
      <c r="V97" s="100">
        <v>3.020349543264553E-05</v>
      </c>
      <c r="W97" s="100">
        <v>3.330232733849274E-05</v>
      </c>
      <c r="X97" s="100">
        <v>67.5</v>
      </c>
    </row>
    <row r="98" spans="1:24" s="100" customFormat="1" ht="12.75">
      <c r="A98" s="100">
        <v>1619</v>
      </c>
      <c r="B98" s="100">
        <v>166.8800048828125</v>
      </c>
      <c r="C98" s="100">
        <v>158.47999572753906</v>
      </c>
      <c r="D98" s="100">
        <v>8.18458080291748</v>
      </c>
      <c r="E98" s="100">
        <v>8.623953819274902</v>
      </c>
      <c r="F98" s="100">
        <v>32.614138344748234</v>
      </c>
      <c r="G98" s="100" t="s">
        <v>57</v>
      </c>
      <c r="H98" s="100">
        <v>-4.362283875530537</v>
      </c>
      <c r="I98" s="100">
        <v>95.01772100728196</v>
      </c>
      <c r="J98" s="100" t="s">
        <v>60</v>
      </c>
      <c r="K98" s="100">
        <v>0.9909894611723515</v>
      </c>
      <c r="L98" s="100">
        <v>0.0021922610492830937</v>
      </c>
      <c r="M98" s="100">
        <v>-0.23516018515290996</v>
      </c>
      <c r="N98" s="100">
        <v>-0.0005463759247274785</v>
      </c>
      <c r="O98" s="100">
        <v>0.039705278145580974</v>
      </c>
      <c r="P98" s="100">
        <v>0.00025062085566849684</v>
      </c>
      <c r="Q98" s="100">
        <v>-0.004880193503617467</v>
      </c>
      <c r="R98" s="100">
        <v>-4.3896286838398846E-05</v>
      </c>
      <c r="S98" s="100">
        <v>0.0005118032015348468</v>
      </c>
      <c r="T98" s="100">
        <v>1.7833387992142053E-05</v>
      </c>
      <c r="U98" s="100">
        <v>-0.00010789533033222599</v>
      </c>
      <c r="V98" s="100">
        <v>-3.454282538525044E-06</v>
      </c>
      <c r="W98" s="100">
        <v>3.1581551297155186E-05</v>
      </c>
      <c r="X98" s="100">
        <v>67.5</v>
      </c>
    </row>
    <row r="99" spans="1:24" s="100" customFormat="1" ht="12.75">
      <c r="A99" s="100">
        <v>1617</v>
      </c>
      <c r="B99" s="100">
        <v>169.8800048828125</v>
      </c>
      <c r="C99" s="100">
        <v>171.67999267578125</v>
      </c>
      <c r="D99" s="100">
        <v>8.413412094116211</v>
      </c>
      <c r="E99" s="100">
        <v>8.377052307128906</v>
      </c>
      <c r="F99" s="100">
        <v>34.53786805701119</v>
      </c>
      <c r="G99" s="100" t="s">
        <v>58</v>
      </c>
      <c r="H99" s="100">
        <v>-4.482157513124264</v>
      </c>
      <c r="I99" s="100">
        <v>97.89784736968824</v>
      </c>
      <c r="J99" s="100" t="s">
        <v>61</v>
      </c>
      <c r="K99" s="100">
        <v>-0.21269654905203253</v>
      </c>
      <c r="L99" s="100">
        <v>0.40276379042313215</v>
      </c>
      <c r="M99" s="100">
        <v>-0.047682359493484656</v>
      </c>
      <c r="N99" s="100">
        <v>-0.05285882824322309</v>
      </c>
      <c r="O99" s="100">
        <v>-0.008971071592548993</v>
      </c>
      <c r="P99" s="100">
        <v>0.01155138447779442</v>
      </c>
      <c r="Q99" s="100">
        <v>-0.0008569060711403784</v>
      </c>
      <c r="R99" s="100">
        <v>-0.0008125049917911676</v>
      </c>
      <c r="S99" s="100">
        <v>-0.0001525897141427848</v>
      </c>
      <c r="T99" s="100">
        <v>0.00016909718132124778</v>
      </c>
      <c r="U99" s="100">
        <v>-1.0233976700698832E-05</v>
      </c>
      <c r="V99" s="100">
        <v>-3.0005317336996793E-05</v>
      </c>
      <c r="W99" s="100">
        <v>-1.056648587872413E-05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1618</v>
      </c>
      <c r="B101" s="24">
        <v>123.94</v>
      </c>
      <c r="C101" s="24">
        <v>147.84</v>
      </c>
      <c r="D101" s="24">
        <v>8.885453478542052</v>
      </c>
      <c r="E101" s="24">
        <v>9.247824877993848</v>
      </c>
      <c r="F101" s="24">
        <v>26.002496206800817</v>
      </c>
      <c r="G101" s="24" t="s">
        <v>59</v>
      </c>
      <c r="H101" s="24">
        <v>13.214278879422253</v>
      </c>
      <c r="I101" s="24">
        <v>69.65427887942225</v>
      </c>
      <c r="J101" s="24" t="s">
        <v>73</v>
      </c>
      <c r="K101" s="24">
        <v>0.7486786466315866</v>
      </c>
      <c r="M101" s="24" t="s">
        <v>68</v>
      </c>
      <c r="N101" s="24">
        <v>0.3931097557866754</v>
      </c>
      <c r="X101" s="24">
        <v>67.5</v>
      </c>
    </row>
    <row r="102" spans="1:24" ht="12.75" hidden="1">
      <c r="A102" s="24">
        <v>1619</v>
      </c>
      <c r="B102" s="24">
        <v>166.8800048828125</v>
      </c>
      <c r="C102" s="24">
        <v>158.47999572753906</v>
      </c>
      <c r="D102" s="24">
        <v>8.18458080291748</v>
      </c>
      <c r="E102" s="24">
        <v>8.623953819274902</v>
      </c>
      <c r="F102" s="24">
        <v>32.73729862542189</v>
      </c>
      <c r="G102" s="24" t="s">
        <v>56</v>
      </c>
      <c r="H102" s="24">
        <v>-4.003469883128602</v>
      </c>
      <c r="I102" s="24">
        <v>95.3765349996839</v>
      </c>
      <c r="J102" s="24" t="s">
        <v>62</v>
      </c>
      <c r="K102" s="24">
        <v>0.8361562534939041</v>
      </c>
      <c r="L102" s="24">
        <v>0.08040140322209374</v>
      </c>
      <c r="M102" s="24">
        <v>0.19794891471548312</v>
      </c>
      <c r="N102" s="24">
        <v>0.052178646742505504</v>
      </c>
      <c r="O102" s="24">
        <v>0.033581518042753146</v>
      </c>
      <c r="P102" s="24">
        <v>0.0023064566025827815</v>
      </c>
      <c r="Q102" s="24">
        <v>0.004087621709001889</v>
      </c>
      <c r="R102" s="24">
        <v>0.0008031558584476876</v>
      </c>
      <c r="S102" s="24">
        <v>0.00044059668829165145</v>
      </c>
      <c r="T102" s="24">
        <v>3.3958603434084645E-05</v>
      </c>
      <c r="U102" s="24">
        <v>8.940078992477903E-05</v>
      </c>
      <c r="V102" s="24">
        <v>2.9814397985065032E-05</v>
      </c>
      <c r="W102" s="24">
        <v>2.7475696273023992E-05</v>
      </c>
      <c r="X102" s="24">
        <v>67.5</v>
      </c>
    </row>
    <row r="103" spans="1:24" ht="12.75" hidden="1">
      <c r="A103" s="24">
        <v>1617</v>
      </c>
      <c r="B103" s="24">
        <v>169.8800048828125</v>
      </c>
      <c r="C103" s="24">
        <v>171.67999267578125</v>
      </c>
      <c r="D103" s="24">
        <v>8.413412094116211</v>
      </c>
      <c r="E103" s="24">
        <v>8.377052307128906</v>
      </c>
      <c r="F103" s="24">
        <v>34.53786805701119</v>
      </c>
      <c r="G103" s="24" t="s">
        <v>57</v>
      </c>
      <c r="H103" s="24">
        <v>-4.482157513124264</v>
      </c>
      <c r="I103" s="24">
        <v>97.89784736968824</v>
      </c>
      <c r="J103" s="24" t="s">
        <v>60</v>
      </c>
      <c r="K103" s="24">
        <v>0.6825265164684865</v>
      </c>
      <c r="L103" s="24">
        <v>0.0004379682830333369</v>
      </c>
      <c r="M103" s="24">
        <v>-0.1602686051797182</v>
      </c>
      <c r="N103" s="24">
        <v>-0.0005394472607309699</v>
      </c>
      <c r="O103" s="24">
        <v>0.027619043127515955</v>
      </c>
      <c r="P103" s="24">
        <v>4.994307599622952E-05</v>
      </c>
      <c r="Q103" s="24">
        <v>-0.003245425369184318</v>
      </c>
      <c r="R103" s="24">
        <v>-4.335480923422775E-05</v>
      </c>
      <c r="S103" s="24">
        <v>0.0003784604834535035</v>
      </c>
      <c r="T103" s="24">
        <v>3.5476245000193903E-06</v>
      </c>
      <c r="U103" s="24">
        <v>-6.645188052432032E-05</v>
      </c>
      <c r="V103" s="24">
        <v>-3.4139789068389054E-06</v>
      </c>
      <c r="W103" s="24">
        <v>2.4054044468610103E-05</v>
      </c>
      <c r="X103" s="24">
        <v>67.5</v>
      </c>
    </row>
    <row r="104" spans="1:24" ht="12.75" hidden="1">
      <c r="A104" s="24">
        <v>1620</v>
      </c>
      <c r="B104" s="24">
        <v>152.63999938964844</v>
      </c>
      <c r="C104" s="24">
        <v>149.83999633789062</v>
      </c>
      <c r="D104" s="24">
        <v>8.530338287353516</v>
      </c>
      <c r="E104" s="24">
        <v>8.96313762664795</v>
      </c>
      <c r="F104" s="24">
        <v>33.5634530543041</v>
      </c>
      <c r="G104" s="24" t="s">
        <v>58</v>
      </c>
      <c r="H104" s="24">
        <v>8.623992134500213</v>
      </c>
      <c r="I104" s="24">
        <v>93.76399152414865</v>
      </c>
      <c r="J104" s="24" t="s">
        <v>61</v>
      </c>
      <c r="K104" s="24">
        <v>0.4830267431254245</v>
      </c>
      <c r="L104" s="24">
        <v>0.08040021034714252</v>
      </c>
      <c r="M104" s="24">
        <v>0.11617980474585594</v>
      </c>
      <c r="N104" s="24">
        <v>-0.05217585813891392</v>
      </c>
      <c r="O104" s="24">
        <v>0.019102534145399894</v>
      </c>
      <c r="P104" s="24">
        <v>0.0023059158156267853</v>
      </c>
      <c r="Q104" s="24">
        <v>0.00248512885158061</v>
      </c>
      <c r="R104" s="24">
        <v>-0.0008019848461630093</v>
      </c>
      <c r="S104" s="24">
        <v>0.00022559500038279008</v>
      </c>
      <c r="T104" s="24">
        <v>3.377278649445864E-05</v>
      </c>
      <c r="U104" s="24">
        <v>5.9805090201051714E-05</v>
      </c>
      <c r="V104" s="24">
        <v>-2.9618289539328717E-05</v>
      </c>
      <c r="W104" s="24">
        <v>1.3278434786886301E-05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1618</v>
      </c>
      <c r="B106" s="24">
        <v>123.94</v>
      </c>
      <c r="C106" s="24">
        <v>147.84</v>
      </c>
      <c r="D106" s="24">
        <v>8.885453478542052</v>
      </c>
      <c r="E106" s="24">
        <v>9.247824877993848</v>
      </c>
      <c r="F106" s="24">
        <v>29.067394249437882</v>
      </c>
      <c r="G106" s="24" t="s">
        <v>59</v>
      </c>
      <c r="H106" s="24">
        <v>21.424385374621053</v>
      </c>
      <c r="I106" s="24">
        <v>77.86438537462105</v>
      </c>
      <c r="J106" s="24" t="s">
        <v>73</v>
      </c>
      <c r="K106" s="24">
        <v>1.019016165160295</v>
      </c>
      <c r="M106" s="24" t="s">
        <v>68</v>
      </c>
      <c r="N106" s="24">
        <v>0.7401547159340865</v>
      </c>
      <c r="X106" s="24">
        <v>67.5</v>
      </c>
    </row>
    <row r="107" spans="1:24" ht="12.75" hidden="1">
      <c r="A107" s="24">
        <v>1619</v>
      </c>
      <c r="B107" s="24">
        <v>166.8800048828125</v>
      </c>
      <c r="C107" s="24">
        <v>158.47999572753906</v>
      </c>
      <c r="D107" s="24">
        <v>8.18458080291748</v>
      </c>
      <c r="E107" s="24">
        <v>8.623953819274902</v>
      </c>
      <c r="F107" s="24">
        <v>32.73729862542189</v>
      </c>
      <c r="G107" s="24" t="s">
        <v>56</v>
      </c>
      <c r="H107" s="24">
        <v>-4.003469883128602</v>
      </c>
      <c r="I107" s="24">
        <v>95.3765349996839</v>
      </c>
      <c r="J107" s="24" t="s">
        <v>62</v>
      </c>
      <c r="K107" s="24">
        <v>0.7035363830494141</v>
      </c>
      <c r="L107" s="24">
        <v>0.7015762993229633</v>
      </c>
      <c r="M107" s="24">
        <v>0.16655226916942595</v>
      </c>
      <c r="N107" s="24">
        <v>0.05373653612887814</v>
      </c>
      <c r="O107" s="24">
        <v>0.02825503026291939</v>
      </c>
      <c r="P107" s="24">
        <v>0.020125943892021016</v>
      </c>
      <c r="Q107" s="24">
        <v>0.0034392816333728266</v>
      </c>
      <c r="R107" s="24">
        <v>0.0008271304378733434</v>
      </c>
      <c r="S107" s="24">
        <v>0.0003707165467781784</v>
      </c>
      <c r="T107" s="24">
        <v>0.0002961578968253057</v>
      </c>
      <c r="U107" s="24">
        <v>7.52399879513021E-05</v>
      </c>
      <c r="V107" s="24">
        <v>3.069654811076653E-05</v>
      </c>
      <c r="W107" s="24">
        <v>2.3119548525245028E-05</v>
      </c>
      <c r="X107" s="24">
        <v>67.5</v>
      </c>
    </row>
    <row r="108" spans="1:24" ht="12.75" hidden="1">
      <c r="A108" s="24">
        <v>1620</v>
      </c>
      <c r="B108" s="24">
        <v>152.63999938964844</v>
      </c>
      <c r="C108" s="24">
        <v>149.83999633789062</v>
      </c>
      <c r="D108" s="24">
        <v>8.530338287353516</v>
      </c>
      <c r="E108" s="24">
        <v>8.96313762664795</v>
      </c>
      <c r="F108" s="24">
        <v>31.689830277848454</v>
      </c>
      <c r="G108" s="24" t="s">
        <v>57</v>
      </c>
      <c r="H108" s="24">
        <v>3.389776517686329</v>
      </c>
      <c r="I108" s="24">
        <v>88.52977590733477</v>
      </c>
      <c r="J108" s="24" t="s">
        <v>60</v>
      </c>
      <c r="K108" s="24">
        <v>0.6931862472163443</v>
      </c>
      <c r="L108" s="24">
        <v>0.0038179777077695515</v>
      </c>
      <c r="M108" s="24">
        <v>-0.16441503751890835</v>
      </c>
      <c r="N108" s="24">
        <v>-0.0005556634954679775</v>
      </c>
      <c r="O108" s="24">
        <v>0.027785664387502122</v>
      </c>
      <c r="P108" s="24">
        <v>0.00043667627740432617</v>
      </c>
      <c r="Q108" s="24">
        <v>-0.0034083848003374382</v>
      </c>
      <c r="R108" s="24">
        <v>-4.463865910025577E-05</v>
      </c>
      <c r="S108" s="24">
        <v>0.0003591904222628529</v>
      </c>
      <c r="T108" s="24">
        <v>3.108639341753823E-05</v>
      </c>
      <c r="U108" s="24">
        <v>-7.512632662138503E-05</v>
      </c>
      <c r="V108" s="24">
        <v>-3.514919373453121E-06</v>
      </c>
      <c r="W108" s="24">
        <v>2.219997338168245E-05</v>
      </c>
      <c r="X108" s="24">
        <v>67.5</v>
      </c>
    </row>
    <row r="109" spans="1:24" ht="12.75" hidden="1">
      <c r="A109" s="24">
        <v>1617</v>
      </c>
      <c r="B109" s="24">
        <v>169.8800048828125</v>
      </c>
      <c r="C109" s="24">
        <v>171.67999267578125</v>
      </c>
      <c r="D109" s="24">
        <v>8.413412094116211</v>
      </c>
      <c r="E109" s="24">
        <v>8.377052307128906</v>
      </c>
      <c r="F109" s="24">
        <v>33.628659958059096</v>
      </c>
      <c r="G109" s="24" t="s">
        <v>58</v>
      </c>
      <c r="H109" s="24">
        <v>-7.059314723626358</v>
      </c>
      <c r="I109" s="24">
        <v>95.32069015918614</v>
      </c>
      <c r="J109" s="24" t="s">
        <v>61</v>
      </c>
      <c r="K109" s="24">
        <v>-0.12023422534525377</v>
      </c>
      <c r="L109" s="24">
        <v>0.7015659105300992</v>
      </c>
      <c r="M109" s="24">
        <v>-0.026596123836771304</v>
      </c>
      <c r="N109" s="24">
        <v>-0.05373366312852707</v>
      </c>
      <c r="O109" s="24">
        <v>-0.005128702536079372</v>
      </c>
      <c r="P109" s="24">
        <v>0.02012120601190521</v>
      </c>
      <c r="Q109" s="24">
        <v>-0.0004599687016356423</v>
      </c>
      <c r="R109" s="24">
        <v>-0.0008259250276933615</v>
      </c>
      <c r="S109" s="24">
        <v>-9.172239971659458E-05</v>
      </c>
      <c r="T109" s="24">
        <v>0.0002945218769400305</v>
      </c>
      <c r="U109" s="24">
        <v>-4.134106347091095E-06</v>
      </c>
      <c r="V109" s="24">
        <v>-3.0494645558109512E-05</v>
      </c>
      <c r="W109" s="24">
        <v>-6.455594927173666E-06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1618</v>
      </c>
      <c r="B111" s="24">
        <v>140.18</v>
      </c>
      <c r="C111" s="24">
        <v>143.88</v>
      </c>
      <c r="D111" s="24">
        <v>8.601287590420117</v>
      </c>
      <c r="E111" s="24">
        <v>9.148865386695928</v>
      </c>
      <c r="F111" s="24">
        <v>27.01972543531875</v>
      </c>
      <c r="G111" s="24" t="s">
        <v>59</v>
      </c>
      <c r="H111" s="24">
        <v>2.1414354192482676</v>
      </c>
      <c r="I111" s="24">
        <v>74.82143541924827</v>
      </c>
      <c r="J111" s="24" t="s">
        <v>73</v>
      </c>
      <c r="K111" s="24">
        <v>1.7363907702312644</v>
      </c>
      <c r="M111" s="24" t="s">
        <v>68</v>
      </c>
      <c r="N111" s="24">
        <v>1.1592873087865787</v>
      </c>
      <c r="X111" s="24">
        <v>67.5</v>
      </c>
    </row>
    <row r="112" spans="1:24" ht="12.75" hidden="1">
      <c r="A112" s="24">
        <v>1617</v>
      </c>
      <c r="B112" s="24">
        <v>167.9199981689453</v>
      </c>
      <c r="C112" s="24">
        <v>178.1199951171875</v>
      </c>
      <c r="D112" s="24">
        <v>8.34597396850586</v>
      </c>
      <c r="E112" s="24">
        <v>8.69717788696289</v>
      </c>
      <c r="F112" s="24">
        <v>32.3751206953142</v>
      </c>
      <c r="G112" s="24" t="s">
        <v>56</v>
      </c>
      <c r="H112" s="24">
        <v>-7.918566826746158</v>
      </c>
      <c r="I112" s="24">
        <v>92.50143134219915</v>
      </c>
      <c r="J112" s="24" t="s">
        <v>62</v>
      </c>
      <c r="K112" s="24">
        <v>1.0360114445293085</v>
      </c>
      <c r="L112" s="24">
        <v>0.7705478086431163</v>
      </c>
      <c r="M112" s="24">
        <v>0.24526177696844556</v>
      </c>
      <c r="N112" s="24">
        <v>0.08322388659604933</v>
      </c>
      <c r="O112" s="24">
        <v>0.041608327009198344</v>
      </c>
      <c r="P112" s="24">
        <v>0.02210460039296063</v>
      </c>
      <c r="Q112" s="24">
        <v>0.0050646398240596436</v>
      </c>
      <c r="R112" s="24">
        <v>0.0012809604852662814</v>
      </c>
      <c r="S112" s="24">
        <v>0.0005458636977754122</v>
      </c>
      <c r="T112" s="24">
        <v>0.00032522501824912753</v>
      </c>
      <c r="U112" s="24">
        <v>0.00011073819066307033</v>
      </c>
      <c r="V112" s="24">
        <v>4.7520386186746616E-05</v>
      </c>
      <c r="W112" s="24">
        <v>3.402950780346252E-05</v>
      </c>
      <c r="X112" s="24">
        <v>67.5</v>
      </c>
    </row>
    <row r="113" spans="1:24" ht="12.75" hidden="1">
      <c r="A113" s="24">
        <v>1620</v>
      </c>
      <c r="B113" s="24">
        <v>122.37999725341797</v>
      </c>
      <c r="C113" s="24">
        <v>138.27999877929688</v>
      </c>
      <c r="D113" s="24">
        <v>8.606036186218262</v>
      </c>
      <c r="E113" s="24">
        <v>8.77436637878418</v>
      </c>
      <c r="F113" s="24">
        <v>30.044379964473503</v>
      </c>
      <c r="G113" s="24" t="s">
        <v>57</v>
      </c>
      <c r="H113" s="24">
        <v>28.209086322764122</v>
      </c>
      <c r="I113" s="24">
        <v>83.08908357618209</v>
      </c>
      <c r="J113" s="24" t="s">
        <v>60</v>
      </c>
      <c r="K113" s="24">
        <v>-1.0015941391381051</v>
      </c>
      <c r="L113" s="24">
        <v>0.004193126528143293</v>
      </c>
      <c r="M113" s="24">
        <v>0.23781139430775053</v>
      </c>
      <c r="N113" s="24">
        <v>-0.000861384046060116</v>
      </c>
      <c r="O113" s="24">
        <v>-0.04010889019026375</v>
      </c>
      <c r="P113" s="24">
        <v>0.0004798574745304281</v>
      </c>
      <c r="Q113" s="24">
        <v>0.004941626928237861</v>
      </c>
      <c r="R113" s="24">
        <v>-6.923847933682734E-05</v>
      </c>
      <c r="S113" s="24">
        <v>-0.0005151732961101694</v>
      </c>
      <c r="T113" s="24">
        <v>3.417867016539407E-05</v>
      </c>
      <c r="U113" s="24">
        <v>0.00010963268936386761</v>
      </c>
      <c r="V113" s="24">
        <v>-5.4704943002781085E-06</v>
      </c>
      <c r="W113" s="24">
        <v>-3.172077070451086E-05</v>
      </c>
      <c r="X113" s="24">
        <v>67.5</v>
      </c>
    </row>
    <row r="114" spans="1:24" ht="12.75" hidden="1">
      <c r="A114" s="24">
        <v>1619</v>
      </c>
      <c r="B114" s="24">
        <v>144.1999969482422</v>
      </c>
      <c r="C114" s="24">
        <v>141.60000610351562</v>
      </c>
      <c r="D114" s="24">
        <v>8.35256576538086</v>
      </c>
      <c r="E114" s="24">
        <v>8.944022178649902</v>
      </c>
      <c r="F114" s="24">
        <v>26.494759294782547</v>
      </c>
      <c r="G114" s="24" t="s">
        <v>58</v>
      </c>
      <c r="H114" s="24">
        <v>-1.134778724242551</v>
      </c>
      <c r="I114" s="24">
        <v>75.56521822399964</v>
      </c>
      <c r="J114" s="24" t="s">
        <v>61</v>
      </c>
      <c r="K114" s="24">
        <v>0.2648186051619153</v>
      </c>
      <c r="L114" s="24">
        <v>0.7705363995909782</v>
      </c>
      <c r="M114" s="24">
        <v>0.05999233266945983</v>
      </c>
      <c r="N114" s="24">
        <v>-0.08321942872717449</v>
      </c>
      <c r="O114" s="24">
        <v>0.011069318145655996</v>
      </c>
      <c r="P114" s="24">
        <v>0.022099391288825414</v>
      </c>
      <c r="Q114" s="24">
        <v>0.0011094592599844957</v>
      </c>
      <c r="R114" s="24">
        <v>-0.001279087877275346</v>
      </c>
      <c r="S114" s="24">
        <v>0.00018045401498451109</v>
      </c>
      <c r="T114" s="24">
        <v>0.00032342407300766984</v>
      </c>
      <c r="U114" s="24">
        <v>1.560834053242773E-05</v>
      </c>
      <c r="V114" s="24">
        <v>-4.7204457368432526E-05</v>
      </c>
      <c r="W114" s="24">
        <v>1.2320718617749627E-05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1618</v>
      </c>
      <c r="B116" s="24">
        <v>140.18</v>
      </c>
      <c r="C116" s="24">
        <v>143.88</v>
      </c>
      <c r="D116" s="24">
        <v>8.601287590420117</v>
      </c>
      <c r="E116" s="24">
        <v>9.148865386695928</v>
      </c>
      <c r="F116" s="24">
        <v>26.16239353467521</v>
      </c>
      <c r="G116" s="24" t="s">
        <v>59</v>
      </c>
      <c r="H116" s="24">
        <v>-0.23263768487782954</v>
      </c>
      <c r="I116" s="24">
        <v>72.44736231512218</v>
      </c>
      <c r="J116" s="24" t="s">
        <v>73</v>
      </c>
      <c r="K116" s="24">
        <v>1.2164672981573845</v>
      </c>
      <c r="M116" s="24" t="s">
        <v>68</v>
      </c>
      <c r="N116" s="24">
        <v>0.6774664223151079</v>
      </c>
      <c r="X116" s="24">
        <v>67.5</v>
      </c>
    </row>
    <row r="117" spans="1:24" ht="12.75" hidden="1">
      <c r="A117" s="24">
        <v>1617</v>
      </c>
      <c r="B117" s="24">
        <v>167.9199981689453</v>
      </c>
      <c r="C117" s="24">
        <v>178.1199951171875</v>
      </c>
      <c r="D117" s="24">
        <v>8.34597396850586</v>
      </c>
      <c r="E117" s="24">
        <v>8.69717788696289</v>
      </c>
      <c r="F117" s="24">
        <v>32.3751206953142</v>
      </c>
      <c r="G117" s="24" t="s">
        <v>56</v>
      </c>
      <c r="H117" s="24">
        <v>-7.918566826746158</v>
      </c>
      <c r="I117" s="24">
        <v>92.50143134219915</v>
      </c>
      <c r="J117" s="24" t="s">
        <v>62</v>
      </c>
      <c r="K117" s="24">
        <v>1.0270790188066332</v>
      </c>
      <c r="L117" s="24">
        <v>0.30596813346149504</v>
      </c>
      <c r="M117" s="24">
        <v>0.2431467893491377</v>
      </c>
      <c r="N117" s="24">
        <v>0.08386506791117881</v>
      </c>
      <c r="O117" s="24">
        <v>0.04124967141585953</v>
      </c>
      <c r="P117" s="24">
        <v>0.008777310486572844</v>
      </c>
      <c r="Q117" s="24">
        <v>0.005020948431832533</v>
      </c>
      <c r="R117" s="24">
        <v>0.0012908398190883824</v>
      </c>
      <c r="S117" s="24">
        <v>0.0005411826417740875</v>
      </c>
      <c r="T117" s="24">
        <v>0.0001291328403379602</v>
      </c>
      <c r="U117" s="24">
        <v>0.00010979762842947928</v>
      </c>
      <c r="V117" s="24">
        <v>4.7895837003113806E-05</v>
      </c>
      <c r="W117" s="24">
        <v>3.374575348344883E-05</v>
      </c>
      <c r="X117" s="24">
        <v>67.5</v>
      </c>
    </row>
    <row r="118" spans="1:24" ht="12.75" hidden="1">
      <c r="A118" s="24">
        <v>1619</v>
      </c>
      <c r="B118" s="24">
        <v>144.1999969482422</v>
      </c>
      <c r="C118" s="24">
        <v>141.60000610351562</v>
      </c>
      <c r="D118" s="24">
        <v>8.35256576538086</v>
      </c>
      <c r="E118" s="24">
        <v>8.944022178649902</v>
      </c>
      <c r="F118" s="24">
        <v>33.47956684436099</v>
      </c>
      <c r="G118" s="24" t="s">
        <v>57</v>
      </c>
      <c r="H118" s="24">
        <v>18.786463090566954</v>
      </c>
      <c r="I118" s="24">
        <v>95.48646003880914</v>
      </c>
      <c r="J118" s="24" t="s">
        <v>60</v>
      </c>
      <c r="K118" s="24">
        <v>-0.728704228508129</v>
      </c>
      <c r="L118" s="24">
        <v>0.0016652677758050116</v>
      </c>
      <c r="M118" s="24">
        <v>0.1744474611270716</v>
      </c>
      <c r="N118" s="24">
        <v>-0.0008678243462879752</v>
      </c>
      <c r="O118" s="24">
        <v>-0.02895087217795427</v>
      </c>
      <c r="P118" s="24">
        <v>0.00019057595342296434</v>
      </c>
      <c r="Q118" s="24">
        <v>0.003692889500775084</v>
      </c>
      <c r="R118" s="24">
        <v>-6.976698817594508E-05</v>
      </c>
      <c r="S118" s="24">
        <v>-0.00035290466282867104</v>
      </c>
      <c r="T118" s="24">
        <v>1.3576256352208978E-05</v>
      </c>
      <c r="U118" s="24">
        <v>8.639447420077308E-05</v>
      </c>
      <c r="V118" s="24">
        <v>-5.509940064174079E-06</v>
      </c>
      <c r="W118" s="24">
        <v>-2.1135796993169317E-05</v>
      </c>
      <c r="X118" s="24">
        <v>67.5</v>
      </c>
    </row>
    <row r="119" spans="1:24" ht="12.75" hidden="1">
      <c r="A119" s="24">
        <v>1620</v>
      </c>
      <c r="B119" s="24">
        <v>122.37999725341797</v>
      </c>
      <c r="C119" s="24">
        <v>138.27999877929688</v>
      </c>
      <c r="D119" s="24">
        <v>8.606036186218262</v>
      </c>
      <c r="E119" s="24">
        <v>8.77436637878418</v>
      </c>
      <c r="F119" s="24">
        <v>23.758773475362002</v>
      </c>
      <c r="G119" s="24" t="s">
        <v>58</v>
      </c>
      <c r="H119" s="24">
        <v>10.825958978537358</v>
      </c>
      <c r="I119" s="24">
        <v>65.70595623195533</v>
      </c>
      <c r="J119" s="24" t="s">
        <v>61</v>
      </c>
      <c r="K119" s="24">
        <v>0.7237965585903052</v>
      </c>
      <c r="L119" s="24">
        <v>0.30596360171946285</v>
      </c>
      <c r="M119" s="24">
        <v>0.16937663497989558</v>
      </c>
      <c r="N119" s="24">
        <v>-0.08386057772666859</v>
      </c>
      <c r="O119" s="24">
        <v>0.02938336931075353</v>
      </c>
      <c r="P119" s="24">
        <v>0.008775241317689135</v>
      </c>
      <c r="Q119" s="24">
        <v>0.0034018363114921802</v>
      </c>
      <c r="R119" s="24">
        <v>-0.0012889530658270632</v>
      </c>
      <c r="S119" s="24">
        <v>0.0004102888625241518</v>
      </c>
      <c r="T119" s="24">
        <v>0.0001284171940092456</v>
      </c>
      <c r="U119" s="24">
        <v>6.776071159831448E-05</v>
      </c>
      <c r="V119" s="24">
        <v>-4.757784949656778E-05</v>
      </c>
      <c r="W119" s="24">
        <v>2.6306918550625297E-05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1618</v>
      </c>
      <c r="B121" s="24">
        <v>140.18</v>
      </c>
      <c r="C121" s="24">
        <v>143.88</v>
      </c>
      <c r="D121" s="24">
        <v>8.601287590420117</v>
      </c>
      <c r="E121" s="24">
        <v>9.148865386695928</v>
      </c>
      <c r="F121" s="24">
        <v>27.01972543531875</v>
      </c>
      <c r="G121" s="24" t="s">
        <v>59</v>
      </c>
      <c r="H121" s="24">
        <v>2.1414354192482676</v>
      </c>
      <c r="I121" s="24">
        <v>74.82143541924827</v>
      </c>
      <c r="J121" s="24" t="s">
        <v>73</v>
      </c>
      <c r="K121" s="24">
        <v>1.0803863075604396</v>
      </c>
      <c r="M121" s="24" t="s">
        <v>68</v>
      </c>
      <c r="N121" s="24">
        <v>0.8544637642430791</v>
      </c>
      <c r="X121" s="24">
        <v>67.5</v>
      </c>
    </row>
    <row r="122" spans="1:24" ht="12.75" hidden="1">
      <c r="A122" s="24">
        <v>1620</v>
      </c>
      <c r="B122" s="24">
        <v>122.37999725341797</v>
      </c>
      <c r="C122" s="24">
        <v>138.27999877929688</v>
      </c>
      <c r="D122" s="24">
        <v>8.606036186218262</v>
      </c>
      <c r="E122" s="24">
        <v>8.77436637878418</v>
      </c>
      <c r="F122" s="24">
        <v>24.44615244717396</v>
      </c>
      <c r="G122" s="24" t="s">
        <v>56</v>
      </c>
      <c r="H122" s="24">
        <v>12.726936429392694</v>
      </c>
      <c r="I122" s="24">
        <v>67.60693368281066</v>
      </c>
      <c r="J122" s="24" t="s">
        <v>62</v>
      </c>
      <c r="K122" s="24">
        <v>0.6139043003114736</v>
      </c>
      <c r="L122" s="24">
        <v>0.8212542817472718</v>
      </c>
      <c r="M122" s="24">
        <v>0.14533361997254468</v>
      </c>
      <c r="N122" s="24">
        <v>0.08218020400451644</v>
      </c>
      <c r="O122" s="24">
        <v>0.024655588062739583</v>
      </c>
      <c r="P122" s="24">
        <v>0.023559258076483767</v>
      </c>
      <c r="Q122" s="24">
        <v>0.003001111204966879</v>
      </c>
      <c r="R122" s="24">
        <v>0.0012650144669306075</v>
      </c>
      <c r="S122" s="24">
        <v>0.00032345972716927706</v>
      </c>
      <c r="T122" s="24">
        <v>0.00034665225841370306</v>
      </c>
      <c r="U122" s="24">
        <v>6.562749088927984E-05</v>
      </c>
      <c r="V122" s="24">
        <v>4.69605350129857E-05</v>
      </c>
      <c r="W122" s="24">
        <v>2.016437224253385E-05</v>
      </c>
      <c r="X122" s="24">
        <v>67.5</v>
      </c>
    </row>
    <row r="123" spans="1:24" ht="12.75" hidden="1">
      <c r="A123" s="24">
        <v>1617</v>
      </c>
      <c r="B123" s="24">
        <v>167.9199981689453</v>
      </c>
      <c r="C123" s="24">
        <v>178.1199951171875</v>
      </c>
      <c r="D123" s="24">
        <v>8.34597396850586</v>
      </c>
      <c r="E123" s="24">
        <v>8.69717788696289</v>
      </c>
      <c r="F123" s="24">
        <v>30.72792980290047</v>
      </c>
      <c r="G123" s="24" t="s">
        <v>57</v>
      </c>
      <c r="H123" s="24">
        <v>-12.62488179854354</v>
      </c>
      <c r="I123" s="24">
        <v>87.79511637040177</v>
      </c>
      <c r="J123" s="24" t="s">
        <v>60</v>
      </c>
      <c r="K123" s="24">
        <v>0.5688465588989211</v>
      </c>
      <c r="L123" s="24">
        <v>-0.004467513078367175</v>
      </c>
      <c r="M123" s="24">
        <v>-0.1340367546112941</v>
      </c>
      <c r="N123" s="24">
        <v>-0.000849399754610747</v>
      </c>
      <c r="O123" s="24">
        <v>0.02294470942731546</v>
      </c>
      <c r="P123" s="24">
        <v>-0.0005113195470308165</v>
      </c>
      <c r="Q123" s="24">
        <v>-0.002736446745480593</v>
      </c>
      <c r="R123" s="24">
        <v>-6.82990374643214E-05</v>
      </c>
      <c r="S123" s="24">
        <v>0.0003083291486607335</v>
      </c>
      <c r="T123" s="24">
        <v>-3.6423137759155144E-05</v>
      </c>
      <c r="U123" s="24">
        <v>-5.751079821302563E-05</v>
      </c>
      <c r="V123" s="24">
        <v>-5.384959005206724E-06</v>
      </c>
      <c r="W123" s="24">
        <v>1.9412448537077454E-05</v>
      </c>
      <c r="X123" s="24">
        <v>67.5</v>
      </c>
    </row>
    <row r="124" spans="1:24" ht="12.75" hidden="1">
      <c r="A124" s="24">
        <v>1619</v>
      </c>
      <c r="B124" s="24">
        <v>144.1999969482422</v>
      </c>
      <c r="C124" s="24">
        <v>141.60000610351562</v>
      </c>
      <c r="D124" s="24">
        <v>8.35256576538086</v>
      </c>
      <c r="E124" s="24">
        <v>8.944022178649902</v>
      </c>
      <c r="F124" s="24">
        <v>33.47956684436099</v>
      </c>
      <c r="G124" s="24" t="s">
        <v>58</v>
      </c>
      <c r="H124" s="24">
        <v>18.786463090566954</v>
      </c>
      <c r="I124" s="24">
        <v>95.48646003880914</v>
      </c>
      <c r="J124" s="24" t="s">
        <v>61</v>
      </c>
      <c r="K124" s="24">
        <v>0.23085077944372678</v>
      </c>
      <c r="L124" s="24">
        <v>-0.8212421303215769</v>
      </c>
      <c r="M124" s="24">
        <v>0.05617837224053192</v>
      </c>
      <c r="N124" s="24">
        <v>-0.08217581426600412</v>
      </c>
      <c r="O124" s="24">
        <v>0.00902431892253192</v>
      </c>
      <c r="P124" s="24">
        <v>-0.023553708698105056</v>
      </c>
      <c r="Q124" s="24">
        <v>0.001232285548777726</v>
      </c>
      <c r="R124" s="24">
        <v>-0.0012631693643471475</v>
      </c>
      <c r="S124" s="24">
        <v>9.777183227581673E-05</v>
      </c>
      <c r="T124" s="24">
        <v>-0.0003447334380345173</v>
      </c>
      <c r="U124" s="24">
        <v>3.161448480243126E-05</v>
      </c>
      <c r="V124" s="24">
        <v>-4.6650767037832287E-05</v>
      </c>
      <c r="W124" s="24">
        <v>5.455158084857758E-06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1618</v>
      </c>
      <c r="B126" s="100">
        <v>140.18</v>
      </c>
      <c r="C126" s="100">
        <v>143.88</v>
      </c>
      <c r="D126" s="100">
        <v>8.601287590420117</v>
      </c>
      <c r="E126" s="100">
        <v>9.148865386695928</v>
      </c>
      <c r="F126" s="100">
        <v>33.25402987288498</v>
      </c>
      <c r="G126" s="100" t="s">
        <v>59</v>
      </c>
      <c r="H126" s="100">
        <v>19.405104806856585</v>
      </c>
      <c r="I126" s="100">
        <v>92.08510480685659</v>
      </c>
      <c r="J126" s="100" t="s">
        <v>73</v>
      </c>
      <c r="K126" s="100">
        <v>1.575212860407217</v>
      </c>
      <c r="M126" s="100" t="s">
        <v>68</v>
      </c>
      <c r="N126" s="100">
        <v>0.862361304859855</v>
      </c>
      <c r="X126" s="100">
        <v>67.5</v>
      </c>
    </row>
    <row r="127" spans="1:24" s="100" customFormat="1" ht="12.75">
      <c r="A127" s="100">
        <v>1620</v>
      </c>
      <c r="B127" s="100">
        <v>122.37999725341797</v>
      </c>
      <c r="C127" s="100">
        <v>138.27999877929688</v>
      </c>
      <c r="D127" s="100">
        <v>8.606036186218262</v>
      </c>
      <c r="E127" s="100">
        <v>8.77436637878418</v>
      </c>
      <c r="F127" s="100">
        <v>24.44615244717396</v>
      </c>
      <c r="G127" s="100" t="s">
        <v>56</v>
      </c>
      <c r="H127" s="100">
        <v>12.726936429392694</v>
      </c>
      <c r="I127" s="100">
        <v>67.60693368281066</v>
      </c>
      <c r="J127" s="100" t="s">
        <v>62</v>
      </c>
      <c r="K127" s="100">
        <v>1.180898735220664</v>
      </c>
      <c r="L127" s="100">
        <v>0.3057817516367886</v>
      </c>
      <c r="M127" s="100">
        <v>0.27956097287941434</v>
      </c>
      <c r="N127" s="100">
        <v>0.08168613188183602</v>
      </c>
      <c r="O127" s="100">
        <v>0.04742700762493043</v>
      </c>
      <c r="P127" s="100">
        <v>0.008771733443326653</v>
      </c>
      <c r="Q127" s="100">
        <v>0.005772981926882638</v>
      </c>
      <c r="R127" s="100">
        <v>0.0012574046432944472</v>
      </c>
      <c r="S127" s="100">
        <v>0.0006222458558128175</v>
      </c>
      <c r="T127" s="100">
        <v>0.00012907794544040355</v>
      </c>
      <c r="U127" s="100">
        <v>0.00012628361498187094</v>
      </c>
      <c r="V127" s="100">
        <v>4.6666548131005235E-05</v>
      </c>
      <c r="W127" s="100">
        <v>3.879857221956263E-05</v>
      </c>
      <c r="X127" s="100">
        <v>67.5</v>
      </c>
    </row>
    <row r="128" spans="1:24" s="100" customFormat="1" ht="12.75">
      <c r="A128" s="100">
        <v>1619</v>
      </c>
      <c r="B128" s="100">
        <v>144.1999969482422</v>
      </c>
      <c r="C128" s="100">
        <v>141.60000610351562</v>
      </c>
      <c r="D128" s="100">
        <v>8.35256576538086</v>
      </c>
      <c r="E128" s="100">
        <v>8.944022178649902</v>
      </c>
      <c r="F128" s="100">
        <v>26.494759294782547</v>
      </c>
      <c r="G128" s="100" t="s">
        <v>57</v>
      </c>
      <c r="H128" s="100">
        <v>-1.134778724242551</v>
      </c>
      <c r="I128" s="100">
        <v>75.56521822399964</v>
      </c>
      <c r="J128" s="100" t="s">
        <v>60</v>
      </c>
      <c r="K128" s="100">
        <v>0.7865864893013077</v>
      </c>
      <c r="L128" s="100">
        <v>0.001665053102051226</v>
      </c>
      <c r="M128" s="100">
        <v>-0.18857124831429503</v>
      </c>
      <c r="N128" s="100">
        <v>-0.000844398144594972</v>
      </c>
      <c r="O128" s="100">
        <v>0.03120720116702575</v>
      </c>
      <c r="P128" s="100">
        <v>0.00019032423851655846</v>
      </c>
      <c r="Q128" s="100">
        <v>-0.004004467268385132</v>
      </c>
      <c r="R128" s="100">
        <v>-6.785822641053237E-05</v>
      </c>
      <c r="S128" s="100">
        <v>0.0003768771850673926</v>
      </c>
      <c r="T128" s="100">
        <v>1.3538060871168106E-05</v>
      </c>
      <c r="U128" s="100">
        <v>-9.452941376415308E-05</v>
      </c>
      <c r="V128" s="100">
        <v>-5.3477717324917215E-06</v>
      </c>
      <c r="W128" s="100">
        <v>2.2463139906114168E-05</v>
      </c>
      <c r="X128" s="100">
        <v>67.5</v>
      </c>
    </row>
    <row r="129" spans="1:24" s="100" customFormat="1" ht="12.75">
      <c r="A129" s="100">
        <v>1617</v>
      </c>
      <c r="B129" s="100">
        <v>167.9199981689453</v>
      </c>
      <c r="C129" s="100">
        <v>178.1199951171875</v>
      </c>
      <c r="D129" s="100">
        <v>8.34597396850586</v>
      </c>
      <c r="E129" s="100">
        <v>8.69717788696289</v>
      </c>
      <c r="F129" s="100">
        <v>31.613863758025946</v>
      </c>
      <c r="G129" s="100" t="s">
        <v>58</v>
      </c>
      <c r="H129" s="100">
        <v>-10.093612195103162</v>
      </c>
      <c r="I129" s="100">
        <v>90.32638597384215</v>
      </c>
      <c r="J129" s="100" t="s">
        <v>61</v>
      </c>
      <c r="K129" s="100">
        <v>-0.8807970922377112</v>
      </c>
      <c r="L129" s="100">
        <v>0.30577721830154386</v>
      </c>
      <c r="M129" s="100">
        <v>-0.2063860990146214</v>
      </c>
      <c r="N129" s="100">
        <v>-0.08168176744898528</v>
      </c>
      <c r="O129" s="100">
        <v>-0.03571318590627271</v>
      </c>
      <c r="P129" s="100">
        <v>0.008769668425032292</v>
      </c>
      <c r="Q129" s="100">
        <v>-0.004158312425076512</v>
      </c>
      <c r="R129" s="100">
        <v>-0.001255572259205679</v>
      </c>
      <c r="S129" s="100">
        <v>-0.0004951297733442254</v>
      </c>
      <c r="T129" s="100">
        <v>0.00012836602707478465</v>
      </c>
      <c r="U129" s="100">
        <v>-8.373614121927858E-05</v>
      </c>
      <c r="V129" s="100">
        <v>-4.635912048303538E-05</v>
      </c>
      <c r="W129" s="100">
        <v>-3.163442036508585E-05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1618</v>
      </c>
      <c r="B131" s="24">
        <v>140.18</v>
      </c>
      <c r="C131" s="24">
        <v>143.88</v>
      </c>
      <c r="D131" s="24">
        <v>8.601287590420117</v>
      </c>
      <c r="E131" s="24">
        <v>9.148865386695928</v>
      </c>
      <c r="F131" s="24">
        <v>26.16239353467521</v>
      </c>
      <c r="G131" s="24" t="s">
        <v>59</v>
      </c>
      <c r="H131" s="24">
        <v>-0.23263768487782954</v>
      </c>
      <c r="I131" s="24">
        <v>72.44736231512218</v>
      </c>
      <c r="J131" s="24" t="s">
        <v>73</v>
      </c>
      <c r="K131" s="24">
        <v>1.7986096347143425</v>
      </c>
      <c r="M131" s="24" t="s">
        <v>68</v>
      </c>
      <c r="N131" s="24">
        <v>1.2238909224255528</v>
      </c>
      <c r="X131" s="24">
        <v>67.5</v>
      </c>
    </row>
    <row r="132" spans="1:24" ht="12.75" hidden="1">
      <c r="A132" s="24">
        <v>1619</v>
      </c>
      <c r="B132" s="24">
        <v>144.1999969482422</v>
      </c>
      <c r="C132" s="24">
        <v>141.60000610351562</v>
      </c>
      <c r="D132" s="24">
        <v>8.35256576538086</v>
      </c>
      <c r="E132" s="24">
        <v>8.944022178649902</v>
      </c>
      <c r="F132" s="24">
        <v>28.05775639071485</v>
      </c>
      <c r="G132" s="24" t="s">
        <v>56</v>
      </c>
      <c r="H132" s="24">
        <v>3.3230166957317095</v>
      </c>
      <c r="I132" s="24">
        <v>80.0230136439739</v>
      </c>
      <c r="J132" s="24" t="s">
        <v>62</v>
      </c>
      <c r="K132" s="24">
        <v>1.0295766936465724</v>
      </c>
      <c r="L132" s="24">
        <v>0.8185458661906441</v>
      </c>
      <c r="M132" s="24">
        <v>0.24373865262296382</v>
      </c>
      <c r="N132" s="24">
        <v>0.08286753530741231</v>
      </c>
      <c r="O132" s="24">
        <v>0.041349769439911206</v>
      </c>
      <c r="P132" s="24">
        <v>0.023481475149107867</v>
      </c>
      <c r="Q132" s="24">
        <v>0.00503319409704355</v>
      </c>
      <c r="R132" s="24">
        <v>0.0012755579335966567</v>
      </c>
      <c r="S132" s="24">
        <v>0.0005424828966764271</v>
      </c>
      <c r="T132" s="24">
        <v>0.0003455054678555599</v>
      </c>
      <c r="U132" s="24">
        <v>0.00011008639529719673</v>
      </c>
      <c r="V132" s="24">
        <v>4.735214483959418E-05</v>
      </c>
      <c r="W132" s="24">
        <v>3.382640413242509E-05</v>
      </c>
      <c r="X132" s="24">
        <v>67.5</v>
      </c>
    </row>
    <row r="133" spans="1:24" ht="12.75" hidden="1">
      <c r="A133" s="24">
        <v>1617</v>
      </c>
      <c r="B133" s="24">
        <v>167.9199981689453</v>
      </c>
      <c r="C133" s="24">
        <v>178.1199951171875</v>
      </c>
      <c r="D133" s="24">
        <v>8.34597396850586</v>
      </c>
      <c r="E133" s="24">
        <v>8.69717788696289</v>
      </c>
      <c r="F133" s="24">
        <v>31.613863758025946</v>
      </c>
      <c r="G133" s="24" t="s">
        <v>57</v>
      </c>
      <c r="H133" s="24">
        <v>-10.093612195103162</v>
      </c>
      <c r="I133" s="24">
        <v>90.32638597384215</v>
      </c>
      <c r="J133" s="24" t="s">
        <v>60</v>
      </c>
      <c r="K133" s="24">
        <v>0.3829952307249739</v>
      </c>
      <c r="L133" s="24">
        <v>-0.004453052207894618</v>
      </c>
      <c r="M133" s="24">
        <v>-0.08809152858954458</v>
      </c>
      <c r="N133" s="24">
        <v>-0.0008567109338251202</v>
      </c>
      <c r="O133" s="24">
        <v>0.01579501217747863</v>
      </c>
      <c r="P133" s="24">
        <v>-0.0005096472312247883</v>
      </c>
      <c r="Q133" s="24">
        <v>-0.0016952950709098924</v>
      </c>
      <c r="R133" s="24">
        <v>-6.889110322620395E-05</v>
      </c>
      <c r="S133" s="24">
        <v>0.0002406016203365945</v>
      </c>
      <c r="T133" s="24">
        <v>-3.630013763077976E-05</v>
      </c>
      <c r="U133" s="24">
        <v>-2.873071877960993E-05</v>
      </c>
      <c r="V133" s="24">
        <v>-5.432429720083981E-06</v>
      </c>
      <c r="W133" s="24">
        <v>1.5997641253354242E-05</v>
      </c>
      <c r="X133" s="24">
        <v>67.5</v>
      </c>
    </row>
    <row r="134" spans="1:24" ht="12.75" hidden="1">
      <c r="A134" s="24">
        <v>1620</v>
      </c>
      <c r="B134" s="24">
        <v>122.37999725341797</v>
      </c>
      <c r="C134" s="24">
        <v>138.27999877929688</v>
      </c>
      <c r="D134" s="24">
        <v>8.606036186218262</v>
      </c>
      <c r="E134" s="24">
        <v>8.77436637878418</v>
      </c>
      <c r="F134" s="24">
        <v>30.044379964473503</v>
      </c>
      <c r="G134" s="24" t="s">
        <v>58</v>
      </c>
      <c r="H134" s="24">
        <v>28.209086322764122</v>
      </c>
      <c r="I134" s="24">
        <v>83.08908357618209</v>
      </c>
      <c r="J134" s="24" t="s">
        <v>61</v>
      </c>
      <c r="K134" s="24">
        <v>0.9556897097605122</v>
      </c>
      <c r="L134" s="24">
        <v>-0.818533753356467</v>
      </c>
      <c r="M134" s="24">
        <v>0.22726287284379573</v>
      </c>
      <c r="N134" s="24">
        <v>-0.08286310671403221</v>
      </c>
      <c r="O134" s="24">
        <v>0.03821414689675954</v>
      </c>
      <c r="P134" s="24">
        <v>-0.02347594374839647</v>
      </c>
      <c r="Q134" s="24">
        <v>0.004739094580303568</v>
      </c>
      <c r="R134" s="24">
        <v>-0.0012736962188283551</v>
      </c>
      <c r="S134" s="24">
        <v>0.00048620834369419476</v>
      </c>
      <c r="T134" s="24">
        <v>-0.000343593260012585</v>
      </c>
      <c r="U134" s="24">
        <v>0.00010627116367076078</v>
      </c>
      <c r="V134" s="24">
        <v>-4.703949753394751E-05</v>
      </c>
      <c r="W134" s="24">
        <v>2.9804380397168532E-05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1618</v>
      </c>
      <c r="B136" s="24">
        <v>140.18</v>
      </c>
      <c r="C136" s="24">
        <v>143.88</v>
      </c>
      <c r="D136" s="24">
        <v>8.601287590420117</v>
      </c>
      <c r="E136" s="24">
        <v>9.148865386695928</v>
      </c>
      <c r="F136" s="24">
        <v>33.25402987288498</v>
      </c>
      <c r="G136" s="24" t="s">
        <v>59</v>
      </c>
      <c r="H136" s="24">
        <v>19.405104806856585</v>
      </c>
      <c r="I136" s="24">
        <v>92.08510480685659</v>
      </c>
      <c r="J136" s="24" t="s">
        <v>73</v>
      </c>
      <c r="K136" s="24">
        <v>1.117934348471967</v>
      </c>
      <c r="M136" s="24" t="s">
        <v>68</v>
      </c>
      <c r="N136" s="24">
        <v>0.8410286083123548</v>
      </c>
      <c r="X136" s="24">
        <v>67.5</v>
      </c>
    </row>
    <row r="137" spans="1:24" ht="12.75" hidden="1">
      <c r="A137" s="24">
        <v>1619</v>
      </c>
      <c r="B137" s="24">
        <v>144.1999969482422</v>
      </c>
      <c r="C137" s="24">
        <v>141.60000610351562</v>
      </c>
      <c r="D137" s="24">
        <v>8.35256576538086</v>
      </c>
      <c r="E137" s="24">
        <v>8.944022178649902</v>
      </c>
      <c r="F137" s="24">
        <v>28.05775639071485</v>
      </c>
      <c r="G137" s="24" t="s">
        <v>56</v>
      </c>
      <c r="H137" s="24">
        <v>3.3230166957317095</v>
      </c>
      <c r="I137" s="24">
        <v>80.0230136439739</v>
      </c>
      <c r="J137" s="24" t="s">
        <v>62</v>
      </c>
      <c r="K137" s="24">
        <v>0.6965142348197815</v>
      </c>
      <c r="L137" s="24">
        <v>0.7730698423753348</v>
      </c>
      <c r="M137" s="24">
        <v>0.16488979036513846</v>
      </c>
      <c r="N137" s="24">
        <v>0.08178577801072032</v>
      </c>
      <c r="O137" s="24">
        <v>0.02797306230187556</v>
      </c>
      <c r="P137" s="24">
        <v>0.02217680627734833</v>
      </c>
      <c r="Q137" s="24">
        <v>0.0034050457217265533</v>
      </c>
      <c r="R137" s="24">
        <v>0.0012588922040661205</v>
      </c>
      <c r="S137" s="24">
        <v>0.0003669976251550084</v>
      </c>
      <c r="T137" s="24">
        <v>0.00032631690285002835</v>
      </c>
      <c r="U137" s="24">
        <v>7.45040331047372E-05</v>
      </c>
      <c r="V137" s="24">
        <v>4.6713261698413846E-05</v>
      </c>
      <c r="W137" s="24">
        <v>2.2881529224150258E-05</v>
      </c>
      <c r="X137" s="24">
        <v>67.5</v>
      </c>
    </row>
    <row r="138" spans="1:24" ht="12.75" hidden="1">
      <c r="A138" s="24">
        <v>1620</v>
      </c>
      <c r="B138" s="24">
        <v>122.37999725341797</v>
      </c>
      <c r="C138" s="24">
        <v>138.27999877929688</v>
      </c>
      <c r="D138" s="24">
        <v>8.606036186218262</v>
      </c>
      <c r="E138" s="24">
        <v>8.77436637878418</v>
      </c>
      <c r="F138" s="24">
        <v>23.758773475362002</v>
      </c>
      <c r="G138" s="24" t="s">
        <v>57</v>
      </c>
      <c r="H138" s="24">
        <v>10.825958978537358</v>
      </c>
      <c r="I138" s="24">
        <v>65.70595623195533</v>
      </c>
      <c r="J138" s="24" t="s">
        <v>60</v>
      </c>
      <c r="K138" s="24">
        <v>0.32758300884677155</v>
      </c>
      <c r="L138" s="24">
        <v>0.004207373154035235</v>
      </c>
      <c r="M138" s="24">
        <v>-0.07919929970451979</v>
      </c>
      <c r="N138" s="24">
        <v>-0.0008458224104184473</v>
      </c>
      <c r="O138" s="24">
        <v>0.012889068916839703</v>
      </c>
      <c r="P138" s="24">
        <v>0.00048127812147547163</v>
      </c>
      <c r="Q138" s="24">
        <v>-0.0017132484867865352</v>
      </c>
      <c r="R138" s="24">
        <v>-6.796627408262776E-05</v>
      </c>
      <c r="S138" s="24">
        <v>0.00014675418146078108</v>
      </c>
      <c r="T138" s="24">
        <v>3.426347839279945E-05</v>
      </c>
      <c r="U138" s="24">
        <v>-4.247998020672126E-05</v>
      </c>
      <c r="V138" s="24">
        <v>-5.359309152263597E-06</v>
      </c>
      <c r="W138" s="24">
        <v>8.4557665520115E-06</v>
      </c>
      <c r="X138" s="24">
        <v>67.5</v>
      </c>
    </row>
    <row r="139" spans="1:24" ht="12.75" hidden="1">
      <c r="A139" s="24">
        <v>1617</v>
      </c>
      <c r="B139" s="24">
        <v>167.9199981689453</v>
      </c>
      <c r="C139" s="24">
        <v>178.1199951171875</v>
      </c>
      <c r="D139" s="24">
        <v>8.34597396850586</v>
      </c>
      <c r="E139" s="24">
        <v>8.69717788696289</v>
      </c>
      <c r="F139" s="24">
        <v>30.72792980290047</v>
      </c>
      <c r="G139" s="24" t="s">
        <v>58</v>
      </c>
      <c r="H139" s="24">
        <v>-12.62488179854354</v>
      </c>
      <c r="I139" s="24">
        <v>87.79511637040177</v>
      </c>
      <c r="J139" s="24" t="s">
        <v>61</v>
      </c>
      <c r="K139" s="24">
        <v>-0.6146718243269994</v>
      </c>
      <c r="L139" s="24">
        <v>0.7730583931381689</v>
      </c>
      <c r="M139" s="24">
        <v>-0.14462404327418368</v>
      </c>
      <c r="N139" s="24">
        <v>-0.08178140417765432</v>
      </c>
      <c r="O139" s="24">
        <v>-0.024826681554359378</v>
      </c>
      <c r="P139" s="24">
        <v>0.022171583345192675</v>
      </c>
      <c r="Q139" s="24">
        <v>-0.0029426375905931656</v>
      </c>
      <c r="R139" s="24">
        <v>-0.0012570561511109119</v>
      </c>
      <c r="S139" s="24">
        <v>-0.00033637845812892387</v>
      </c>
      <c r="T139" s="24">
        <v>0.00032451307390313417</v>
      </c>
      <c r="U139" s="24">
        <v>-6.12070439615274E-05</v>
      </c>
      <c r="V139" s="24">
        <v>-4.6404812508132835E-05</v>
      </c>
      <c r="W139" s="24">
        <v>-2.1261805935844817E-05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1618</v>
      </c>
      <c r="B141" s="24">
        <v>156.86</v>
      </c>
      <c r="C141" s="24">
        <v>155.06</v>
      </c>
      <c r="D141" s="24">
        <v>8.662557916371554</v>
      </c>
      <c r="E141" s="24">
        <v>8.901085201347202</v>
      </c>
      <c r="F141" s="24">
        <v>30.0740816193408</v>
      </c>
      <c r="G141" s="24" t="s">
        <v>59</v>
      </c>
      <c r="H141" s="24">
        <v>-6.611748046515956</v>
      </c>
      <c r="I141" s="24">
        <v>82.74825195348406</v>
      </c>
      <c r="J141" s="24" t="s">
        <v>73</v>
      </c>
      <c r="K141" s="24">
        <v>1.2050640822876775</v>
      </c>
      <c r="M141" s="24" t="s">
        <v>68</v>
      </c>
      <c r="N141" s="24">
        <v>0.6469834635042471</v>
      </c>
      <c r="X141" s="24">
        <v>67.5</v>
      </c>
    </row>
    <row r="142" spans="1:24" ht="12.75" hidden="1">
      <c r="A142" s="24">
        <v>1617</v>
      </c>
      <c r="B142" s="24">
        <v>153.39999389648438</v>
      </c>
      <c r="C142" s="24">
        <v>165.5</v>
      </c>
      <c r="D142" s="24">
        <v>8.178471565246582</v>
      </c>
      <c r="E142" s="24">
        <v>8.429911613464355</v>
      </c>
      <c r="F142" s="24">
        <v>31.02228585710986</v>
      </c>
      <c r="G142" s="24" t="s">
        <v>56</v>
      </c>
      <c r="H142" s="24">
        <v>4.496420285276329</v>
      </c>
      <c r="I142" s="24">
        <v>90.3964141817607</v>
      </c>
      <c r="J142" s="24" t="s">
        <v>62</v>
      </c>
      <c r="K142" s="24">
        <v>1.044998630988505</v>
      </c>
      <c r="L142" s="24">
        <v>0.215793363768071</v>
      </c>
      <c r="M142" s="24">
        <v>0.2473896758104144</v>
      </c>
      <c r="N142" s="24">
        <v>0.0587074228261025</v>
      </c>
      <c r="O142" s="24">
        <v>0.04196894974014317</v>
      </c>
      <c r="P142" s="24">
        <v>0.006190396870018091</v>
      </c>
      <c r="Q142" s="24">
        <v>0.005108612523197405</v>
      </c>
      <c r="R142" s="24">
        <v>0.0009036399384323701</v>
      </c>
      <c r="S142" s="24">
        <v>0.0005506040513601363</v>
      </c>
      <c r="T142" s="24">
        <v>9.105120005631203E-05</v>
      </c>
      <c r="U142" s="24">
        <v>0.00011171910232383973</v>
      </c>
      <c r="V142" s="24">
        <v>3.352083504951132E-05</v>
      </c>
      <c r="W142" s="24">
        <v>3.4326774334276566E-05</v>
      </c>
      <c r="X142" s="24">
        <v>67.5</v>
      </c>
    </row>
    <row r="143" spans="1:24" ht="12.75" hidden="1">
      <c r="A143" s="24">
        <v>1620</v>
      </c>
      <c r="B143" s="24">
        <v>119.9000015258789</v>
      </c>
      <c r="C143" s="24">
        <v>129.60000610351562</v>
      </c>
      <c r="D143" s="24">
        <v>9.151695251464844</v>
      </c>
      <c r="E143" s="24">
        <v>9.008392333984375</v>
      </c>
      <c r="F143" s="24">
        <v>27.7039862068386</v>
      </c>
      <c r="G143" s="24" t="s">
        <v>57</v>
      </c>
      <c r="H143" s="24">
        <v>19.640934637119813</v>
      </c>
      <c r="I143" s="24">
        <v>72.04093616299872</v>
      </c>
      <c r="J143" s="24" t="s">
        <v>60</v>
      </c>
      <c r="K143" s="24">
        <v>-1.0107728833024192</v>
      </c>
      <c r="L143" s="24">
        <v>0.0011746550115747574</v>
      </c>
      <c r="M143" s="24">
        <v>0.23855777744573253</v>
      </c>
      <c r="N143" s="24">
        <v>-0.000607563342400336</v>
      </c>
      <c r="O143" s="24">
        <v>-0.040706973005151144</v>
      </c>
      <c r="P143" s="24">
        <v>0.00013452887937234637</v>
      </c>
      <c r="Q143" s="24">
        <v>0.0048890119698805435</v>
      </c>
      <c r="R143" s="24">
        <v>-4.884909166800472E-05</v>
      </c>
      <c r="S143" s="24">
        <v>-0.0005418761098633279</v>
      </c>
      <c r="T143" s="24">
        <v>9.586716091644513E-06</v>
      </c>
      <c r="U143" s="24">
        <v>0.00010400682514145297</v>
      </c>
      <c r="V143" s="24">
        <v>-3.863362375664108E-06</v>
      </c>
      <c r="W143" s="24">
        <v>-3.396660164375471E-05</v>
      </c>
      <c r="X143" s="24">
        <v>67.5</v>
      </c>
    </row>
    <row r="144" spans="1:24" ht="12.75" hidden="1">
      <c r="A144" s="24">
        <v>1619</v>
      </c>
      <c r="B144" s="24">
        <v>139.55999755859375</v>
      </c>
      <c r="C144" s="24">
        <v>141.75999450683594</v>
      </c>
      <c r="D144" s="24">
        <v>8.370125770568848</v>
      </c>
      <c r="E144" s="24">
        <v>8.85794448852539</v>
      </c>
      <c r="F144" s="24">
        <v>24.444424051404596</v>
      </c>
      <c r="G144" s="24" t="s">
        <v>58</v>
      </c>
      <c r="H144" s="24">
        <v>-2.502316777110636</v>
      </c>
      <c r="I144" s="24">
        <v>69.55768078148311</v>
      </c>
      <c r="J144" s="24" t="s">
        <v>61</v>
      </c>
      <c r="K144" s="24">
        <v>-0.26525519250028595</v>
      </c>
      <c r="L144" s="24">
        <v>0.2157901666711039</v>
      </c>
      <c r="M144" s="24">
        <v>-0.06551212496732402</v>
      </c>
      <c r="N144" s="24">
        <v>-0.05870427890424813</v>
      </c>
      <c r="O144" s="24">
        <v>-0.010214455004970122</v>
      </c>
      <c r="P144" s="24">
        <v>0.006188934915552482</v>
      </c>
      <c r="Q144" s="24">
        <v>-0.0014817165284001276</v>
      </c>
      <c r="R144" s="24">
        <v>-0.0009023186269679178</v>
      </c>
      <c r="S144" s="24">
        <v>-9.764785165881649E-05</v>
      </c>
      <c r="T144" s="24">
        <v>9.054510426451978E-05</v>
      </c>
      <c r="U144" s="24">
        <v>-4.078894639531396E-05</v>
      </c>
      <c r="V144" s="24">
        <v>-3.329745956632202E-05</v>
      </c>
      <c r="W144" s="24">
        <v>-4.9595774992259585E-06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1618</v>
      </c>
      <c r="B146" s="24">
        <v>156.86</v>
      </c>
      <c r="C146" s="24">
        <v>155.06</v>
      </c>
      <c r="D146" s="24">
        <v>8.662557916371554</v>
      </c>
      <c r="E146" s="24">
        <v>8.901085201347202</v>
      </c>
      <c r="F146" s="24">
        <v>28.077760405278827</v>
      </c>
      <c r="G146" s="24" t="s">
        <v>59</v>
      </c>
      <c r="H146" s="24">
        <v>-12.104587126099005</v>
      </c>
      <c r="I146" s="24">
        <v>77.25541287390101</v>
      </c>
      <c r="J146" s="24" t="s">
        <v>73</v>
      </c>
      <c r="K146" s="24">
        <v>1.1198988509468886</v>
      </c>
      <c r="M146" s="24" t="s">
        <v>68</v>
      </c>
      <c r="N146" s="24">
        <v>0.6119808593512697</v>
      </c>
      <c r="X146" s="24">
        <v>67.5</v>
      </c>
    </row>
    <row r="147" spans="1:24" ht="12.75" hidden="1">
      <c r="A147" s="24">
        <v>1617</v>
      </c>
      <c r="B147" s="24">
        <v>153.39999389648438</v>
      </c>
      <c r="C147" s="24">
        <v>165.5</v>
      </c>
      <c r="D147" s="24">
        <v>8.178471565246582</v>
      </c>
      <c r="E147" s="24">
        <v>8.429911613464355</v>
      </c>
      <c r="F147" s="24">
        <v>31.02228585710986</v>
      </c>
      <c r="G147" s="24" t="s">
        <v>56</v>
      </c>
      <c r="H147" s="24">
        <v>4.496420285276329</v>
      </c>
      <c r="I147" s="24">
        <v>90.3964141817607</v>
      </c>
      <c r="J147" s="24" t="s">
        <v>62</v>
      </c>
      <c r="K147" s="24">
        <v>0.9959445599040793</v>
      </c>
      <c r="L147" s="24">
        <v>0.2589607155740738</v>
      </c>
      <c r="M147" s="24">
        <v>0.23577626943828986</v>
      </c>
      <c r="N147" s="24">
        <v>0.060516248364224284</v>
      </c>
      <c r="O147" s="24">
        <v>0.03999883695107668</v>
      </c>
      <c r="P147" s="24">
        <v>0.007428755547668227</v>
      </c>
      <c r="Q147" s="24">
        <v>0.004868759342091891</v>
      </c>
      <c r="R147" s="24">
        <v>0.000931487020107956</v>
      </c>
      <c r="S147" s="24">
        <v>0.00052476312854236</v>
      </c>
      <c r="T147" s="24">
        <v>0.0001093423848889454</v>
      </c>
      <c r="U147" s="24">
        <v>0.00010648120033590775</v>
      </c>
      <c r="V147" s="24">
        <v>3.456060864822095E-05</v>
      </c>
      <c r="W147" s="24">
        <v>3.272000682184511E-05</v>
      </c>
      <c r="X147" s="24">
        <v>67.5</v>
      </c>
    </row>
    <row r="148" spans="1:24" ht="12.75" hidden="1">
      <c r="A148" s="24">
        <v>1619</v>
      </c>
      <c r="B148" s="24">
        <v>139.55999755859375</v>
      </c>
      <c r="C148" s="24">
        <v>141.75999450683594</v>
      </c>
      <c r="D148" s="24">
        <v>8.370125770568848</v>
      </c>
      <c r="E148" s="24">
        <v>8.85794448852539</v>
      </c>
      <c r="F148" s="24">
        <v>29.971885523697</v>
      </c>
      <c r="G148" s="24" t="s">
        <v>57</v>
      </c>
      <c r="H148" s="24">
        <v>13.22631727919348</v>
      </c>
      <c r="I148" s="24">
        <v>85.28631483778723</v>
      </c>
      <c r="J148" s="24" t="s">
        <v>60</v>
      </c>
      <c r="K148" s="24">
        <v>-0.973468418560214</v>
      </c>
      <c r="L148" s="24">
        <v>-0.00140859750354659</v>
      </c>
      <c r="M148" s="24">
        <v>0.23100674446383182</v>
      </c>
      <c r="N148" s="24">
        <v>-0.0006261732987454333</v>
      </c>
      <c r="O148" s="24">
        <v>-0.03900269692680863</v>
      </c>
      <c r="P148" s="24">
        <v>-0.00016105158998761784</v>
      </c>
      <c r="Q148" s="24">
        <v>0.004794204319137999</v>
      </c>
      <c r="R148" s="24">
        <v>-5.0359620025675316E-05</v>
      </c>
      <c r="S148" s="24">
        <v>-0.0005026708901007327</v>
      </c>
      <c r="T148" s="24">
        <v>-1.1461804199619628E-05</v>
      </c>
      <c r="U148" s="24">
        <v>0.00010599208054744367</v>
      </c>
      <c r="V148" s="24">
        <v>-3.982396919817839E-06</v>
      </c>
      <c r="W148" s="24">
        <v>-3.101214926088212E-05</v>
      </c>
      <c r="X148" s="24">
        <v>67.5</v>
      </c>
    </row>
    <row r="149" spans="1:24" ht="12.75" hidden="1">
      <c r="A149" s="24">
        <v>1620</v>
      </c>
      <c r="B149" s="24">
        <v>119.9000015258789</v>
      </c>
      <c r="C149" s="24">
        <v>129.60000610351562</v>
      </c>
      <c r="D149" s="24">
        <v>9.151695251464844</v>
      </c>
      <c r="E149" s="24">
        <v>9.008392333984375</v>
      </c>
      <c r="F149" s="24">
        <v>23.94570582512665</v>
      </c>
      <c r="G149" s="24" t="s">
        <v>58</v>
      </c>
      <c r="H149" s="24">
        <v>9.867971459902826</v>
      </c>
      <c r="I149" s="24">
        <v>62.26797298578173</v>
      </c>
      <c r="J149" s="24" t="s">
        <v>61</v>
      </c>
      <c r="K149" s="24">
        <v>0.21039202567684462</v>
      </c>
      <c r="L149" s="24">
        <v>-0.2589568845651904</v>
      </c>
      <c r="M149" s="24">
        <v>0.04718403588565698</v>
      </c>
      <c r="N149" s="24">
        <v>-0.060513008709536305</v>
      </c>
      <c r="O149" s="24">
        <v>0.008871109844564504</v>
      </c>
      <c r="P149" s="24">
        <v>-0.007427009584777302</v>
      </c>
      <c r="Q149" s="24">
        <v>0.0008487770482085461</v>
      </c>
      <c r="R149" s="24">
        <v>-0.0009301247106170598</v>
      </c>
      <c r="S149" s="24">
        <v>0.00015065960746962835</v>
      </c>
      <c r="T149" s="24">
        <v>-0.00010873998426380177</v>
      </c>
      <c r="U149" s="24">
        <v>1.0194355604938073E-05</v>
      </c>
      <c r="V149" s="24">
        <v>-3.433039738931826E-05</v>
      </c>
      <c r="W149" s="24">
        <v>1.0432902023998839E-05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1618</v>
      </c>
      <c r="B151" s="24">
        <v>156.86</v>
      </c>
      <c r="C151" s="24">
        <v>155.06</v>
      </c>
      <c r="D151" s="24">
        <v>8.662557916371554</v>
      </c>
      <c r="E151" s="24">
        <v>8.901085201347202</v>
      </c>
      <c r="F151" s="24">
        <v>30.0740816193408</v>
      </c>
      <c r="G151" s="24" t="s">
        <v>59</v>
      </c>
      <c r="H151" s="24">
        <v>-6.611748046515956</v>
      </c>
      <c r="I151" s="24">
        <v>82.74825195348406</v>
      </c>
      <c r="J151" s="24" t="s">
        <v>73</v>
      </c>
      <c r="K151" s="24">
        <v>0.7893269021600544</v>
      </c>
      <c r="M151" s="24" t="s">
        <v>68</v>
      </c>
      <c r="N151" s="24">
        <v>0.7377799754398984</v>
      </c>
      <c r="X151" s="24">
        <v>67.5</v>
      </c>
    </row>
    <row r="152" spans="1:24" ht="12.75" hidden="1">
      <c r="A152" s="24">
        <v>1620</v>
      </c>
      <c r="B152" s="24">
        <v>119.9000015258789</v>
      </c>
      <c r="C152" s="24">
        <v>129.60000610351562</v>
      </c>
      <c r="D152" s="24">
        <v>9.151695251464844</v>
      </c>
      <c r="E152" s="24">
        <v>9.008392333984375</v>
      </c>
      <c r="F152" s="24">
        <v>26.51798718754559</v>
      </c>
      <c r="G152" s="24" t="s">
        <v>56</v>
      </c>
      <c r="H152" s="24">
        <v>16.556884601851735</v>
      </c>
      <c r="I152" s="24">
        <v>68.95688612773064</v>
      </c>
      <c r="J152" s="24" t="s">
        <v>62</v>
      </c>
      <c r="K152" s="24">
        <v>0.14344116469156393</v>
      </c>
      <c r="L152" s="24">
        <v>0.8738154811867508</v>
      </c>
      <c r="M152" s="24">
        <v>0.033957729519307936</v>
      </c>
      <c r="N152" s="24">
        <v>0.05815433755142511</v>
      </c>
      <c r="O152" s="24">
        <v>0.005761089758235008</v>
      </c>
      <c r="P152" s="24">
        <v>0.0250670792038945</v>
      </c>
      <c r="Q152" s="24">
        <v>0.0007012611479928546</v>
      </c>
      <c r="R152" s="24">
        <v>0.0008952008498105636</v>
      </c>
      <c r="S152" s="24">
        <v>7.561583731664808E-05</v>
      </c>
      <c r="T152" s="24">
        <v>0.00036885542552034137</v>
      </c>
      <c r="U152" s="24">
        <v>1.5325926954176513E-05</v>
      </c>
      <c r="V152" s="24">
        <v>3.323003542627966E-05</v>
      </c>
      <c r="W152" s="24">
        <v>4.714104855910302E-06</v>
      </c>
      <c r="X152" s="24">
        <v>67.5</v>
      </c>
    </row>
    <row r="153" spans="1:24" ht="12.75" hidden="1">
      <c r="A153" s="24">
        <v>1617</v>
      </c>
      <c r="B153" s="24">
        <v>153.39999389648438</v>
      </c>
      <c r="C153" s="24">
        <v>165.5</v>
      </c>
      <c r="D153" s="24">
        <v>8.178471565246582</v>
      </c>
      <c r="E153" s="24">
        <v>8.429911613464355</v>
      </c>
      <c r="F153" s="24">
        <v>26.634306928400214</v>
      </c>
      <c r="G153" s="24" t="s">
        <v>57</v>
      </c>
      <c r="H153" s="24">
        <v>-8.289792906346591</v>
      </c>
      <c r="I153" s="24">
        <v>77.61020099013778</v>
      </c>
      <c r="J153" s="24" t="s">
        <v>60</v>
      </c>
      <c r="K153" s="24">
        <v>0.0640428351282539</v>
      </c>
      <c r="L153" s="24">
        <v>-0.0047537168133899126</v>
      </c>
      <c r="M153" s="24">
        <v>-0.01550562616633344</v>
      </c>
      <c r="N153" s="24">
        <v>-0.0006010565168050314</v>
      </c>
      <c r="O153" s="24">
        <v>0.002516528566951896</v>
      </c>
      <c r="P153" s="24">
        <v>-0.0005439536197168862</v>
      </c>
      <c r="Q153" s="24">
        <v>-0.00033645144173149137</v>
      </c>
      <c r="R153" s="24">
        <v>-4.834280595738833E-05</v>
      </c>
      <c r="S153" s="24">
        <v>2.8338198150984796E-05</v>
      </c>
      <c r="T153" s="24">
        <v>-3.8741344839086824E-05</v>
      </c>
      <c r="U153" s="24">
        <v>-8.388173938693176E-06</v>
      </c>
      <c r="V153" s="24">
        <v>-3.815406026636288E-06</v>
      </c>
      <c r="W153" s="24">
        <v>1.615328689812708E-06</v>
      </c>
      <c r="X153" s="24">
        <v>67.5</v>
      </c>
    </row>
    <row r="154" spans="1:24" ht="12.75" hidden="1">
      <c r="A154" s="24">
        <v>1619</v>
      </c>
      <c r="B154" s="24">
        <v>139.55999755859375</v>
      </c>
      <c r="C154" s="24">
        <v>141.75999450683594</v>
      </c>
      <c r="D154" s="24">
        <v>8.370125770568848</v>
      </c>
      <c r="E154" s="24">
        <v>8.85794448852539</v>
      </c>
      <c r="F154" s="24">
        <v>29.971885523697</v>
      </c>
      <c r="G154" s="24" t="s">
        <v>58</v>
      </c>
      <c r="H154" s="24">
        <v>13.22631727919348</v>
      </c>
      <c r="I154" s="24">
        <v>85.28631483778723</v>
      </c>
      <c r="J154" s="24" t="s">
        <v>61</v>
      </c>
      <c r="K154" s="24">
        <v>-0.12835062522951593</v>
      </c>
      <c r="L154" s="24">
        <v>-0.87380255054451</v>
      </c>
      <c r="M154" s="24">
        <v>-0.03021097402098107</v>
      </c>
      <c r="N154" s="24">
        <v>-0.058151231346453</v>
      </c>
      <c r="O154" s="24">
        <v>-0.00518239704906478</v>
      </c>
      <c r="P154" s="24">
        <v>-0.025061176633867713</v>
      </c>
      <c r="Q154" s="24">
        <v>-0.0006152784938879769</v>
      </c>
      <c r="R154" s="24">
        <v>-0.0008938945880883952</v>
      </c>
      <c r="S154" s="24">
        <v>-7.01049312006888E-05</v>
      </c>
      <c r="T154" s="24">
        <v>-0.00036681525750144453</v>
      </c>
      <c r="U154" s="24">
        <v>-1.282663537249667E-05</v>
      </c>
      <c r="V154" s="24">
        <v>-3.301027008801516E-05</v>
      </c>
      <c r="W154" s="24">
        <v>-4.4287128848442015E-06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1618</v>
      </c>
      <c r="B156" s="100">
        <v>156.86</v>
      </c>
      <c r="C156" s="100">
        <v>155.06</v>
      </c>
      <c r="D156" s="100">
        <v>8.662557916371554</v>
      </c>
      <c r="E156" s="100">
        <v>8.901085201347202</v>
      </c>
      <c r="F156" s="100">
        <v>33.57753818860103</v>
      </c>
      <c r="G156" s="100" t="s">
        <v>59</v>
      </c>
      <c r="H156" s="100">
        <v>3.0279447152006895</v>
      </c>
      <c r="I156" s="100">
        <v>92.3879447152007</v>
      </c>
      <c r="J156" s="100" t="s">
        <v>73</v>
      </c>
      <c r="K156" s="100">
        <v>0.6946367929587242</v>
      </c>
      <c r="M156" s="100" t="s">
        <v>68</v>
      </c>
      <c r="N156" s="100">
        <v>0.39241431385821074</v>
      </c>
      <c r="X156" s="100">
        <v>67.5</v>
      </c>
    </row>
    <row r="157" spans="1:24" s="100" customFormat="1" ht="12.75">
      <c r="A157" s="100">
        <v>1620</v>
      </c>
      <c r="B157" s="100">
        <v>119.9000015258789</v>
      </c>
      <c r="C157" s="100">
        <v>129.60000610351562</v>
      </c>
      <c r="D157" s="100">
        <v>9.151695251464844</v>
      </c>
      <c r="E157" s="100">
        <v>9.008392333984375</v>
      </c>
      <c r="F157" s="100">
        <v>26.51798718754559</v>
      </c>
      <c r="G157" s="100" t="s">
        <v>56</v>
      </c>
      <c r="H157" s="100">
        <v>16.556884601851735</v>
      </c>
      <c r="I157" s="100">
        <v>68.95688612773064</v>
      </c>
      <c r="J157" s="100" t="s">
        <v>62</v>
      </c>
      <c r="K157" s="100">
        <v>0.7671476944491507</v>
      </c>
      <c r="L157" s="100">
        <v>0.2625213096894798</v>
      </c>
      <c r="M157" s="100">
        <v>0.18161161879578253</v>
      </c>
      <c r="N157" s="100">
        <v>0.05656851345340643</v>
      </c>
      <c r="O157" s="100">
        <v>0.030810208707922802</v>
      </c>
      <c r="P157" s="100">
        <v>0.007531041984752607</v>
      </c>
      <c r="Q157" s="100">
        <v>0.0037503450348130834</v>
      </c>
      <c r="R157" s="100">
        <v>0.0008707891678430042</v>
      </c>
      <c r="S157" s="100">
        <v>0.00040424840970552575</v>
      </c>
      <c r="T157" s="100">
        <v>0.00011082281217632641</v>
      </c>
      <c r="U157" s="100">
        <v>8.203104044250308E-05</v>
      </c>
      <c r="V157" s="100">
        <v>3.231810023468675E-05</v>
      </c>
      <c r="W157" s="100">
        <v>2.5206419411960324E-05</v>
      </c>
      <c r="X157" s="100">
        <v>67.5</v>
      </c>
    </row>
    <row r="158" spans="1:24" s="100" customFormat="1" ht="12.75">
      <c r="A158" s="100">
        <v>1619</v>
      </c>
      <c r="B158" s="100">
        <v>139.55999755859375</v>
      </c>
      <c r="C158" s="100">
        <v>141.75999450683594</v>
      </c>
      <c r="D158" s="100">
        <v>8.370125770568848</v>
      </c>
      <c r="E158" s="100">
        <v>8.85794448852539</v>
      </c>
      <c r="F158" s="100">
        <v>24.444424051404596</v>
      </c>
      <c r="G158" s="100" t="s">
        <v>57</v>
      </c>
      <c r="H158" s="100">
        <v>-2.502316777110636</v>
      </c>
      <c r="I158" s="100">
        <v>69.55768078148311</v>
      </c>
      <c r="J158" s="100" t="s">
        <v>60</v>
      </c>
      <c r="K158" s="100">
        <v>0.20983667679199233</v>
      </c>
      <c r="L158" s="100">
        <v>-0.0014274750350541988</v>
      </c>
      <c r="M158" s="100">
        <v>-0.05165806339910196</v>
      </c>
      <c r="N158" s="100">
        <v>-0.0005847027776275579</v>
      </c>
      <c r="O158" s="100">
        <v>0.008107334221104892</v>
      </c>
      <c r="P158" s="100">
        <v>-0.00016339268355679265</v>
      </c>
      <c r="Q158" s="100">
        <v>-0.0011607137933492325</v>
      </c>
      <c r="R158" s="100">
        <v>-4.700671895569642E-05</v>
      </c>
      <c r="S158" s="100">
        <v>7.979307582902077E-05</v>
      </c>
      <c r="T158" s="100">
        <v>-1.1643381162088336E-05</v>
      </c>
      <c r="U158" s="100">
        <v>-3.1489509151216545E-05</v>
      </c>
      <c r="V158" s="100">
        <v>-3.708440185448597E-06</v>
      </c>
      <c r="W158" s="100">
        <v>4.14996624220564E-06</v>
      </c>
      <c r="X158" s="100">
        <v>67.5</v>
      </c>
    </row>
    <row r="159" spans="1:24" s="100" customFormat="1" ht="12.75">
      <c r="A159" s="100">
        <v>1617</v>
      </c>
      <c r="B159" s="100">
        <v>153.39999389648438</v>
      </c>
      <c r="C159" s="100">
        <v>165.5</v>
      </c>
      <c r="D159" s="100">
        <v>8.178471565246582</v>
      </c>
      <c r="E159" s="100">
        <v>8.429911613464355</v>
      </c>
      <c r="F159" s="100">
        <v>28.584669861047164</v>
      </c>
      <c r="G159" s="100" t="s">
        <v>58</v>
      </c>
      <c r="H159" s="100">
        <v>-2.6065941802314256</v>
      </c>
      <c r="I159" s="100">
        <v>83.29339971625295</v>
      </c>
      <c r="J159" s="100" t="s">
        <v>61</v>
      </c>
      <c r="K159" s="100">
        <v>-0.7378916954211779</v>
      </c>
      <c r="L159" s="100">
        <v>-0.26251742867113426</v>
      </c>
      <c r="M159" s="100">
        <v>-0.17410980606352702</v>
      </c>
      <c r="N159" s="100">
        <v>-0.056565491573839076</v>
      </c>
      <c r="O159" s="100">
        <v>-0.029724402306069396</v>
      </c>
      <c r="P159" s="100">
        <v>-0.007529269301005683</v>
      </c>
      <c r="Q159" s="100">
        <v>-0.003566206860247451</v>
      </c>
      <c r="R159" s="100">
        <v>-0.0008695194898366177</v>
      </c>
      <c r="S159" s="100">
        <v>-0.0003962951448090056</v>
      </c>
      <c r="T159" s="100">
        <v>-0.0001102094704360004</v>
      </c>
      <c r="U159" s="100">
        <v>-7.574630294275111E-05</v>
      </c>
      <c r="V159" s="100">
        <v>-3.210462699004942E-05</v>
      </c>
      <c r="W159" s="100">
        <v>-2.486244878848831E-05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1618</v>
      </c>
      <c r="B161" s="24">
        <v>156.86</v>
      </c>
      <c r="C161" s="24">
        <v>155.06</v>
      </c>
      <c r="D161" s="24">
        <v>8.662557916371554</v>
      </c>
      <c r="E161" s="24">
        <v>8.901085201347202</v>
      </c>
      <c r="F161" s="24">
        <v>28.077760405278827</v>
      </c>
      <c r="G161" s="24" t="s">
        <v>59</v>
      </c>
      <c r="H161" s="24">
        <v>-12.104587126099005</v>
      </c>
      <c r="I161" s="24">
        <v>77.25541287390101</v>
      </c>
      <c r="J161" s="24" t="s">
        <v>73</v>
      </c>
      <c r="K161" s="24">
        <v>1.0436492056976656</v>
      </c>
      <c r="M161" s="24" t="s">
        <v>68</v>
      </c>
      <c r="N161" s="24">
        <v>0.8670884465909272</v>
      </c>
      <c r="X161" s="24">
        <v>67.5</v>
      </c>
    </row>
    <row r="162" spans="1:24" ht="12.75" hidden="1">
      <c r="A162" s="24">
        <v>1619</v>
      </c>
      <c r="B162" s="24">
        <v>139.55999755859375</v>
      </c>
      <c r="C162" s="24">
        <v>141.75999450683594</v>
      </c>
      <c r="D162" s="24">
        <v>8.370125770568848</v>
      </c>
      <c r="E162" s="24">
        <v>8.85794448852539</v>
      </c>
      <c r="F162" s="24">
        <v>28.90049194828405</v>
      </c>
      <c r="G162" s="24" t="s">
        <v>56</v>
      </c>
      <c r="H162" s="24">
        <v>10.17761986856155</v>
      </c>
      <c r="I162" s="24">
        <v>82.2376174271553</v>
      </c>
      <c r="J162" s="24" t="s">
        <v>62</v>
      </c>
      <c r="K162" s="24">
        <v>0.515689031167585</v>
      </c>
      <c r="L162" s="24">
        <v>0.8707837581180892</v>
      </c>
      <c r="M162" s="24">
        <v>0.12208212233601815</v>
      </c>
      <c r="N162" s="24">
        <v>0.059036388315738056</v>
      </c>
      <c r="O162" s="24">
        <v>0.02071083766023757</v>
      </c>
      <c r="P162" s="24">
        <v>0.02498003919702034</v>
      </c>
      <c r="Q162" s="24">
        <v>0.002520973753459454</v>
      </c>
      <c r="R162" s="24">
        <v>0.0009087464961557362</v>
      </c>
      <c r="S162" s="24">
        <v>0.00027170324084905244</v>
      </c>
      <c r="T162" s="24">
        <v>0.0003675819370811728</v>
      </c>
      <c r="U162" s="24">
        <v>5.515201607366378E-05</v>
      </c>
      <c r="V162" s="24">
        <v>3.372958269132031E-05</v>
      </c>
      <c r="W162" s="24">
        <v>1.694440471743512E-05</v>
      </c>
      <c r="X162" s="24">
        <v>67.5</v>
      </c>
    </row>
    <row r="163" spans="1:24" ht="12.75" hidden="1">
      <c r="A163" s="24">
        <v>1617</v>
      </c>
      <c r="B163" s="24">
        <v>153.39999389648438</v>
      </c>
      <c r="C163" s="24">
        <v>165.5</v>
      </c>
      <c r="D163" s="24">
        <v>8.178471565246582</v>
      </c>
      <c r="E163" s="24">
        <v>8.429911613464355</v>
      </c>
      <c r="F163" s="24">
        <v>28.584669861047164</v>
      </c>
      <c r="G163" s="24" t="s">
        <v>57</v>
      </c>
      <c r="H163" s="24">
        <v>-2.6065941802314256</v>
      </c>
      <c r="I163" s="24">
        <v>83.29339971625295</v>
      </c>
      <c r="J163" s="24" t="s">
        <v>60</v>
      </c>
      <c r="K163" s="24">
        <v>-0.363893448044425</v>
      </c>
      <c r="L163" s="24">
        <v>-0.004737458274909474</v>
      </c>
      <c r="M163" s="24">
        <v>0.0871244383824624</v>
      </c>
      <c r="N163" s="24">
        <v>-0.0006104385436700089</v>
      </c>
      <c r="O163" s="24">
        <v>-0.014455250230253531</v>
      </c>
      <c r="P163" s="24">
        <v>-0.0005420302056554793</v>
      </c>
      <c r="Q163" s="24">
        <v>0.0018448367004069224</v>
      </c>
      <c r="R163" s="24">
        <v>-4.910424547142105E-05</v>
      </c>
      <c r="S163" s="24">
        <v>-0.00017608642530379142</v>
      </c>
      <c r="T163" s="24">
        <v>-3.859855191941773E-05</v>
      </c>
      <c r="U163" s="24">
        <v>4.32134097716368E-05</v>
      </c>
      <c r="V163" s="24">
        <v>-3.878695419761789E-06</v>
      </c>
      <c r="W163" s="24">
        <v>-1.0548925280375117E-05</v>
      </c>
      <c r="X163" s="24">
        <v>67.5</v>
      </c>
    </row>
    <row r="164" spans="1:24" ht="12.75" hidden="1">
      <c r="A164" s="24">
        <v>1620</v>
      </c>
      <c r="B164" s="24">
        <v>119.9000015258789</v>
      </c>
      <c r="C164" s="24">
        <v>129.60000610351562</v>
      </c>
      <c r="D164" s="24">
        <v>9.151695251464844</v>
      </c>
      <c r="E164" s="24">
        <v>9.008392333984375</v>
      </c>
      <c r="F164" s="24">
        <v>27.7039862068386</v>
      </c>
      <c r="G164" s="24" t="s">
        <v>58</v>
      </c>
      <c r="H164" s="24">
        <v>19.640934637119813</v>
      </c>
      <c r="I164" s="24">
        <v>72.04093616299872</v>
      </c>
      <c r="J164" s="24" t="s">
        <v>61</v>
      </c>
      <c r="K164" s="24">
        <v>0.36539941890608113</v>
      </c>
      <c r="L164" s="24">
        <v>-0.8707708710627362</v>
      </c>
      <c r="M164" s="24">
        <v>0.08551828360419199</v>
      </c>
      <c r="N164" s="24">
        <v>-0.059033232252274775</v>
      </c>
      <c r="O164" s="24">
        <v>0.014831875719863281</v>
      </c>
      <c r="P164" s="24">
        <v>-0.024974157874507595</v>
      </c>
      <c r="Q164" s="24">
        <v>0.0017181054142465025</v>
      </c>
      <c r="R164" s="24">
        <v>-0.000907418848907168</v>
      </c>
      <c r="S164" s="24">
        <v>0.00020692081072625463</v>
      </c>
      <c r="T164" s="24">
        <v>-0.0003655497671426851</v>
      </c>
      <c r="U164" s="24">
        <v>3.4268733459208446E-05</v>
      </c>
      <c r="V164" s="24">
        <v>-3.350582740914383E-05</v>
      </c>
      <c r="W164" s="24">
        <v>1.3260204623507901E-05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1618</v>
      </c>
      <c r="B166" s="24">
        <v>156.86</v>
      </c>
      <c r="C166" s="24">
        <v>155.06</v>
      </c>
      <c r="D166" s="24">
        <v>8.662557916371554</v>
      </c>
      <c r="E166" s="24">
        <v>8.901085201347202</v>
      </c>
      <c r="F166" s="24">
        <v>33.57753818860103</v>
      </c>
      <c r="G166" s="24" t="s">
        <v>59</v>
      </c>
      <c r="H166" s="24">
        <v>3.0279447152006895</v>
      </c>
      <c r="I166" s="24">
        <v>92.3879447152007</v>
      </c>
      <c r="J166" s="24" t="s">
        <v>73</v>
      </c>
      <c r="K166" s="24">
        <v>0.6565431416254578</v>
      </c>
      <c r="M166" s="24" t="s">
        <v>68</v>
      </c>
      <c r="N166" s="24">
        <v>0.3632730881507088</v>
      </c>
      <c r="X166" s="24">
        <v>67.5</v>
      </c>
    </row>
    <row r="167" spans="1:24" ht="12.75" hidden="1">
      <c r="A167" s="24">
        <v>1619</v>
      </c>
      <c r="B167" s="24">
        <v>139.55999755859375</v>
      </c>
      <c r="C167" s="24">
        <v>141.75999450683594</v>
      </c>
      <c r="D167" s="24">
        <v>8.370125770568848</v>
      </c>
      <c r="E167" s="24">
        <v>8.85794448852539</v>
      </c>
      <c r="F167" s="24">
        <v>28.90049194828405</v>
      </c>
      <c r="G167" s="24" t="s">
        <v>56</v>
      </c>
      <c r="H167" s="24">
        <v>10.17761986856155</v>
      </c>
      <c r="I167" s="24">
        <v>82.2376174271553</v>
      </c>
      <c r="J167" s="24" t="s">
        <v>62</v>
      </c>
      <c r="K167" s="24">
        <v>0.757452341193571</v>
      </c>
      <c r="L167" s="24">
        <v>0.21526449281620152</v>
      </c>
      <c r="M167" s="24">
        <v>0.17931688811325525</v>
      </c>
      <c r="N167" s="24">
        <v>0.057771248106373546</v>
      </c>
      <c r="O167" s="24">
        <v>0.03042065049563791</v>
      </c>
      <c r="P167" s="24">
        <v>0.006175150448744128</v>
      </c>
      <c r="Q167" s="24">
        <v>0.003702977530226352</v>
      </c>
      <c r="R167" s="24">
        <v>0.0008892657850280157</v>
      </c>
      <c r="S167" s="24">
        <v>0.0003991131230643444</v>
      </c>
      <c r="T167" s="24">
        <v>9.084386770370137E-05</v>
      </c>
      <c r="U167" s="24">
        <v>8.099677126263318E-05</v>
      </c>
      <c r="V167" s="24">
        <v>3.299421775937336E-05</v>
      </c>
      <c r="W167" s="24">
        <v>2.4883179980847583E-05</v>
      </c>
      <c r="X167" s="24">
        <v>67.5</v>
      </c>
    </row>
    <row r="168" spans="1:24" ht="12.75" hidden="1">
      <c r="A168" s="24">
        <v>1620</v>
      </c>
      <c r="B168" s="24">
        <v>119.9000015258789</v>
      </c>
      <c r="C168" s="24">
        <v>129.60000610351562</v>
      </c>
      <c r="D168" s="24">
        <v>9.151695251464844</v>
      </c>
      <c r="E168" s="24">
        <v>9.008392333984375</v>
      </c>
      <c r="F168" s="24">
        <v>23.94570582512665</v>
      </c>
      <c r="G168" s="24" t="s">
        <v>57</v>
      </c>
      <c r="H168" s="24">
        <v>9.867971459902826</v>
      </c>
      <c r="I168" s="24">
        <v>62.26797298578173</v>
      </c>
      <c r="J168" s="24" t="s">
        <v>60</v>
      </c>
      <c r="K168" s="24">
        <v>-0.2658430680610756</v>
      </c>
      <c r="L168" s="24">
        <v>0.0011720531025515778</v>
      </c>
      <c r="M168" s="24">
        <v>0.061022478554368736</v>
      </c>
      <c r="N168" s="24">
        <v>-0.0005975033988493196</v>
      </c>
      <c r="O168" s="24">
        <v>-0.010983387455074331</v>
      </c>
      <c r="P168" s="24">
        <v>0.0001341130327847517</v>
      </c>
      <c r="Q168" s="24">
        <v>0.001168312267765659</v>
      </c>
      <c r="R168" s="24">
        <v>-4.802866379398533E-05</v>
      </c>
      <c r="S168" s="24">
        <v>-0.00016888593961826817</v>
      </c>
      <c r="T168" s="24">
        <v>9.548074559955068E-06</v>
      </c>
      <c r="U168" s="24">
        <v>1.9366361067837634E-05</v>
      </c>
      <c r="V168" s="24">
        <v>-3.7925151235053416E-06</v>
      </c>
      <c r="W168" s="24">
        <v>-1.1270967512814452E-05</v>
      </c>
      <c r="X168" s="24">
        <v>67.5</v>
      </c>
    </row>
    <row r="169" spans="1:24" ht="12.75" hidden="1">
      <c r="A169" s="24">
        <v>1617</v>
      </c>
      <c r="B169" s="24">
        <v>153.39999389648438</v>
      </c>
      <c r="C169" s="24">
        <v>165.5</v>
      </c>
      <c r="D169" s="24">
        <v>8.178471565246582</v>
      </c>
      <c r="E169" s="24">
        <v>8.429911613464355</v>
      </c>
      <c r="F169" s="24">
        <v>26.634306928400214</v>
      </c>
      <c r="G169" s="24" t="s">
        <v>58</v>
      </c>
      <c r="H169" s="24">
        <v>-8.289792906346591</v>
      </c>
      <c r="I169" s="24">
        <v>77.61020099013778</v>
      </c>
      <c r="J169" s="24" t="s">
        <v>61</v>
      </c>
      <c r="K169" s="24">
        <v>-0.7092682936262527</v>
      </c>
      <c r="L169" s="24">
        <v>0.21526130204693383</v>
      </c>
      <c r="M169" s="24">
        <v>-0.16861436318921147</v>
      </c>
      <c r="N169" s="24">
        <v>-0.05776815816223097</v>
      </c>
      <c r="O169" s="24">
        <v>-0.028368665400217027</v>
      </c>
      <c r="P169" s="24">
        <v>0.006173693931437003</v>
      </c>
      <c r="Q169" s="24">
        <v>-0.0035138424885514602</v>
      </c>
      <c r="R169" s="24">
        <v>-0.0008879678394377002</v>
      </c>
      <c r="S169" s="24">
        <v>-0.0003616197234684928</v>
      </c>
      <c r="T169" s="24">
        <v>9.034070274004479E-05</v>
      </c>
      <c r="U169" s="24">
        <v>-7.86474475997884E-05</v>
      </c>
      <c r="V169" s="24">
        <v>-3.2775527983404505E-05</v>
      </c>
      <c r="W169" s="24">
        <v>-2.2184182141434357E-05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1618</v>
      </c>
      <c r="B171" s="24">
        <v>154.98</v>
      </c>
      <c r="C171" s="24">
        <v>146.88</v>
      </c>
      <c r="D171" s="24">
        <v>8.485882796709046</v>
      </c>
      <c r="E171" s="24">
        <v>9.131281045962865</v>
      </c>
      <c r="F171" s="24">
        <v>28.555863560748733</v>
      </c>
      <c r="G171" s="24" t="s">
        <v>59</v>
      </c>
      <c r="H171" s="24">
        <v>-7.279584624243299</v>
      </c>
      <c r="I171" s="24">
        <v>80.20041537575669</v>
      </c>
      <c r="J171" s="24" t="s">
        <v>73</v>
      </c>
      <c r="K171" s="24">
        <v>2.308672538666581</v>
      </c>
      <c r="M171" s="24" t="s">
        <v>68</v>
      </c>
      <c r="N171" s="24">
        <v>1.3446311782636098</v>
      </c>
      <c r="X171" s="24">
        <v>67.5</v>
      </c>
    </row>
    <row r="172" spans="1:24" ht="12.75" hidden="1">
      <c r="A172" s="24">
        <v>1617</v>
      </c>
      <c r="B172" s="24">
        <v>167.02000427246094</v>
      </c>
      <c r="C172" s="24">
        <v>179.6199951171875</v>
      </c>
      <c r="D172" s="24">
        <v>8.246041297912598</v>
      </c>
      <c r="E172" s="24">
        <v>8.573962211608887</v>
      </c>
      <c r="F172" s="24">
        <v>32.52228990542181</v>
      </c>
      <c r="G172" s="24" t="s">
        <v>56</v>
      </c>
      <c r="H172" s="24">
        <v>-5.475525793334228</v>
      </c>
      <c r="I172" s="24">
        <v>94.04447847912671</v>
      </c>
      <c r="J172" s="24" t="s">
        <v>62</v>
      </c>
      <c r="K172" s="24">
        <v>1.3602142343493588</v>
      </c>
      <c r="L172" s="24">
        <v>0.5912065337767732</v>
      </c>
      <c r="M172" s="24">
        <v>0.3220124114618945</v>
      </c>
      <c r="N172" s="24">
        <v>0.04421994724162635</v>
      </c>
      <c r="O172" s="24">
        <v>0.05462871068296648</v>
      </c>
      <c r="P172" s="24">
        <v>0.01695988040516609</v>
      </c>
      <c r="Q172" s="24">
        <v>0.006649543129715919</v>
      </c>
      <c r="R172" s="24">
        <v>0.0006805978367122337</v>
      </c>
      <c r="S172" s="24">
        <v>0.0007166896874706841</v>
      </c>
      <c r="T172" s="24">
        <v>0.0002495139101553347</v>
      </c>
      <c r="U172" s="24">
        <v>0.000145409774729881</v>
      </c>
      <c r="V172" s="24">
        <v>2.5237321599903577E-05</v>
      </c>
      <c r="W172" s="24">
        <v>4.468054078312405E-05</v>
      </c>
      <c r="X172" s="24">
        <v>67.5</v>
      </c>
    </row>
    <row r="173" spans="1:24" ht="12.75" hidden="1">
      <c r="A173" s="24">
        <v>1620</v>
      </c>
      <c r="B173" s="24">
        <v>119.37999725341797</v>
      </c>
      <c r="C173" s="24">
        <v>121.27999877929688</v>
      </c>
      <c r="D173" s="24">
        <v>8.994416236877441</v>
      </c>
      <c r="E173" s="24">
        <v>8.98668098449707</v>
      </c>
      <c r="F173" s="24">
        <v>30.211694180463844</v>
      </c>
      <c r="G173" s="24" t="s">
        <v>57</v>
      </c>
      <c r="H173" s="24">
        <v>28.05394707812725</v>
      </c>
      <c r="I173" s="24">
        <v>79.93394433154522</v>
      </c>
      <c r="J173" s="24" t="s">
        <v>60</v>
      </c>
      <c r="K173" s="24">
        <v>-1.3587684095891301</v>
      </c>
      <c r="L173" s="24">
        <v>0.003216931855730237</v>
      </c>
      <c r="M173" s="24">
        <v>0.3218181010182384</v>
      </c>
      <c r="N173" s="24">
        <v>-0.00045806794315140115</v>
      </c>
      <c r="O173" s="24">
        <v>-0.05454028744609683</v>
      </c>
      <c r="P173" s="24">
        <v>0.0003682617402279266</v>
      </c>
      <c r="Q173" s="24">
        <v>0.0066493037009434375</v>
      </c>
      <c r="R173" s="24">
        <v>-3.682606409264052E-05</v>
      </c>
      <c r="S173" s="24">
        <v>-0.0007111419304386503</v>
      </c>
      <c r="T173" s="24">
        <v>2.623709171732093E-05</v>
      </c>
      <c r="U173" s="24">
        <v>0.00014504408090872036</v>
      </c>
      <c r="V173" s="24">
        <v>-2.916801779307675E-06</v>
      </c>
      <c r="W173" s="24">
        <v>-4.4124880561636966E-05</v>
      </c>
      <c r="X173" s="24">
        <v>67.5</v>
      </c>
    </row>
    <row r="174" spans="1:24" ht="12.75" hidden="1">
      <c r="A174" s="24">
        <v>1619</v>
      </c>
      <c r="B174" s="24">
        <v>131.77999877929688</v>
      </c>
      <c r="C174" s="24">
        <v>137.8800048828125</v>
      </c>
      <c r="D174" s="24">
        <v>8.612772941589355</v>
      </c>
      <c r="E174" s="24">
        <v>8.757231712341309</v>
      </c>
      <c r="F174" s="24">
        <v>21.81143575197961</v>
      </c>
      <c r="G174" s="24" t="s">
        <v>58</v>
      </c>
      <c r="H174" s="24">
        <v>-3.9828691284703694</v>
      </c>
      <c r="I174" s="24">
        <v>60.297129650826506</v>
      </c>
      <c r="J174" s="24" t="s">
        <v>61</v>
      </c>
      <c r="K174" s="24">
        <v>0.06269906242710559</v>
      </c>
      <c r="L174" s="24">
        <v>0.5911977815670341</v>
      </c>
      <c r="M174" s="24">
        <v>0.011184944904619333</v>
      </c>
      <c r="N174" s="24">
        <v>-0.04421757464868098</v>
      </c>
      <c r="O174" s="24">
        <v>0.003106940002701675</v>
      </c>
      <c r="P174" s="24">
        <v>0.01695588177147449</v>
      </c>
      <c r="Q174" s="24">
        <v>5.642806546467582E-05</v>
      </c>
      <c r="R174" s="24">
        <v>-0.00067960080660695</v>
      </c>
      <c r="S174" s="24">
        <v>8.900147694738894E-05</v>
      </c>
      <c r="T174" s="24">
        <v>0.0002481306236223601</v>
      </c>
      <c r="U174" s="24">
        <v>-1.0306171953704564E-05</v>
      </c>
      <c r="V174" s="24">
        <v>-2.5068200352581898E-05</v>
      </c>
      <c r="W174" s="24">
        <v>7.0246451934374345E-06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1618</v>
      </c>
      <c r="B176" s="24">
        <v>154.98</v>
      </c>
      <c r="C176" s="24">
        <v>146.88</v>
      </c>
      <c r="D176" s="24">
        <v>8.485882796709046</v>
      </c>
      <c r="E176" s="24">
        <v>9.131281045962865</v>
      </c>
      <c r="F176" s="24">
        <v>25.886832819405182</v>
      </c>
      <c r="G176" s="24" t="s">
        <v>59</v>
      </c>
      <c r="H176" s="24">
        <v>-14.775676404169289</v>
      </c>
      <c r="I176" s="24">
        <v>72.7043235958307</v>
      </c>
      <c r="J176" s="24" t="s">
        <v>73</v>
      </c>
      <c r="K176" s="24">
        <v>2.6253583241051794</v>
      </c>
      <c r="M176" s="24" t="s">
        <v>68</v>
      </c>
      <c r="N176" s="24">
        <v>1.3651842193000452</v>
      </c>
      <c r="X176" s="24">
        <v>67.5</v>
      </c>
    </row>
    <row r="177" spans="1:24" ht="12.75" hidden="1">
      <c r="A177" s="24">
        <v>1617</v>
      </c>
      <c r="B177" s="24">
        <v>167.02000427246094</v>
      </c>
      <c r="C177" s="24">
        <v>179.6199951171875</v>
      </c>
      <c r="D177" s="24">
        <v>8.246041297912598</v>
      </c>
      <c r="E177" s="24">
        <v>8.573962211608887</v>
      </c>
      <c r="F177" s="24">
        <v>32.52228990542181</v>
      </c>
      <c r="G177" s="24" t="s">
        <v>56</v>
      </c>
      <c r="H177" s="24">
        <v>-5.475525793334228</v>
      </c>
      <c r="I177" s="24">
        <v>94.04447847912671</v>
      </c>
      <c r="J177" s="24" t="s">
        <v>62</v>
      </c>
      <c r="K177" s="24">
        <v>1.5708221498571469</v>
      </c>
      <c r="L177" s="24">
        <v>0.11582031601013519</v>
      </c>
      <c r="M177" s="24">
        <v>0.3718704690740243</v>
      </c>
      <c r="N177" s="24">
        <v>0.04607486612856199</v>
      </c>
      <c r="O177" s="24">
        <v>0.06308710583589479</v>
      </c>
      <c r="P177" s="24">
        <v>0.0033225993827458787</v>
      </c>
      <c r="Q177" s="24">
        <v>0.007679094427243113</v>
      </c>
      <c r="R177" s="24">
        <v>0.0007091510206271705</v>
      </c>
      <c r="S177" s="24">
        <v>0.0008276740852627667</v>
      </c>
      <c r="T177" s="24">
        <v>4.884912906059229E-05</v>
      </c>
      <c r="U177" s="24">
        <v>0.00016793822004508818</v>
      </c>
      <c r="V177" s="24">
        <v>2.6301597158847027E-05</v>
      </c>
      <c r="W177" s="24">
        <v>5.1605371493904694E-05</v>
      </c>
      <c r="X177" s="24">
        <v>67.5</v>
      </c>
    </row>
    <row r="178" spans="1:24" ht="12.75" hidden="1">
      <c r="A178" s="24">
        <v>1619</v>
      </c>
      <c r="B178" s="24">
        <v>131.77999877929688</v>
      </c>
      <c r="C178" s="24">
        <v>137.8800048828125</v>
      </c>
      <c r="D178" s="24">
        <v>8.612772941589355</v>
      </c>
      <c r="E178" s="24">
        <v>8.757231712341309</v>
      </c>
      <c r="F178" s="24">
        <v>31.800744802383374</v>
      </c>
      <c r="G178" s="24" t="s">
        <v>57</v>
      </c>
      <c r="H178" s="24">
        <v>23.632308055805694</v>
      </c>
      <c r="I178" s="24">
        <v>87.91230683510257</v>
      </c>
      <c r="J178" s="24" t="s">
        <v>60</v>
      </c>
      <c r="K178" s="24">
        <v>-1.4751629219806108</v>
      </c>
      <c r="L178" s="24">
        <v>0.000630212531582288</v>
      </c>
      <c r="M178" s="24">
        <v>0.35065475282292846</v>
      </c>
      <c r="N178" s="24">
        <v>-0.00047721657191719446</v>
      </c>
      <c r="O178" s="24">
        <v>-0.05900783974208657</v>
      </c>
      <c r="P178" s="24">
        <v>7.2310775175442E-05</v>
      </c>
      <c r="Q178" s="24">
        <v>0.007305601434432732</v>
      </c>
      <c r="R178" s="24">
        <v>-3.8382118040946585E-05</v>
      </c>
      <c r="S178" s="24">
        <v>-0.0007526137698851735</v>
      </c>
      <c r="T178" s="24">
        <v>5.163811362371982E-06</v>
      </c>
      <c r="U178" s="24">
        <v>0.00016336772295127692</v>
      </c>
      <c r="V178" s="24">
        <v>-3.0408033969562305E-06</v>
      </c>
      <c r="W178" s="24">
        <v>-4.618315877802519E-05</v>
      </c>
      <c r="X178" s="24">
        <v>67.5</v>
      </c>
    </row>
    <row r="179" spans="1:24" ht="12.75" hidden="1">
      <c r="A179" s="24">
        <v>1620</v>
      </c>
      <c r="B179" s="24">
        <v>119.37999725341797</v>
      </c>
      <c r="C179" s="24">
        <v>121.27999877929688</v>
      </c>
      <c r="D179" s="24">
        <v>8.994416236877441</v>
      </c>
      <c r="E179" s="24">
        <v>8.98668098449707</v>
      </c>
      <c r="F179" s="24">
        <v>22.78690640526958</v>
      </c>
      <c r="G179" s="24" t="s">
        <v>58</v>
      </c>
      <c r="H179" s="24">
        <v>8.409481953106457</v>
      </c>
      <c r="I179" s="24">
        <v>60.289479206524426</v>
      </c>
      <c r="J179" s="24" t="s">
        <v>61</v>
      </c>
      <c r="K179" s="24">
        <v>0.539793090077536</v>
      </c>
      <c r="L179" s="24">
        <v>0.11581860141122674</v>
      </c>
      <c r="M179" s="24">
        <v>0.12380989496815596</v>
      </c>
      <c r="N179" s="24">
        <v>-0.04607239469691581</v>
      </c>
      <c r="O179" s="24">
        <v>0.022317207973257314</v>
      </c>
      <c r="P179" s="24">
        <v>0.0033218124284819005</v>
      </c>
      <c r="Q179" s="24">
        <v>0.0023657300995106457</v>
      </c>
      <c r="R179" s="24">
        <v>-0.0007081115611760964</v>
      </c>
      <c r="S179" s="24">
        <v>0.00034440804984028006</v>
      </c>
      <c r="T179" s="24">
        <v>4.85754306434049E-05</v>
      </c>
      <c r="U179" s="24">
        <v>3.891314494649952E-05</v>
      </c>
      <c r="V179" s="24">
        <v>-2.6125227803931766E-05</v>
      </c>
      <c r="W179" s="24">
        <v>2.3026728215437515E-05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1618</v>
      </c>
      <c r="B181" s="24">
        <v>154.98</v>
      </c>
      <c r="C181" s="24">
        <v>146.88</v>
      </c>
      <c r="D181" s="24">
        <v>8.485882796709046</v>
      </c>
      <c r="E181" s="24">
        <v>9.131281045962865</v>
      </c>
      <c r="F181" s="24">
        <v>28.555863560748733</v>
      </c>
      <c r="G181" s="24" t="s">
        <v>59</v>
      </c>
      <c r="H181" s="24">
        <v>-7.279584624243299</v>
      </c>
      <c r="I181" s="24">
        <v>80.20041537575669</v>
      </c>
      <c r="J181" s="24" t="s">
        <v>73</v>
      </c>
      <c r="K181" s="24">
        <v>1.9728190780756043</v>
      </c>
      <c r="M181" s="24" t="s">
        <v>68</v>
      </c>
      <c r="N181" s="24">
        <v>1.7028475003185861</v>
      </c>
      <c r="X181" s="24">
        <v>67.5</v>
      </c>
    </row>
    <row r="182" spans="1:24" ht="12.75" hidden="1">
      <c r="A182" s="24">
        <v>1620</v>
      </c>
      <c r="B182" s="24">
        <v>119.37999725341797</v>
      </c>
      <c r="C182" s="24">
        <v>121.27999877929688</v>
      </c>
      <c r="D182" s="24">
        <v>8.994416236877441</v>
      </c>
      <c r="E182" s="24">
        <v>8.98668098449707</v>
      </c>
      <c r="F182" s="24">
        <v>24.978378795046748</v>
      </c>
      <c r="G182" s="24" t="s">
        <v>56</v>
      </c>
      <c r="H182" s="24">
        <v>14.207668276660613</v>
      </c>
      <c r="I182" s="24">
        <v>66.08766553007858</v>
      </c>
      <c r="J182" s="24" t="s">
        <v>62</v>
      </c>
      <c r="K182" s="24">
        <v>0.5936361267127387</v>
      </c>
      <c r="L182" s="24">
        <v>1.2636873709345184</v>
      </c>
      <c r="M182" s="24">
        <v>0.14053562205417536</v>
      </c>
      <c r="N182" s="24">
        <v>0.043213086665453475</v>
      </c>
      <c r="O182" s="24">
        <v>0.023841568840055602</v>
      </c>
      <c r="P182" s="24">
        <v>0.03625122757507473</v>
      </c>
      <c r="Q182" s="24">
        <v>0.0029020632428530674</v>
      </c>
      <c r="R182" s="24">
        <v>0.0006652233031459577</v>
      </c>
      <c r="S182" s="24">
        <v>0.00031275174635415025</v>
      </c>
      <c r="T182" s="24">
        <v>0.0005334065869328537</v>
      </c>
      <c r="U182" s="24">
        <v>6.346104388944554E-05</v>
      </c>
      <c r="V182" s="24">
        <v>2.4705084403048615E-05</v>
      </c>
      <c r="W182" s="24">
        <v>1.9492198534125103E-05</v>
      </c>
      <c r="X182" s="24">
        <v>67.5</v>
      </c>
    </row>
    <row r="183" spans="1:24" ht="12.75" hidden="1">
      <c r="A183" s="24">
        <v>1617</v>
      </c>
      <c r="B183" s="24">
        <v>167.02000427246094</v>
      </c>
      <c r="C183" s="24">
        <v>179.6199951171875</v>
      </c>
      <c r="D183" s="24">
        <v>8.246041297912598</v>
      </c>
      <c r="E183" s="24">
        <v>8.573962211608887</v>
      </c>
      <c r="F183" s="24">
        <v>27.671597439702172</v>
      </c>
      <c r="G183" s="24" t="s">
        <v>57</v>
      </c>
      <c r="H183" s="24">
        <v>-19.502239303602224</v>
      </c>
      <c r="I183" s="24">
        <v>80.01776496885871</v>
      </c>
      <c r="J183" s="24" t="s">
        <v>60</v>
      </c>
      <c r="K183" s="24">
        <v>0.4715163346185436</v>
      </c>
      <c r="L183" s="24">
        <v>-0.006875245550077457</v>
      </c>
      <c r="M183" s="24">
        <v>-0.1106475580367964</v>
      </c>
      <c r="N183" s="24">
        <v>-0.00044632674112595855</v>
      </c>
      <c r="O183" s="24">
        <v>0.019092333479978307</v>
      </c>
      <c r="P183" s="24">
        <v>-0.0007867557456322516</v>
      </c>
      <c r="Q183" s="24">
        <v>-0.0022371285878345446</v>
      </c>
      <c r="R183" s="24">
        <v>-3.591093336274496E-05</v>
      </c>
      <c r="S183" s="24">
        <v>0.0002625400658720136</v>
      </c>
      <c r="T183" s="24">
        <v>-5.603420667354909E-05</v>
      </c>
      <c r="U183" s="24">
        <v>-4.554233304307348E-05</v>
      </c>
      <c r="V183" s="24">
        <v>-2.8308752128174213E-06</v>
      </c>
      <c r="W183" s="24">
        <v>1.6704237383390198E-05</v>
      </c>
      <c r="X183" s="24">
        <v>67.5</v>
      </c>
    </row>
    <row r="184" spans="1:24" ht="12.75" hidden="1">
      <c r="A184" s="24">
        <v>1619</v>
      </c>
      <c r="B184" s="24">
        <v>131.77999877929688</v>
      </c>
      <c r="C184" s="24">
        <v>137.8800048828125</v>
      </c>
      <c r="D184" s="24">
        <v>8.612772941589355</v>
      </c>
      <c r="E184" s="24">
        <v>8.757231712341309</v>
      </c>
      <c r="F184" s="24">
        <v>31.800744802383374</v>
      </c>
      <c r="G184" s="24" t="s">
        <v>58</v>
      </c>
      <c r="H184" s="24">
        <v>23.632308055805694</v>
      </c>
      <c r="I184" s="24">
        <v>87.91230683510257</v>
      </c>
      <c r="J184" s="24" t="s">
        <v>61</v>
      </c>
      <c r="K184" s="24">
        <v>0.36066077846973654</v>
      </c>
      <c r="L184" s="24">
        <v>-1.2636686679893672</v>
      </c>
      <c r="M184" s="24">
        <v>0.08664513238865636</v>
      </c>
      <c r="N184" s="24">
        <v>-0.04321078165916637</v>
      </c>
      <c r="O184" s="24">
        <v>0.014279468023858932</v>
      </c>
      <c r="P184" s="24">
        <v>-0.036242689139971015</v>
      </c>
      <c r="Q184" s="24">
        <v>0.0018485742470921414</v>
      </c>
      <c r="R184" s="24">
        <v>-0.0006642533010180945</v>
      </c>
      <c r="S184" s="24">
        <v>0.00016995990309331635</v>
      </c>
      <c r="T184" s="24">
        <v>-0.0005304552334229742</v>
      </c>
      <c r="U184" s="24">
        <v>4.4195022259660755E-05</v>
      </c>
      <c r="V184" s="24">
        <v>-2.454235809557044E-05</v>
      </c>
      <c r="W184" s="24">
        <v>1.0045608848302735E-05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1618</v>
      </c>
      <c r="B186" s="100">
        <v>154.98</v>
      </c>
      <c r="C186" s="100">
        <v>146.88</v>
      </c>
      <c r="D186" s="100">
        <v>8.485882796709046</v>
      </c>
      <c r="E186" s="100">
        <v>9.131281045962865</v>
      </c>
      <c r="F186" s="100">
        <v>35.69952249976612</v>
      </c>
      <c r="G186" s="100" t="s">
        <v>59</v>
      </c>
      <c r="H186" s="100">
        <v>12.783699856476844</v>
      </c>
      <c r="I186" s="100">
        <v>100.26369985647683</v>
      </c>
      <c r="J186" s="100" t="s">
        <v>73</v>
      </c>
      <c r="K186" s="100">
        <v>1.5299197379234475</v>
      </c>
      <c r="M186" s="100" t="s">
        <v>68</v>
      </c>
      <c r="N186" s="100">
        <v>0.800024436443659</v>
      </c>
      <c r="X186" s="100">
        <v>67.5</v>
      </c>
    </row>
    <row r="187" spans="1:24" s="100" customFormat="1" ht="12.75">
      <c r="A187" s="100">
        <v>1620</v>
      </c>
      <c r="B187" s="100">
        <v>119.37999725341797</v>
      </c>
      <c r="C187" s="100">
        <v>121.27999877929688</v>
      </c>
      <c r="D187" s="100">
        <v>8.994416236877441</v>
      </c>
      <c r="E187" s="100">
        <v>8.98668098449707</v>
      </c>
      <c r="F187" s="100">
        <v>24.978378795046748</v>
      </c>
      <c r="G187" s="100" t="s">
        <v>56</v>
      </c>
      <c r="H187" s="100">
        <v>14.207668276660613</v>
      </c>
      <c r="I187" s="100">
        <v>66.08766553007858</v>
      </c>
      <c r="J187" s="100" t="s">
        <v>62</v>
      </c>
      <c r="K187" s="100">
        <v>1.1954768637927498</v>
      </c>
      <c r="L187" s="100">
        <v>0.1282279382962089</v>
      </c>
      <c r="M187" s="100">
        <v>0.28301234156826505</v>
      </c>
      <c r="N187" s="100">
        <v>0.04315852380002775</v>
      </c>
      <c r="O187" s="100">
        <v>0.04801263908171772</v>
      </c>
      <c r="P187" s="100">
        <v>0.0036782906942399965</v>
      </c>
      <c r="Q187" s="100">
        <v>0.005844252002917252</v>
      </c>
      <c r="R187" s="100">
        <v>0.0006643752487816711</v>
      </c>
      <c r="S187" s="100">
        <v>0.0006299293996246581</v>
      </c>
      <c r="T187" s="100">
        <v>5.412824845356609E-05</v>
      </c>
      <c r="U187" s="100">
        <v>0.0001278348106979036</v>
      </c>
      <c r="V187" s="100">
        <v>2.4658213204377178E-05</v>
      </c>
      <c r="W187" s="100">
        <v>3.9278534234749774E-05</v>
      </c>
      <c r="X187" s="100">
        <v>67.5</v>
      </c>
    </row>
    <row r="188" spans="1:24" s="100" customFormat="1" ht="12.75">
      <c r="A188" s="100">
        <v>1619</v>
      </c>
      <c r="B188" s="100">
        <v>131.77999877929688</v>
      </c>
      <c r="C188" s="100">
        <v>137.8800048828125</v>
      </c>
      <c r="D188" s="100">
        <v>8.612772941589355</v>
      </c>
      <c r="E188" s="100">
        <v>8.757231712341309</v>
      </c>
      <c r="F188" s="100">
        <v>21.81143575197961</v>
      </c>
      <c r="G188" s="100" t="s">
        <v>57</v>
      </c>
      <c r="H188" s="100">
        <v>-3.9828691284703694</v>
      </c>
      <c r="I188" s="100">
        <v>60.297129650826506</v>
      </c>
      <c r="J188" s="100" t="s">
        <v>60</v>
      </c>
      <c r="K188" s="100">
        <v>0.6409565215347365</v>
      </c>
      <c r="L188" s="100">
        <v>0.0006986012151670121</v>
      </c>
      <c r="M188" s="100">
        <v>-0.15444300193687627</v>
      </c>
      <c r="N188" s="100">
        <v>-0.00044593635364309394</v>
      </c>
      <c r="O188" s="100">
        <v>0.025303253700325948</v>
      </c>
      <c r="P188" s="100">
        <v>7.980538970911152E-05</v>
      </c>
      <c r="Q188" s="100">
        <v>-0.0033166475219826687</v>
      </c>
      <c r="R188" s="100">
        <v>-3.583314284498216E-05</v>
      </c>
      <c r="S188" s="100">
        <v>0.0002950747016240852</v>
      </c>
      <c r="T188" s="100">
        <v>5.671111229568691E-06</v>
      </c>
      <c r="U188" s="100">
        <v>-8.065979377266252E-05</v>
      </c>
      <c r="V188" s="100">
        <v>-2.822652351172142E-06</v>
      </c>
      <c r="W188" s="100">
        <v>1.7235706210065314E-05</v>
      </c>
      <c r="X188" s="100">
        <v>67.5</v>
      </c>
    </row>
    <row r="189" spans="1:24" s="100" customFormat="1" ht="12.75">
      <c r="A189" s="100">
        <v>1617</v>
      </c>
      <c r="B189" s="100">
        <v>167.02000427246094</v>
      </c>
      <c r="C189" s="100">
        <v>179.6199951171875</v>
      </c>
      <c r="D189" s="100">
        <v>8.246041297912598</v>
      </c>
      <c r="E189" s="100">
        <v>8.573962211608887</v>
      </c>
      <c r="F189" s="100">
        <v>30.27840505291303</v>
      </c>
      <c r="G189" s="100" t="s">
        <v>58</v>
      </c>
      <c r="H189" s="100">
        <v>-11.964151942817637</v>
      </c>
      <c r="I189" s="100">
        <v>87.5558523296433</v>
      </c>
      <c r="J189" s="100" t="s">
        <v>61</v>
      </c>
      <c r="K189" s="100">
        <v>-1.009128172912559</v>
      </c>
      <c r="L189" s="100">
        <v>0.12822603525040663</v>
      </c>
      <c r="M189" s="100">
        <v>-0.23715679335131504</v>
      </c>
      <c r="N189" s="100">
        <v>-0.04315621991516474</v>
      </c>
      <c r="O189" s="100">
        <v>-0.04080390745710794</v>
      </c>
      <c r="P189" s="100">
        <v>0.003677424850504213</v>
      </c>
      <c r="Q189" s="100">
        <v>-0.004811977835415343</v>
      </c>
      <c r="R189" s="100">
        <v>-0.0006634082129937483</v>
      </c>
      <c r="S189" s="100">
        <v>-0.0005565446693419489</v>
      </c>
      <c r="T189" s="100">
        <v>5.3830342540920546E-05</v>
      </c>
      <c r="U189" s="100">
        <v>-9.91752816719993E-05</v>
      </c>
      <c r="V189" s="100">
        <v>-2.4496124430957305E-05</v>
      </c>
      <c r="W189" s="100">
        <v>-3.529495265715377E-05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1618</v>
      </c>
      <c r="B191" s="24">
        <v>154.98</v>
      </c>
      <c r="C191" s="24">
        <v>146.88</v>
      </c>
      <c r="D191" s="24">
        <v>8.485882796709046</v>
      </c>
      <c r="E191" s="24">
        <v>9.131281045962865</v>
      </c>
      <c r="F191" s="24">
        <v>25.886832819405182</v>
      </c>
      <c r="G191" s="24" t="s">
        <v>59</v>
      </c>
      <c r="H191" s="24">
        <v>-14.775676404169289</v>
      </c>
      <c r="I191" s="24">
        <v>72.7043235958307</v>
      </c>
      <c r="J191" s="24" t="s">
        <v>73</v>
      </c>
      <c r="K191" s="24">
        <v>2.1337820926236097</v>
      </c>
      <c r="M191" s="24" t="s">
        <v>68</v>
      </c>
      <c r="N191" s="24">
        <v>1.7817358475641063</v>
      </c>
      <c r="X191" s="24">
        <v>67.5</v>
      </c>
    </row>
    <row r="192" spans="1:24" ht="12.75" hidden="1">
      <c r="A192" s="24">
        <v>1619</v>
      </c>
      <c r="B192" s="24">
        <v>131.77999877929688</v>
      </c>
      <c r="C192" s="24">
        <v>137.8800048828125</v>
      </c>
      <c r="D192" s="24">
        <v>8.612772941589355</v>
      </c>
      <c r="E192" s="24">
        <v>8.757231712341309</v>
      </c>
      <c r="F192" s="24">
        <v>26.73429063422237</v>
      </c>
      <c r="G192" s="24" t="s">
        <v>56</v>
      </c>
      <c r="H192" s="24">
        <v>9.626231274736938</v>
      </c>
      <c r="I192" s="24">
        <v>73.90623005403381</v>
      </c>
      <c r="J192" s="24" t="s">
        <v>62</v>
      </c>
      <c r="K192" s="24">
        <v>0.716973132342312</v>
      </c>
      <c r="L192" s="24">
        <v>1.2597404921895066</v>
      </c>
      <c r="M192" s="24">
        <v>0.16973351697308045</v>
      </c>
      <c r="N192" s="24">
        <v>0.04275280647977257</v>
      </c>
      <c r="O192" s="24">
        <v>0.028794816995778006</v>
      </c>
      <c r="P192" s="24">
        <v>0.036137944744556894</v>
      </c>
      <c r="Q192" s="24">
        <v>0.0035050087258830013</v>
      </c>
      <c r="R192" s="24">
        <v>0.0006581100807380976</v>
      </c>
      <c r="S192" s="24">
        <v>0.0003777446938885055</v>
      </c>
      <c r="T192" s="24">
        <v>0.000531752699156176</v>
      </c>
      <c r="U192" s="24">
        <v>7.668114357892766E-05</v>
      </c>
      <c r="V192" s="24">
        <v>2.4435803494735985E-05</v>
      </c>
      <c r="W192" s="24">
        <v>2.3552805486396055E-05</v>
      </c>
      <c r="X192" s="24">
        <v>67.5</v>
      </c>
    </row>
    <row r="193" spans="1:24" ht="12.75" hidden="1">
      <c r="A193" s="24">
        <v>1617</v>
      </c>
      <c r="B193" s="24">
        <v>167.02000427246094</v>
      </c>
      <c r="C193" s="24">
        <v>179.6199951171875</v>
      </c>
      <c r="D193" s="24">
        <v>8.246041297912598</v>
      </c>
      <c r="E193" s="24">
        <v>8.573962211608887</v>
      </c>
      <c r="F193" s="24">
        <v>30.27840505291303</v>
      </c>
      <c r="G193" s="24" t="s">
        <v>57</v>
      </c>
      <c r="H193" s="24">
        <v>-11.964151942817637</v>
      </c>
      <c r="I193" s="24">
        <v>87.5558523296433</v>
      </c>
      <c r="J193" s="24" t="s">
        <v>60</v>
      </c>
      <c r="K193" s="24">
        <v>-0.10537827246974396</v>
      </c>
      <c r="L193" s="24">
        <v>-0.006853998411702954</v>
      </c>
      <c r="M193" s="24">
        <v>0.026853334157768284</v>
      </c>
      <c r="N193" s="24">
        <v>-0.0004418618182122325</v>
      </c>
      <c r="O193" s="24">
        <v>-0.003924425302563216</v>
      </c>
      <c r="P193" s="24">
        <v>-0.0007842323838781364</v>
      </c>
      <c r="Q193" s="24">
        <v>0.000645144152244729</v>
      </c>
      <c r="R193" s="24">
        <v>-3.5560982883427945E-05</v>
      </c>
      <c r="S193" s="24">
        <v>-2.612153289408248E-05</v>
      </c>
      <c r="T193" s="24">
        <v>-5.5847434431183256E-05</v>
      </c>
      <c r="U193" s="24">
        <v>2.0063935745772498E-05</v>
      </c>
      <c r="V193" s="24">
        <v>-2.807985616627007E-06</v>
      </c>
      <c r="W193" s="24">
        <v>-8.548229800672119E-07</v>
      </c>
      <c r="X193" s="24">
        <v>67.5</v>
      </c>
    </row>
    <row r="194" spans="1:24" ht="12.75" hidden="1">
      <c r="A194" s="24">
        <v>1620</v>
      </c>
      <c r="B194" s="24">
        <v>119.37999725341797</v>
      </c>
      <c r="C194" s="24">
        <v>121.27999877929688</v>
      </c>
      <c r="D194" s="24">
        <v>8.994416236877441</v>
      </c>
      <c r="E194" s="24">
        <v>8.98668098449707</v>
      </c>
      <c r="F194" s="24">
        <v>30.211694180463844</v>
      </c>
      <c r="G194" s="24" t="s">
        <v>58</v>
      </c>
      <c r="H194" s="24">
        <v>28.05394707812725</v>
      </c>
      <c r="I194" s="24">
        <v>79.93394433154522</v>
      </c>
      <c r="J194" s="24" t="s">
        <v>61</v>
      </c>
      <c r="K194" s="24">
        <v>0.709186782302123</v>
      </c>
      <c r="L194" s="24">
        <v>-1.2597218464278663</v>
      </c>
      <c r="M194" s="24">
        <v>0.16759583893600172</v>
      </c>
      <c r="N194" s="24">
        <v>-0.042750523038092646</v>
      </c>
      <c r="O194" s="24">
        <v>0.028526134891796114</v>
      </c>
      <c r="P194" s="24">
        <v>-0.03612943439812924</v>
      </c>
      <c r="Q194" s="24">
        <v>0.003445123392759744</v>
      </c>
      <c r="R194" s="24">
        <v>-0.0006571486094221533</v>
      </c>
      <c r="S194" s="24">
        <v>0.00037684044273430113</v>
      </c>
      <c r="T194" s="24">
        <v>-0.0005288118730960315</v>
      </c>
      <c r="U194" s="24">
        <v>7.400970384322336E-05</v>
      </c>
      <c r="V194" s="24">
        <v>-2.4273930650188633E-05</v>
      </c>
      <c r="W194" s="24">
        <v>2.3537287948120895E-05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1618</v>
      </c>
      <c r="B196" s="24">
        <v>154.98</v>
      </c>
      <c r="C196" s="24">
        <v>146.88</v>
      </c>
      <c r="D196" s="24">
        <v>8.485882796709046</v>
      </c>
      <c r="E196" s="24">
        <v>9.131281045962865</v>
      </c>
      <c r="F196" s="24">
        <v>35.69952249976612</v>
      </c>
      <c r="G196" s="24" t="s">
        <v>59</v>
      </c>
      <c r="H196" s="24">
        <v>12.783699856476844</v>
      </c>
      <c r="I196" s="24">
        <v>100.26369985647683</v>
      </c>
      <c r="J196" s="24" t="s">
        <v>73</v>
      </c>
      <c r="K196" s="24">
        <v>1.728903199002218</v>
      </c>
      <c r="M196" s="24" t="s">
        <v>68</v>
      </c>
      <c r="N196" s="24">
        <v>1.053366404982346</v>
      </c>
      <c r="X196" s="24">
        <v>67.5</v>
      </c>
    </row>
    <row r="197" spans="1:24" ht="12.75" hidden="1">
      <c r="A197" s="24">
        <v>1619</v>
      </c>
      <c r="B197" s="24">
        <v>131.77999877929688</v>
      </c>
      <c r="C197" s="24">
        <v>137.8800048828125</v>
      </c>
      <c r="D197" s="24">
        <v>8.612772941589355</v>
      </c>
      <c r="E197" s="24">
        <v>8.757231712341309</v>
      </c>
      <c r="F197" s="24">
        <v>26.73429063422237</v>
      </c>
      <c r="G197" s="24" t="s">
        <v>56</v>
      </c>
      <c r="H197" s="24">
        <v>9.626231274736938</v>
      </c>
      <c r="I197" s="24">
        <v>73.90623005403381</v>
      </c>
      <c r="J197" s="24" t="s">
        <v>62</v>
      </c>
      <c r="K197" s="24">
        <v>1.1329077581595022</v>
      </c>
      <c r="L197" s="24">
        <v>0.6075610349527136</v>
      </c>
      <c r="M197" s="24">
        <v>0.2682003588137589</v>
      </c>
      <c r="N197" s="24">
        <v>0.04422450832316482</v>
      </c>
      <c r="O197" s="24">
        <v>0.04549965220164648</v>
      </c>
      <c r="P197" s="24">
        <v>0.01742885457216374</v>
      </c>
      <c r="Q197" s="24">
        <v>0.005538424914896439</v>
      </c>
      <c r="R197" s="24">
        <v>0.0006807530425236525</v>
      </c>
      <c r="S197" s="24">
        <v>0.0005969449158683642</v>
      </c>
      <c r="T197" s="24">
        <v>0.0002564463080686126</v>
      </c>
      <c r="U197" s="24">
        <v>0.00012115526551721534</v>
      </c>
      <c r="V197" s="24">
        <v>2.5255939276639944E-05</v>
      </c>
      <c r="W197" s="24">
        <v>3.7220264287067335E-05</v>
      </c>
      <c r="X197" s="24">
        <v>67.5</v>
      </c>
    </row>
    <row r="198" spans="1:24" ht="12.75" hidden="1">
      <c r="A198" s="24">
        <v>1620</v>
      </c>
      <c r="B198" s="24">
        <v>119.37999725341797</v>
      </c>
      <c r="C198" s="24">
        <v>121.27999877929688</v>
      </c>
      <c r="D198" s="24">
        <v>8.994416236877441</v>
      </c>
      <c r="E198" s="24">
        <v>8.98668098449707</v>
      </c>
      <c r="F198" s="24">
        <v>22.78690640526958</v>
      </c>
      <c r="G198" s="24" t="s">
        <v>57</v>
      </c>
      <c r="H198" s="24">
        <v>8.409481953106457</v>
      </c>
      <c r="I198" s="24">
        <v>60.289479206524426</v>
      </c>
      <c r="J198" s="24" t="s">
        <v>60</v>
      </c>
      <c r="K198" s="24">
        <v>0.1638816398240691</v>
      </c>
      <c r="L198" s="24">
        <v>0.003306594803258059</v>
      </c>
      <c r="M198" s="24">
        <v>-0.04181020410745224</v>
      </c>
      <c r="N198" s="24">
        <v>-0.00045729920230833945</v>
      </c>
      <c r="O198" s="24">
        <v>0.0060956492907857695</v>
      </c>
      <c r="P198" s="24">
        <v>0.00037828262678205797</v>
      </c>
      <c r="Q198" s="24">
        <v>-0.0010066311148865844</v>
      </c>
      <c r="R198" s="24">
        <v>-3.6739142889257584E-05</v>
      </c>
      <c r="S198" s="24">
        <v>3.986798868312908E-05</v>
      </c>
      <c r="T198" s="24">
        <v>2.6931390102579515E-05</v>
      </c>
      <c r="U198" s="24">
        <v>-3.1409052335583116E-05</v>
      </c>
      <c r="V198" s="24">
        <v>-2.897764095142793E-06</v>
      </c>
      <c r="W198" s="24">
        <v>1.2550546994071081E-06</v>
      </c>
      <c r="X198" s="24">
        <v>67.5</v>
      </c>
    </row>
    <row r="199" spans="1:24" ht="12.75" hidden="1">
      <c r="A199" s="24">
        <v>1617</v>
      </c>
      <c r="B199" s="24">
        <v>167.02000427246094</v>
      </c>
      <c r="C199" s="24">
        <v>179.6199951171875</v>
      </c>
      <c r="D199" s="24">
        <v>8.246041297912598</v>
      </c>
      <c r="E199" s="24">
        <v>8.573962211608887</v>
      </c>
      <c r="F199" s="24">
        <v>27.671597439702172</v>
      </c>
      <c r="G199" s="24" t="s">
        <v>58</v>
      </c>
      <c r="H199" s="24">
        <v>-19.502239303602224</v>
      </c>
      <c r="I199" s="24">
        <v>80.01776496885871</v>
      </c>
      <c r="J199" s="24" t="s">
        <v>61</v>
      </c>
      <c r="K199" s="24">
        <v>-1.120991880713934</v>
      </c>
      <c r="L199" s="24">
        <v>0.6075520369677149</v>
      </c>
      <c r="M199" s="24">
        <v>-0.2649213832447698</v>
      </c>
      <c r="N199" s="24">
        <v>-0.0442221439311262</v>
      </c>
      <c r="O199" s="24">
        <v>-0.04508948225689153</v>
      </c>
      <c r="P199" s="24">
        <v>0.017424748892076115</v>
      </c>
      <c r="Q199" s="24">
        <v>-0.005446177038665546</v>
      </c>
      <c r="R199" s="24">
        <v>-0.0006797609434830547</v>
      </c>
      <c r="S199" s="24">
        <v>-0.0005956121020088916</v>
      </c>
      <c r="T199" s="24">
        <v>0.00025502825166864244</v>
      </c>
      <c r="U199" s="24">
        <v>-0.0001170131180420706</v>
      </c>
      <c r="V199" s="24">
        <v>-2.508914968655226E-05</v>
      </c>
      <c r="W199" s="24">
        <v>-3.719909825924059E-05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1618</v>
      </c>
      <c r="B201" s="24">
        <v>171.16</v>
      </c>
      <c r="C201" s="24">
        <v>180.96</v>
      </c>
      <c r="D201" s="24">
        <v>8.091094933212092</v>
      </c>
      <c r="E201" s="24">
        <v>8.63880672984454</v>
      </c>
      <c r="F201" s="24">
        <v>34.593097405222174</v>
      </c>
      <c r="G201" s="24" t="s">
        <v>59</v>
      </c>
      <c r="H201" s="24">
        <v>-1.6940334994432789</v>
      </c>
      <c r="I201" s="24">
        <v>101.96596650055672</v>
      </c>
      <c r="J201" s="24" t="s">
        <v>73</v>
      </c>
      <c r="K201" s="24">
        <v>2.2702196721227255</v>
      </c>
      <c r="M201" s="24" t="s">
        <v>68</v>
      </c>
      <c r="N201" s="24">
        <v>1.265993825620468</v>
      </c>
      <c r="X201" s="24">
        <v>67.5</v>
      </c>
    </row>
    <row r="202" spans="1:24" ht="12.75" hidden="1">
      <c r="A202" s="24">
        <v>1617</v>
      </c>
      <c r="B202" s="24">
        <v>153.10000610351562</v>
      </c>
      <c r="C202" s="24">
        <v>178</v>
      </c>
      <c r="D202" s="24">
        <v>8.768355369567871</v>
      </c>
      <c r="E202" s="24">
        <v>8.311827659606934</v>
      </c>
      <c r="F202" s="24">
        <v>36.32688665634466</v>
      </c>
      <c r="G202" s="24" t="s">
        <v>56</v>
      </c>
      <c r="H202" s="24">
        <v>13.131127881123689</v>
      </c>
      <c r="I202" s="24">
        <v>98.73113398463931</v>
      </c>
      <c r="J202" s="24" t="s">
        <v>62</v>
      </c>
      <c r="K202" s="24">
        <v>1.4049464877107636</v>
      </c>
      <c r="L202" s="24">
        <v>0.40547879378423207</v>
      </c>
      <c r="M202" s="24">
        <v>0.33260299498785645</v>
      </c>
      <c r="N202" s="24">
        <v>0.13392579424775888</v>
      </c>
      <c r="O202" s="24">
        <v>0.05642504906951827</v>
      </c>
      <c r="P202" s="24">
        <v>0.011631774534601225</v>
      </c>
      <c r="Q202" s="24">
        <v>0.006868348312789228</v>
      </c>
      <c r="R202" s="24">
        <v>0.002061455848329861</v>
      </c>
      <c r="S202" s="24">
        <v>0.0007402540804220946</v>
      </c>
      <c r="T202" s="24">
        <v>0.00017110125090659064</v>
      </c>
      <c r="U202" s="24">
        <v>0.00015020766668220358</v>
      </c>
      <c r="V202" s="24">
        <v>7.648316545604887E-05</v>
      </c>
      <c r="W202" s="24">
        <v>4.614729250455331E-05</v>
      </c>
      <c r="X202" s="24">
        <v>67.5</v>
      </c>
    </row>
    <row r="203" spans="1:24" ht="12.75" hidden="1">
      <c r="A203" s="24">
        <v>1620</v>
      </c>
      <c r="B203" s="24">
        <v>114.18000030517578</v>
      </c>
      <c r="C203" s="24">
        <v>121.77999877929688</v>
      </c>
      <c r="D203" s="24">
        <v>8.882272720336914</v>
      </c>
      <c r="E203" s="24">
        <v>8.966227531433105</v>
      </c>
      <c r="F203" s="24">
        <v>28.327147339324206</v>
      </c>
      <c r="G203" s="24" t="s">
        <v>57</v>
      </c>
      <c r="H203" s="24">
        <v>29.197492945988785</v>
      </c>
      <c r="I203" s="24">
        <v>75.87749325116457</v>
      </c>
      <c r="J203" s="24" t="s">
        <v>60</v>
      </c>
      <c r="K203" s="24">
        <v>-1.1910607888434894</v>
      </c>
      <c r="L203" s="24">
        <v>0.0022076547475078936</v>
      </c>
      <c r="M203" s="24">
        <v>0.2799447544144382</v>
      </c>
      <c r="N203" s="24">
        <v>-0.0013854944961681412</v>
      </c>
      <c r="O203" s="24">
        <v>-0.048155157841686995</v>
      </c>
      <c r="P203" s="24">
        <v>0.0002526992331445068</v>
      </c>
      <c r="Q203" s="24">
        <v>0.005681544236998134</v>
      </c>
      <c r="R203" s="24">
        <v>-0.00011138228446897486</v>
      </c>
      <c r="S203" s="24">
        <v>-0.0006563568131574307</v>
      </c>
      <c r="T203" s="24">
        <v>1.7998140649395684E-05</v>
      </c>
      <c r="U203" s="24">
        <v>0.00011715005572659974</v>
      </c>
      <c r="V203" s="24">
        <v>-8.79931749951959E-06</v>
      </c>
      <c r="W203" s="24">
        <v>-4.160438346056236E-05</v>
      </c>
      <c r="X203" s="24">
        <v>67.5</v>
      </c>
    </row>
    <row r="204" spans="1:24" ht="12.75" hidden="1">
      <c r="A204" s="24">
        <v>1619</v>
      </c>
      <c r="B204" s="24">
        <v>136.8800048828125</v>
      </c>
      <c r="C204" s="24">
        <v>161.67999267578125</v>
      </c>
      <c r="D204" s="24">
        <v>8.633867263793945</v>
      </c>
      <c r="E204" s="24">
        <v>8.601791381835938</v>
      </c>
      <c r="F204" s="24">
        <v>22.846310685535556</v>
      </c>
      <c r="G204" s="24" t="s">
        <v>58</v>
      </c>
      <c r="H204" s="24">
        <v>-6.3628040263775745</v>
      </c>
      <c r="I204" s="24">
        <v>63.01720085643493</v>
      </c>
      <c r="J204" s="24" t="s">
        <v>61</v>
      </c>
      <c r="K204" s="24">
        <v>-0.7451502067438053</v>
      </c>
      <c r="L204" s="24">
        <v>0.4054727838822621</v>
      </c>
      <c r="M204" s="24">
        <v>-0.17959868248606933</v>
      </c>
      <c r="N204" s="24">
        <v>-0.13391862741939276</v>
      </c>
      <c r="O204" s="24">
        <v>-0.029408620092410936</v>
      </c>
      <c r="P204" s="24">
        <v>0.011629029276829848</v>
      </c>
      <c r="Q204" s="24">
        <v>-0.003859308698306982</v>
      </c>
      <c r="R204" s="24">
        <v>-0.0020584446072993705</v>
      </c>
      <c r="S204" s="24">
        <v>-0.0003423037209896826</v>
      </c>
      <c r="T204" s="24">
        <v>0.00017015200555669233</v>
      </c>
      <c r="U204" s="24">
        <v>-9.401174167818906E-05</v>
      </c>
      <c r="V204" s="24">
        <v>-7.59753026299994E-05</v>
      </c>
      <c r="W204" s="24">
        <v>-1.9966168444829047E-05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1618</v>
      </c>
      <c r="B206" s="24">
        <v>171.16</v>
      </c>
      <c r="C206" s="24">
        <v>180.96</v>
      </c>
      <c r="D206" s="24">
        <v>8.091094933212092</v>
      </c>
      <c r="E206" s="24">
        <v>8.63880672984454</v>
      </c>
      <c r="F206" s="24">
        <v>28.193694161114642</v>
      </c>
      <c r="G206" s="24" t="s">
        <v>59</v>
      </c>
      <c r="H206" s="24">
        <v>-20.556794736710174</v>
      </c>
      <c r="I206" s="24">
        <v>83.10320526328982</v>
      </c>
      <c r="J206" s="24" t="s">
        <v>73</v>
      </c>
      <c r="K206" s="24">
        <v>3.1138361346814785</v>
      </c>
      <c r="M206" s="24" t="s">
        <v>68</v>
      </c>
      <c r="N206" s="24">
        <v>1.8602458392340209</v>
      </c>
      <c r="X206" s="24">
        <v>67.5</v>
      </c>
    </row>
    <row r="207" spans="1:24" ht="12.75" hidden="1">
      <c r="A207" s="24">
        <v>1617</v>
      </c>
      <c r="B207" s="24">
        <v>153.10000610351562</v>
      </c>
      <c r="C207" s="24">
        <v>178</v>
      </c>
      <c r="D207" s="24">
        <v>8.768355369567871</v>
      </c>
      <c r="E207" s="24">
        <v>8.311827659606934</v>
      </c>
      <c r="F207" s="24">
        <v>36.32688665634466</v>
      </c>
      <c r="G207" s="24" t="s">
        <v>56</v>
      </c>
      <c r="H207" s="24">
        <v>13.131127881123689</v>
      </c>
      <c r="I207" s="24">
        <v>98.73113398463931</v>
      </c>
      <c r="J207" s="24" t="s">
        <v>62</v>
      </c>
      <c r="K207" s="24">
        <v>1.55548811956917</v>
      </c>
      <c r="L207" s="24">
        <v>0.7326240514453196</v>
      </c>
      <c r="M207" s="24">
        <v>0.3682405766887458</v>
      </c>
      <c r="N207" s="24">
        <v>0.13246362360463562</v>
      </c>
      <c r="O207" s="24">
        <v>0.06247099632941241</v>
      </c>
      <c r="P207" s="24">
        <v>0.021016683915643087</v>
      </c>
      <c r="Q207" s="24">
        <v>0.007604131559356223</v>
      </c>
      <c r="R207" s="24">
        <v>0.0020389522153781638</v>
      </c>
      <c r="S207" s="24">
        <v>0.0008195822381837994</v>
      </c>
      <c r="T207" s="24">
        <v>0.00030930311574617743</v>
      </c>
      <c r="U207" s="24">
        <v>0.00016630852948327054</v>
      </c>
      <c r="V207" s="24">
        <v>7.565857789981378E-05</v>
      </c>
      <c r="W207" s="24">
        <v>5.1104231318653E-05</v>
      </c>
      <c r="X207" s="24">
        <v>67.5</v>
      </c>
    </row>
    <row r="208" spans="1:24" ht="12.75" hidden="1">
      <c r="A208" s="24">
        <v>1619</v>
      </c>
      <c r="B208" s="24">
        <v>136.8800048828125</v>
      </c>
      <c r="C208" s="24">
        <v>161.67999267578125</v>
      </c>
      <c r="D208" s="24">
        <v>8.633867263793945</v>
      </c>
      <c r="E208" s="24">
        <v>8.601791381835938</v>
      </c>
      <c r="F208" s="24">
        <v>31.959142046454684</v>
      </c>
      <c r="G208" s="24" t="s">
        <v>57</v>
      </c>
      <c r="H208" s="24">
        <v>18.77320730368973</v>
      </c>
      <c r="I208" s="24">
        <v>88.15321218650223</v>
      </c>
      <c r="J208" s="24" t="s">
        <v>60</v>
      </c>
      <c r="K208" s="24">
        <v>-1.5112930656941013</v>
      </c>
      <c r="L208" s="24">
        <v>-0.0039851649798116505</v>
      </c>
      <c r="M208" s="24">
        <v>0.35874579563760134</v>
      </c>
      <c r="N208" s="24">
        <v>-0.0013703032319856753</v>
      </c>
      <c r="O208" s="24">
        <v>-0.060532958349692335</v>
      </c>
      <c r="P208" s="24">
        <v>-0.0004558194596637955</v>
      </c>
      <c r="Q208" s="24">
        <v>0.00745055684018764</v>
      </c>
      <c r="R208" s="24">
        <v>-0.00011020159988123064</v>
      </c>
      <c r="S208" s="24">
        <v>-0.0007786755077392024</v>
      </c>
      <c r="T208" s="24">
        <v>-3.2451440669874605E-05</v>
      </c>
      <c r="U208" s="24">
        <v>0.0001650727751367741</v>
      </c>
      <c r="V208" s="24">
        <v>-8.709497425594017E-06</v>
      </c>
      <c r="W208" s="24">
        <v>-4.7995404979310216E-05</v>
      </c>
      <c r="X208" s="24">
        <v>67.5</v>
      </c>
    </row>
    <row r="209" spans="1:24" ht="12.75" hidden="1">
      <c r="A209" s="24">
        <v>1620</v>
      </c>
      <c r="B209" s="24">
        <v>114.18000030517578</v>
      </c>
      <c r="C209" s="24">
        <v>121.77999877929688</v>
      </c>
      <c r="D209" s="24">
        <v>8.882272720336914</v>
      </c>
      <c r="E209" s="24">
        <v>8.966227531433105</v>
      </c>
      <c r="F209" s="24">
        <v>25.8454315786949</v>
      </c>
      <c r="G209" s="24" t="s">
        <v>58</v>
      </c>
      <c r="H209" s="24">
        <v>22.549934382368477</v>
      </c>
      <c r="I209" s="24">
        <v>69.22993468754426</v>
      </c>
      <c r="J209" s="24" t="s">
        <v>61</v>
      </c>
      <c r="K209" s="24">
        <v>0.36815290261759076</v>
      </c>
      <c r="L209" s="24">
        <v>-0.7326132125591498</v>
      </c>
      <c r="M209" s="24">
        <v>0.08308174548241329</v>
      </c>
      <c r="N209" s="24">
        <v>-0.13245653569198837</v>
      </c>
      <c r="O209" s="24">
        <v>0.015439764759343695</v>
      </c>
      <c r="P209" s="24">
        <v>-0.021011740323691484</v>
      </c>
      <c r="Q209" s="24">
        <v>0.0015205326511227813</v>
      </c>
      <c r="R209" s="24">
        <v>-0.0020359719408624324</v>
      </c>
      <c r="S209" s="24">
        <v>0.00025569415087846927</v>
      </c>
      <c r="T209" s="24">
        <v>-0.0003075960360744963</v>
      </c>
      <c r="U209" s="24">
        <v>2.0236251815291354E-05</v>
      </c>
      <c r="V209" s="24">
        <v>-7.515560567526391E-05</v>
      </c>
      <c r="W209" s="24">
        <v>1.7552309236747107E-05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1618</v>
      </c>
      <c r="B211" s="24">
        <v>171.16</v>
      </c>
      <c r="C211" s="24">
        <v>180.96</v>
      </c>
      <c r="D211" s="24">
        <v>8.091094933212092</v>
      </c>
      <c r="E211" s="24">
        <v>8.63880672984454</v>
      </c>
      <c r="F211" s="24">
        <v>34.593097405222174</v>
      </c>
      <c r="G211" s="24" t="s">
        <v>59</v>
      </c>
      <c r="H211" s="24">
        <v>-1.6940334994432789</v>
      </c>
      <c r="I211" s="24">
        <v>101.96596650055672</v>
      </c>
      <c r="J211" s="24" t="s">
        <v>73</v>
      </c>
      <c r="K211" s="24">
        <v>2.310850368005372</v>
      </c>
      <c r="M211" s="24" t="s">
        <v>68</v>
      </c>
      <c r="N211" s="24">
        <v>1.9592690754129476</v>
      </c>
      <c r="X211" s="24">
        <v>67.5</v>
      </c>
    </row>
    <row r="212" spans="1:24" ht="12.75" hidden="1">
      <c r="A212" s="24">
        <v>1620</v>
      </c>
      <c r="B212" s="24">
        <v>114.18000030517578</v>
      </c>
      <c r="C212" s="24">
        <v>121.77999877929688</v>
      </c>
      <c r="D212" s="24">
        <v>8.882272720336914</v>
      </c>
      <c r="E212" s="24">
        <v>8.966227531433105</v>
      </c>
      <c r="F212" s="24">
        <v>29.435069856158176</v>
      </c>
      <c r="G212" s="24" t="s">
        <v>56</v>
      </c>
      <c r="H212" s="24">
        <v>32.165189702985586</v>
      </c>
      <c r="I212" s="24">
        <v>78.84519000816137</v>
      </c>
      <c r="J212" s="24" t="s">
        <v>62</v>
      </c>
      <c r="K212" s="24">
        <v>0.7216098496918282</v>
      </c>
      <c r="L212" s="24">
        <v>1.3193084932896313</v>
      </c>
      <c r="M212" s="24">
        <v>0.17083092458877358</v>
      </c>
      <c r="N212" s="24">
        <v>0.13446920061396497</v>
      </c>
      <c r="O212" s="24">
        <v>0.02898155592463213</v>
      </c>
      <c r="P212" s="24">
        <v>0.03784698756070498</v>
      </c>
      <c r="Q212" s="24">
        <v>0.0035277186115968105</v>
      </c>
      <c r="R212" s="24">
        <v>0.0020699373330768972</v>
      </c>
      <c r="S212" s="24">
        <v>0.00038027399451294523</v>
      </c>
      <c r="T212" s="24">
        <v>0.0005569043308901081</v>
      </c>
      <c r="U212" s="24">
        <v>7.714153899506792E-05</v>
      </c>
      <c r="V212" s="24">
        <v>7.683331689905711E-05</v>
      </c>
      <c r="W212" s="24">
        <v>2.3706941680841675E-05</v>
      </c>
      <c r="X212" s="24">
        <v>67.5</v>
      </c>
    </row>
    <row r="213" spans="1:24" ht="12.75" hidden="1">
      <c r="A213" s="24">
        <v>1617</v>
      </c>
      <c r="B213" s="24">
        <v>153.10000610351562</v>
      </c>
      <c r="C213" s="24">
        <v>178</v>
      </c>
      <c r="D213" s="24">
        <v>8.768355369567871</v>
      </c>
      <c r="E213" s="24">
        <v>8.311827659606934</v>
      </c>
      <c r="F213" s="24">
        <v>26.037588700936773</v>
      </c>
      <c r="G213" s="24" t="s">
        <v>57</v>
      </c>
      <c r="H213" s="24">
        <v>-14.833670331657487</v>
      </c>
      <c r="I213" s="24">
        <v>70.76633577185814</v>
      </c>
      <c r="J213" s="24" t="s">
        <v>60</v>
      </c>
      <c r="K213" s="24">
        <v>0.5033712995361371</v>
      </c>
      <c r="L213" s="24">
        <v>-0.00717660240329985</v>
      </c>
      <c r="M213" s="24">
        <v>-0.12054965179942861</v>
      </c>
      <c r="N213" s="24">
        <v>-0.001389873121273698</v>
      </c>
      <c r="O213" s="24">
        <v>0.01999141196221853</v>
      </c>
      <c r="P213" s="24">
        <v>-0.0008212980483199777</v>
      </c>
      <c r="Q213" s="24">
        <v>-0.0025540698485695752</v>
      </c>
      <c r="R213" s="24">
        <v>-0.0001117609882955388</v>
      </c>
      <c r="S213" s="24">
        <v>0.00024308454935535888</v>
      </c>
      <c r="T213" s="24">
        <v>-5.850227416577613E-05</v>
      </c>
      <c r="U213" s="24">
        <v>-5.9885897775161565E-05</v>
      </c>
      <c r="V213" s="24">
        <v>-8.816568598590153E-06</v>
      </c>
      <c r="W213" s="24">
        <v>1.4534951762832109E-05</v>
      </c>
      <c r="X213" s="24">
        <v>67.5</v>
      </c>
    </row>
    <row r="214" spans="1:24" ht="12.75" hidden="1">
      <c r="A214" s="24">
        <v>1619</v>
      </c>
      <c r="B214" s="24">
        <v>136.8800048828125</v>
      </c>
      <c r="C214" s="24">
        <v>161.67999267578125</v>
      </c>
      <c r="D214" s="24">
        <v>8.633867263793945</v>
      </c>
      <c r="E214" s="24">
        <v>8.601791381835938</v>
      </c>
      <c r="F214" s="24">
        <v>31.959142046454684</v>
      </c>
      <c r="G214" s="24" t="s">
        <v>58</v>
      </c>
      <c r="H214" s="24">
        <v>18.77320730368973</v>
      </c>
      <c r="I214" s="24">
        <v>88.15321218650223</v>
      </c>
      <c r="J214" s="24" t="s">
        <v>61</v>
      </c>
      <c r="K214" s="24">
        <v>-0.5170474929593638</v>
      </c>
      <c r="L214" s="24">
        <v>-1.3192889739720035</v>
      </c>
      <c r="M214" s="24">
        <v>-0.12104125844889324</v>
      </c>
      <c r="N214" s="24">
        <v>-0.13446201756059412</v>
      </c>
      <c r="O214" s="24">
        <v>-0.02098270791793675</v>
      </c>
      <c r="P214" s="24">
        <v>-0.03783807522768545</v>
      </c>
      <c r="Q214" s="24">
        <v>-0.0024334185441954523</v>
      </c>
      <c r="R214" s="24">
        <v>-0.0020669180062016738</v>
      </c>
      <c r="S214" s="24">
        <v>-0.00029243497186132443</v>
      </c>
      <c r="T214" s="24">
        <v>-0.000553823002123956</v>
      </c>
      <c r="U214" s="24">
        <v>-4.862608647825244E-05</v>
      </c>
      <c r="V214" s="24">
        <v>-7.632579317542196E-05</v>
      </c>
      <c r="W214" s="24">
        <v>-1.872843456114184E-05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1618</v>
      </c>
      <c r="B216" s="100">
        <v>171.16</v>
      </c>
      <c r="C216" s="100">
        <v>180.96</v>
      </c>
      <c r="D216" s="100">
        <v>8.091094933212092</v>
      </c>
      <c r="E216" s="100">
        <v>8.63880672984454</v>
      </c>
      <c r="F216" s="100">
        <v>36.81174680358921</v>
      </c>
      <c r="G216" s="100" t="s">
        <v>59</v>
      </c>
      <c r="H216" s="100">
        <v>4.845615945079217</v>
      </c>
      <c r="I216" s="100">
        <v>108.50561594507921</v>
      </c>
      <c r="J216" s="100" t="s">
        <v>73</v>
      </c>
      <c r="K216" s="100">
        <v>2.034499711619923</v>
      </c>
      <c r="M216" s="100" t="s">
        <v>68</v>
      </c>
      <c r="N216" s="100">
        <v>1.2981571565872425</v>
      </c>
      <c r="X216" s="100">
        <v>67.5</v>
      </c>
    </row>
    <row r="217" spans="1:24" s="100" customFormat="1" ht="12.75">
      <c r="A217" s="100">
        <v>1620</v>
      </c>
      <c r="B217" s="100">
        <v>114.18000030517578</v>
      </c>
      <c r="C217" s="100">
        <v>121.77999877929688</v>
      </c>
      <c r="D217" s="100">
        <v>8.882272720336914</v>
      </c>
      <c r="E217" s="100">
        <v>8.966227531433105</v>
      </c>
      <c r="F217" s="100">
        <v>29.435069856158176</v>
      </c>
      <c r="G217" s="100" t="s">
        <v>56</v>
      </c>
      <c r="H217" s="100">
        <v>32.165189702985586</v>
      </c>
      <c r="I217" s="100">
        <v>78.84519000816137</v>
      </c>
      <c r="J217" s="100" t="s">
        <v>62</v>
      </c>
      <c r="K217" s="100">
        <v>1.1869708504230951</v>
      </c>
      <c r="L217" s="100">
        <v>0.7253830431184586</v>
      </c>
      <c r="M217" s="100">
        <v>0.28099882381744545</v>
      </c>
      <c r="N217" s="100">
        <v>0.13309797082688563</v>
      </c>
      <c r="O217" s="100">
        <v>0.04767119950496536</v>
      </c>
      <c r="P217" s="100">
        <v>0.0208091947183203</v>
      </c>
      <c r="Q217" s="100">
        <v>0.005802745878109248</v>
      </c>
      <c r="R217" s="100">
        <v>0.002048824016193155</v>
      </c>
      <c r="S217" s="100">
        <v>0.0006254868636309119</v>
      </c>
      <c r="T217" s="100">
        <v>0.0003062094360304215</v>
      </c>
      <c r="U217" s="100">
        <v>0.0001269211629506028</v>
      </c>
      <c r="V217" s="100">
        <v>7.604152932958559E-05</v>
      </c>
      <c r="W217" s="100">
        <v>3.900006833916398E-05</v>
      </c>
      <c r="X217" s="100">
        <v>67.5</v>
      </c>
    </row>
    <row r="218" spans="1:24" s="100" customFormat="1" ht="12.75">
      <c r="A218" s="100">
        <v>1619</v>
      </c>
      <c r="B218" s="100">
        <v>136.8800048828125</v>
      </c>
      <c r="C218" s="100">
        <v>161.67999267578125</v>
      </c>
      <c r="D218" s="100">
        <v>8.633867263793945</v>
      </c>
      <c r="E218" s="100">
        <v>8.601791381835938</v>
      </c>
      <c r="F218" s="100">
        <v>22.846310685535556</v>
      </c>
      <c r="G218" s="100" t="s">
        <v>57</v>
      </c>
      <c r="H218" s="100">
        <v>-6.3628040263775745</v>
      </c>
      <c r="I218" s="100">
        <v>63.01720085643493</v>
      </c>
      <c r="J218" s="100" t="s">
        <v>60</v>
      </c>
      <c r="K218" s="100">
        <v>0.42679438907832706</v>
      </c>
      <c r="L218" s="100">
        <v>-0.00394490687741569</v>
      </c>
      <c r="M218" s="100">
        <v>-0.10401111130052877</v>
      </c>
      <c r="N218" s="100">
        <v>-0.0013758255825958427</v>
      </c>
      <c r="O218" s="100">
        <v>0.016660182281201107</v>
      </c>
      <c r="P218" s="100">
        <v>-0.00045151724130647385</v>
      </c>
      <c r="Q218" s="100">
        <v>-0.002288529276460671</v>
      </c>
      <c r="R218" s="100">
        <v>-0.00011061403163595862</v>
      </c>
      <c r="S218" s="100">
        <v>0.00017851349770269377</v>
      </c>
      <c r="T218" s="100">
        <v>-3.216961384926271E-05</v>
      </c>
      <c r="U218" s="100">
        <v>-5.9137574346992024E-05</v>
      </c>
      <c r="V218" s="100">
        <v>-8.726520821192445E-06</v>
      </c>
      <c r="W218" s="100">
        <v>9.878942447219196E-06</v>
      </c>
      <c r="X218" s="100">
        <v>67.5</v>
      </c>
    </row>
    <row r="219" spans="1:24" s="100" customFormat="1" ht="12.75">
      <c r="A219" s="100">
        <v>1617</v>
      </c>
      <c r="B219" s="100">
        <v>153.10000610351562</v>
      </c>
      <c r="C219" s="100">
        <v>178</v>
      </c>
      <c r="D219" s="100">
        <v>8.768355369567871</v>
      </c>
      <c r="E219" s="100">
        <v>8.311827659606934</v>
      </c>
      <c r="F219" s="100">
        <v>32.75080068447817</v>
      </c>
      <c r="G219" s="100" t="s">
        <v>58</v>
      </c>
      <c r="H219" s="100">
        <v>3.4118522776561946</v>
      </c>
      <c r="I219" s="100">
        <v>89.01185838117182</v>
      </c>
      <c r="J219" s="100" t="s">
        <v>61</v>
      </c>
      <c r="K219" s="100">
        <v>-1.107585820243914</v>
      </c>
      <c r="L219" s="100">
        <v>-0.7253723160925871</v>
      </c>
      <c r="M219" s="100">
        <v>-0.2610402798665692</v>
      </c>
      <c r="N219" s="100">
        <v>-0.13309085972447834</v>
      </c>
      <c r="O219" s="100">
        <v>-0.04466521676427153</v>
      </c>
      <c r="P219" s="100">
        <v>-0.020804295638299615</v>
      </c>
      <c r="Q219" s="100">
        <v>-0.0053324003485012515</v>
      </c>
      <c r="R219" s="100">
        <v>-0.002045835864710336</v>
      </c>
      <c r="S219" s="100">
        <v>-0.000599472057491244</v>
      </c>
      <c r="T219" s="100">
        <v>-0.00030451491697264704</v>
      </c>
      <c r="U219" s="100">
        <v>-0.0001123019541463436</v>
      </c>
      <c r="V219" s="100">
        <v>-7.553914228490763E-05</v>
      </c>
      <c r="W219" s="100">
        <v>-3.7728130441144196E-05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1618</v>
      </c>
      <c r="B221" s="24">
        <v>171.16</v>
      </c>
      <c r="C221" s="24">
        <v>180.96</v>
      </c>
      <c r="D221" s="24">
        <v>8.091094933212092</v>
      </c>
      <c r="E221" s="24">
        <v>8.63880672984454</v>
      </c>
      <c r="F221" s="24">
        <v>28.193694161114642</v>
      </c>
      <c r="G221" s="24" t="s">
        <v>59</v>
      </c>
      <c r="H221" s="24">
        <v>-20.556794736710174</v>
      </c>
      <c r="I221" s="24">
        <v>83.10320526328982</v>
      </c>
      <c r="J221" s="24" t="s">
        <v>73</v>
      </c>
      <c r="K221" s="24">
        <v>2.784644791075181</v>
      </c>
      <c r="M221" s="24" t="s">
        <v>68</v>
      </c>
      <c r="N221" s="24">
        <v>2.222622419374833</v>
      </c>
      <c r="X221" s="24">
        <v>67.5</v>
      </c>
    </row>
    <row r="222" spans="1:24" ht="12.75" hidden="1">
      <c r="A222" s="24">
        <v>1619</v>
      </c>
      <c r="B222" s="24">
        <v>136.8800048828125</v>
      </c>
      <c r="C222" s="24">
        <v>161.67999267578125</v>
      </c>
      <c r="D222" s="24">
        <v>8.633867263793945</v>
      </c>
      <c r="E222" s="24">
        <v>8.601791381835938</v>
      </c>
      <c r="F222" s="24">
        <v>33.12232005848958</v>
      </c>
      <c r="G222" s="24" t="s">
        <v>56</v>
      </c>
      <c r="H222" s="24">
        <v>21.98161252171907</v>
      </c>
      <c r="I222" s="24">
        <v>91.36161740453157</v>
      </c>
      <c r="J222" s="24" t="s">
        <v>62</v>
      </c>
      <c r="K222" s="24">
        <v>0.9627555537229514</v>
      </c>
      <c r="L222" s="24">
        <v>1.3360837981241513</v>
      </c>
      <c r="M222" s="24">
        <v>0.22791916490038572</v>
      </c>
      <c r="N222" s="24">
        <v>0.13299798797709528</v>
      </c>
      <c r="O222" s="24">
        <v>0.038665644070006444</v>
      </c>
      <c r="P222" s="24">
        <v>0.03832807873093888</v>
      </c>
      <c r="Q222" s="24">
        <v>0.004706497087848599</v>
      </c>
      <c r="R222" s="24">
        <v>0.002047225784008756</v>
      </c>
      <c r="S222" s="24">
        <v>0.0005072680185074882</v>
      </c>
      <c r="T222" s="24">
        <v>0.0005640161327448223</v>
      </c>
      <c r="U222" s="24">
        <v>0.000102951018236318</v>
      </c>
      <c r="V222" s="24">
        <v>7.597741549537675E-05</v>
      </c>
      <c r="W222" s="24">
        <v>3.163493012628701E-05</v>
      </c>
      <c r="X222" s="24">
        <v>67.5</v>
      </c>
    </row>
    <row r="223" spans="1:24" ht="12.75" hidden="1">
      <c r="A223" s="24">
        <v>1617</v>
      </c>
      <c r="B223" s="24">
        <v>153.10000610351562</v>
      </c>
      <c r="C223" s="24">
        <v>178</v>
      </c>
      <c r="D223" s="24">
        <v>8.768355369567871</v>
      </c>
      <c r="E223" s="24">
        <v>8.311827659606934</v>
      </c>
      <c r="F223" s="24">
        <v>32.75080068447817</v>
      </c>
      <c r="G223" s="24" t="s">
        <v>57</v>
      </c>
      <c r="H223" s="24">
        <v>3.4118522776561946</v>
      </c>
      <c r="I223" s="24">
        <v>89.01185838117182</v>
      </c>
      <c r="J223" s="24" t="s">
        <v>60</v>
      </c>
      <c r="K223" s="24">
        <v>-0.920796887767498</v>
      </c>
      <c r="L223" s="24">
        <v>-0.007268420132439708</v>
      </c>
      <c r="M223" s="24">
        <v>0.21872861682523642</v>
      </c>
      <c r="N223" s="24">
        <v>-0.0013753668514535527</v>
      </c>
      <c r="O223" s="24">
        <v>-0.036856548418203516</v>
      </c>
      <c r="P223" s="24">
        <v>-0.0008315739801809878</v>
      </c>
      <c r="Q223" s="24">
        <v>0.00454990000037936</v>
      </c>
      <c r="R223" s="24">
        <v>-0.00011061763753111018</v>
      </c>
      <c r="S223" s="24">
        <v>-0.0004720959539479435</v>
      </c>
      <c r="T223" s="24">
        <v>-5.9216744523601994E-05</v>
      </c>
      <c r="U223" s="24">
        <v>0.00010129903638403476</v>
      </c>
      <c r="V223" s="24">
        <v>-8.738134262159721E-06</v>
      </c>
      <c r="W223" s="24">
        <v>-2.9040755559594294E-05</v>
      </c>
      <c r="X223" s="24">
        <v>67.5</v>
      </c>
    </row>
    <row r="224" spans="1:24" ht="12.75" hidden="1">
      <c r="A224" s="24">
        <v>1620</v>
      </c>
      <c r="B224" s="24">
        <v>114.18000030517578</v>
      </c>
      <c r="C224" s="24">
        <v>121.77999877929688</v>
      </c>
      <c r="D224" s="24">
        <v>8.882272720336914</v>
      </c>
      <c r="E224" s="24">
        <v>8.966227531433105</v>
      </c>
      <c r="F224" s="24">
        <v>28.327147339324206</v>
      </c>
      <c r="G224" s="24" t="s">
        <v>58</v>
      </c>
      <c r="H224" s="24">
        <v>29.197492945988785</v>
      </c>
      <c r="I224" s="24">
        <v>75.87749325116457</v>
      </c>
      <c r="J224" s="24" t="s">
        <v>61</v>
      </c>
      <c r="K224" s="24">
        <v>0.28112514597964433</v>
      </c>
      <c r="L224" s="24">
        <v>-1.3360640275370923</v>
      </c>
      <c r="M224" s="24">
        <v>0.06406978937539994</v>
      </c>
      <c r="N224" s="24">
        <v>-0.1329908762734478</v>
      </c>
      <c r="O224" s="24">
        <v>0.011688749721208173</v>
      </c>
      <c r="P224" s="24">
        <v>-0.038319056667936585</v>
      </c>
      <c r="Q224" s="24">
        <v>0.0012039621358145964</v>
      </c>
      <c r="R224" s="24">
        <v>-0.0020442351011997865</v>
      </c>
      <c r="S224" s="24">
        <v>0.00018559701739654814</v>
      </c>
      <c r="T224" s="24">
        <v>-0.0005608988992362629</v>
      </c>
      <c r="U224" s="24">
        <v>1.8368924398578196E-05</v>
      </c>
      <c r="V224" s="24">
        <v>-7.547325801218326E-05</v>
      </c>
      <c r="W224" s="24">
        <v>1.2546048008155971E-05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1618</v>
      </c>
      <c r="B226" s="24">
        <v>171.16</v>
      </c>
      <c r="C226" s="24">
        <v>180.96</v>
      </c>
      <c r="D226" s="24">
        <v>8.091094933212092</v>
      </c>
      <c r="E226" s="24">
        <v>8.63880672984454</v>
      </c>
      <c r="F226" s="24">
        <v>36.81174680358921</v>
      </c>
      <c r="G226" s="24" t="s">
        <v>59</v>
      </c>
      <c r="H226" s="24">
        <v>4.845615945079217</v>
      </c>
      <c r="I226" s="24">
        <v>108.50561594507921</v>
      </c>
      <c r="J226" s="24" t="s">
        <v>73</v>
      </c>
      <c r="K226" s="24">
        <v>2.7862588197330327</v>
      </c>
      <c r="M226" s="24" t="s">
        <v>68</v>
      </c>
      <c r="N226" s="24">
        <v>1.529785113571943</v>
      </c>
      <c r="X226" s="24">
        <v>67.5</v>
      </c>
    </row>
    <row r="227" spans="1:24" ht="12.75" hidden="1">
      <c r="A227" s="24">
        <v>1619</v>
      </c>
      <c r="B227" s="24">
        <v>136.8800048828125</v>
      </c>
      <c r="C227" s="24">
        <v>161.67999267578125</v>
      </c>
      <c r="D227" s="24">
        <v>8.633867263793945</v>
      </c>
      <c r="E227" s="24">
        <v>8.601791381835938</v>
      </c>
      <c r="F227" s="24">
        <v>33.12232005848958</v>
      </c>
      <c r="G227" s="24" t="s">
        <v>56</v>
      </c>
      <c r="H227" s="24">
        <v>21.98161252171907</v>
      </c>
      <c r="I227" s="24">
        <v>91.36161740453157</v>
      </c>
      <c r="J227" s="24" t="s">
        <v>62</v>
      </c>
      <c r="K227" s="24">
        <v>1.571219760085442</v>
      </c>
      <c r="L227" s="24">
        <v>0.3959444973619947</v>
      </c>
      <c r="M227" s="24">
        <v>0.37196577444438483</v>
      </c>
      <c r="N227" s="24">
        <v>0.13498755243293942</v>
      </c>
      <c r="O227" s="24">
        <v>0.0631029791548965</v>
      </c>
      <c r="P227" s="24">
        <v>0.011358172571027862</v>
      </c>
      <c r="Q227" s="24">
        <v>0.007681272132543644</v>
      </c>
      <c r="R227" s="24">
        <v>0.0020778402888213796</v>
      </c>
      <c r="S227" s="24">
        <v>0.0008278962991766545</v>
      </c>
      <c r="T227" s="24">
        <v>0.0001670827795218553</v>
      </c>
      <c r="U227" s="24">
        <v>0.00016801228806339347</v>
      </c>
      <c r="V227" s="24">
        <v>7.709468206229917E-05</v>
      </c>
      <c r="W227" s="24">
        <v>5.161508167918139E-05</v>
      </c>
      <c r="X227" s="24">
        <v>67.5</v>
      </c>
    </row>
    <row r="228" spans="1:24" ht="12.75" hidden="1">
      <c r="A228" s="24">
        <v>1620</v>
      </c>
      <c r="B228" s="24">
        <v>114.18000030517578</v>
      </c>
      <c r="C228" s="24">
        <v>121.77999877929688</v>
      </c>
      <c r="D228" s="24">
        <v>8.882272720336914</v>
      </c>
      <c r="E228" s="24">
        <v>8.966227531433105</v>
      </c>
      <c r="F228" s="24">
        <v>25.8454315786949</v>
      </c>
      <c r="G228" s="24" t="s">
        <v>57</v>
      </c>
      <c r="H228" s="24">
        <v>22.549934382368477</v>
      </c>
      <c r="I228" s="24">
        <v>69.22993468754426</v>
      </c>
      <c r="J228" s="24" t="s">
        <v>60</v>
      </c>
      <c r="K228" s="24">
        <v>-0.6864487006179573</v>
      </c>
      <c r="L228" s="24">
        <v>0.002156110352484847</v>
      </c>
      <c r="M228" s="24">
        <v>0.15869456557644304</v>
      </c>
      <c r="N228" s="24">
        <v>-0.0013961507465133174</v>
      </c>
      <c r="O228" s="24">
        <v>-0.028179685357446273</v>
      </c>
      <c r="P228" s="24">
        <v>0.00024672715383198553</v>
      </c>
      <c r="Q228" s="24">
        <v>0.0030936194280916157</v>
      </c>
      <c r="R228" s="24">
        <v>-0.00011223037999689238</v>
      </c>
      <c r="S228" s="24">
        <v>-0.00041885004152534215</v>
      </c>
      <c r="T228" s="24">
        <v>1.7565624171941785E-05</v>
      </c>
      <c r="U228" s="24">
        <v>5.5229788611968346E-05</v>
      </c>
      <c r="V228" s="24">
        <v>-8.862567063775245E-06</v>
      </c>
      <c r="W228" s="24">
        <v>-2.7575202636782973E-05</v>
      </c>
      <c r="X228" s="24">
        <v>67.5</v>
      </c>
    </row>
    <row r="229" spans="1:24" ht="12.75" hidden="1">
      <c r="A229" s="24">
        <v>1617</v>
      </c>
      <c r="B229" s="24">
        <v>153.10000610351562</v>
      </c>
      <c r="C229" s="24">
        <v>178</v>
      </c>
      <c r="D229" s="24">
        <v>8.768355369567871</v>
      </c>
      <c r="E229" s="24">
        <v>8.311827659606934</v>
      </c>
      <c r="F229" s="24">
        <v>26.037588700936773</v>
      </c>
      <c r="G229" s="24" t="s">
        <v>58</v>
      </c>
      <c r="H229" s="24">
        <v>-14.833670331657487</v>
      </c>
      <c r="I229" s="24">
        <v>70.76633577185814</v>
      </c>
      <c r="J229" s="24" t="s">
        <v>61</v>
      </c>
      <c r="K229" s="24">
        <v>-1.4133363774780838</v>
      </c>
      <c r="L229" s="24">
        <v>0.395938626783736</v>
      </c>
      <c r="M229" s="24">
        <v>-0.33641428657908534</v>
      </c>
      <c r="N229" s="24">
        <v>-0.13498033217816802</v>
      </c>
      <c r="O229" s="24">
        <v>-0.05646141435864525</v>
      </c>
      <c r="P229" s="24">
        <v>0.011355492497677573</v>
      </c>
      <c r="Q229" s="24">
        <v>-0.007030751055778157</v>
      </c>
      <c r="R229" s="24">
        <v>-0.002074807125410713</v>
      </c>
      <c r="S229" s="24">
        <v>-0.0007141266868732885</v>
      </c>
      <c r="T229" s="24">
        <v>0.00016615686582323045</v>
      </c>
      <c r="U229" s="24">
        <v>-0.00015867513790816128</v>
      </c>
      <c r="V229" s="24">
        <v>-7.658358118635533E-05</v>
      </c>
      <c r="W229" s="24">
        <v>-4.3631695546803174E-05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2004-10-11T07:26:46Z</dcterms:modified>
  <cp:category/>
  <cp:version/>
  <cp:contentType/>
  <cp:contentStatus/>
</cp:coreProperties>
</file>