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<sst xmlns="http://schemas.openxmlformats.org/spreadsheetml/2006/main" count="626" uniqueCount="146">
  <si>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</si>
  <si>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</si>
  <si>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</si>
  <si>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</si>
  <si>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</si>
  <si>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</si>
  <si>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</si>
  <si>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</si>
  <si>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</si>
  <si>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</si>
  <si>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</si>
  <si>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</si>
  <si>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</si>
  <si>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</si>
  <si>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</si>
  <si>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</si>
  <si>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</si>
  <si>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</si>
  <si>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</si>
  <si>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</si>
  <si>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</si>
  <si>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</si>
  <si>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</si>
  <si>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</si>
  <si>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</si>
  <si>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</si>
  <si>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</si>
  <si>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</si>
  <si>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</si>
  <si>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</si>
  <si>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</si>
  <si>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</si>
  <si>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</si>
  <si>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</si>
  <si>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</si>
  <si>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</si>
  <si>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</si>
  <si>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</si>
  <si>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</si>
  <si>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</si>
  <si>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</si>
  <si>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</si>
  <si>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</si>
  <si>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</si>
  <si>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</si>
  <si>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</si>
  <si>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</si>
  <si>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</si>
  <si>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</si>
  <si>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</si>
  <si>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</si>
  <si>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</si>
  <si>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</si>
  <si>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</si>
  <si>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</si>
  <si>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</si>
  <si>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</si>
  <si>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</si>
  <si>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</si>
  <si>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</si>
  <si>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</si>
  <si>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</si>
  <si>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</si>
  <si>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</si>
  <si>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</si>
  <si>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</si>
  <si>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</si>
  <si>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</si>
  <si>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</si>
  <si>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</si>
  <si>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</si>
  <si>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</si>
  <si>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</si>
  <si>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</si>
  <si>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</si>
  <si>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</si>
  <si>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</si>
  <si>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</si>
  <si>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</si>
  <si>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</si>
  <si>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</si>
  <si>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</si>
  <si>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</si>
  <si>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</si>
  <si>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</si>
  <si>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</si>
  <si>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</si>
  <si>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</si>
  <si>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</si>
  <si>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</si>
  <si>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</si>
  <si>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</si>
  <si>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</si>
  <si>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</si>
  <si>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</si>
  <si>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</si>
  <si>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</si>
  <si>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</si>
  <si>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</si>
  <si>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</si>
  <si>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</si>
  <si>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</si>
  <si>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</si>
  <si>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</si>
  <si>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</si>
  <si>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</si>
  <si>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</si>
  <si>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</si>
  <si>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</si>
  <si>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</si>
  <si>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</si>
  <si>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</si>
  <si>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</si>
  <si>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</si>
  <si>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</si>
  <si>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</si>
  <si>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</si>
  <si>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</si>
  <si>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</si>
  <si>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</si>
  <si>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</si>
  <si>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</si>
  <si>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</si>
  <si>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</si>
  <si>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</si>
  <si>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</si>
  <si>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</si>
  <si>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</si>
  <si>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</si>
  <si>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</si>
  <si>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</si>
  <si>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</si>
  <si>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</si>
  <si>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</si>
  <si>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</si>
  <si>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</si>
  <si>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</si>
  <si>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</si>
  <si>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</si>
  <si>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</si>
  <si>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</si>
  <si>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</si>
  <si>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4</t>
  </si>
  <si>
    <t>AP 359</t>
  </si>
  <si>
    <t>4E14469D-1</t>
  </si>
  <si>
    <t>Perm. 1,002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</si>
</sst>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160.1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154.3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82.43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90.81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6.423600024571371</v>
      </c>
      <c r="C41" s="77">
        <f aca="true" t="shared" si="0" ref="C41:C55">($B$41*H41+$B$42*J41+$B$43*L41+$B$44*N41+$B$45*P41+$B$46*R41+$B$47*T41+$B$48*V41)/100</f>
        <v>6.96299606825456E-08</v>
      </c>
      <c r="D41" s="77">
        <f aca="true" t="shared" si="1" ref="D41:D55">($B$41*I41+$B$42*K41+$B$43*M41+$B$44*O41+$B$45*Q41+$B$46*S41+$B$47*U41+$B$48*W41)/100</f>
        <v>-1.195897359027966E-07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26.272457675646322</v>
      </c>
      <c r="C42" s="77">
        <f t="shared" si="0"/>
        <v>-3.5532056885156387E-11</v>
      </c>
      <c r="D42" s="77">
        <f t="shared" si="1"/>
        <v>-1.3243777365860105E-08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-31.004016279737556</v>
      </c>
      <c r="C43" s="77">
        <f t="shared" si="0"/>
        <v>-0.846411664166194</v>
      </c>
      <c r="D43" s="77">
        <f t="shared" si="1"/>
        <v>-1.4362657621151802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4.411528933165712</v>
      </c>
      <c r="C44" s="77">
        <f t="shared" si="0"/>
        <v>0.005880648981945451</v>
      </c>
      <c r="D44" s="77">
        <f t="shared" si="1"/>
        <v>1.080686687312482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6.423600024571371</v>
      </c>
      <c r="C45" s="77">
        <f t="shared" si="0"/>
        <v>0.1964992775833911</v>
      </c>
      <c r="D45" s="77">
        <f t="shared" si="1"/>
        <v>-0.3422727097585067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26.272457675646322</v>
      </c>
      <c r="C46" s="77">
        <f t="shared" si="0"/>
        <v>-0.00024712073966379113</v>
      </c>
      <c r="D46" s="77">
        <f t="shared" si="1"/>
        <v>-0.023849705741587523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-31.004016279737556</v>
      </c>
      <c r="C47" s="77">
        <f t="shared" si="0"/>
        <v>-0.03461378064743687</v>
      </c>
      <c r="D47" s="77">
        <f t="shared" si="1"/>
        <v>-0.057312921566961446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4.411528933165712</v>
      </c>
      <c r="C48" s="77">
        <f t="shared" si="0"/>
        <v>0.0006729886099251245</v>
      </c>
      <c r="D48" s="77">
        <f t="shared" si="1"/>
        <v>0.030994510973398098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0.0038708296721629253</v>
      </c>
      <c r="D49" s="77">
        <f t="shared" si="1"/>
        <v>-0.007172096534329524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-1.984292476210016E-05</v>
      </c>
      <c r="D50" s="77">
        <f t="shared" si="1"/>
        <v>-0.0003665814861574811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-0.0005038280557062493</v>
      </c>
      <c r="D51" s="77">
        <f t="shared" si="1"/>
        <v>-0.0007195424709392208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4.7929457289051746E-05</v>
      </c>
      <c r="D52" s="77">
        <f t="shared" si="1"/>
        <v>0.0004536102204110777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7.192444980889689E-05</v>
      </c>
      <c r="D53" s="77">
        <f t="shared" si="1"/>
        <v>-0.00016310290204746958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-1.5732650166084447E-06</v>
      </c>
      <c r="D54" s="77">
        <f t="shared" si="1"/>
        <v>-1.3508700837458498E-05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-3.28796883068402E-05</v>
      </c>
      <c r="D55" s="77">
        <f t="shared" si="1"/>
        <v>-4.3795471015020996E-05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1596</v>
      </c>
      <c r="B3" s="11">
        <v>151.53333333333333</v>
      </c>
      <c r="C3" s="11">
        <v>160.15</v>
      </c>
      <c r="D3" s="11">
        <v>8.141300567657849</v>
      </c>
      <c r="E3" s="11">
        <v>8.633347741963203</v>
      </c>
      <c r="F3" s="12" t="s">
        <v>69</v>
      </c>
      <c r="H3" s="102">
        <v>0.0625</v>
      </c>
    </row>
    <row r="4" spans="1:9" ht="16.5" customHeight="1">
      <c r="A4" s="13">
        <v>1595</v>
      </c>
      <c r="B4" s="14">
        <v>147.76666666666665</v>
      </c>
      <c r="C4" s="14">
        <v>143.96666666666667</v>
      </c>
      <c r="D4" s="14">
        <v>8.582691168502675</v>
      </c>
      <c r="E4" s="14">
        <v>9.109459069081739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1594</v>
      </c>
      <c r="B5" s="26">
        <v>90.81333333333333</v>
      </c>
      <c r="C5" s="26">
        <v>82.43</v>
      </c>
      <c r="D5" s="26">
        <v>9.20065709676579</v>
      </c>
      <c r="E5" s="26">
        <v>10.070168067331553</v>
      </c>
      <c r="F5" s="15" t="s">
        <v>71</v>
      </c>
      <c r="I5" s="75">
        <v>1033</v>
      </c>
    </row>
    <row r="6" spans="1:6" s="2" customFormat="1" ht="13.5" thickBot="1">
      <c r="A6" s="16">
        <v>1593</v>
      </c>
      <c r="B6" s="17">
        <v>153.58666666666667</v>
      </c>
      <c r="C6" s="17">
        <v>154.32</v>
      </c>
      <c r="D6" s="17">
        <v>8.422770588113954</v>
      </c>
      <c r="E6" s="17">
        <v>8.738669734639059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145</v>
      </c>
      <c r="D15" s="6"/>
      <c r="E15" s="6"/>
      <c r="F15" s="75">
        <v>1782</v>
      </c>
      <c r="K15" s="75">
        <v>1032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6.423600024571371</v>
      </c>
      <c r="C19" s="34">
        <v>86.69026669123802</v>
      </c>
      <c r="D19" s="35">
        <v>31.228199148234342</v>
      </c>
      <c r="K19" s="97" t="s">
        <v>131</v>
      </c>
    </row>
    <row r="20" spans="1:11" ht="12.75">
      <c r="A20" s="33" t="s">
        <v>57</v>
      </c>
      <c r="B20" s="34">
        <v>26.272457675646322</v>
      </c>
      <c r="C20" s="34">
        <v>49.585791008979655</v>
      </c>
      <c r="D20" s="35">
        <v>19.1941370209555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-31.004016279737556</v>
      </c>
      <c r="C21" s="34">
        <v>55.082650386929124</v>
      </c>
      <c r="D21" s="35">
        <v>19.46779851814554</v>
      </c>
      <c r="F21" s="24" t="s">
        <v>134</v>
      </c>
    </row>
    <row r="22" spans="1:11" ht="16.5" thickBot="1">
      <c r="A22" s="36" t="s">
        <v>59</v>
      </c>
      <c r="B22" s="37">
        <v>4.411528933165712</v>
      </c>
      <c r="C22" s="37">
        <v>88.44486226649904</v>
      </c>
      <c r="D22" s="38">
        <v>30.21696637128167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16.294031143188477</v>
      </c>
      <c r="I23" s="75">
        <v>2534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-0.846411664166194</v>
      </c>
      <c r="C27" s="44">
        <v>0.005880648981945451</v>
      </c>
      <c r="D27" s="44">
        <v>0.1964992775833911</v>
      </c>
      <c r="E27" s="44">
        <v>-0.00024712073966379113</v>
      </c>
      <c r="F27" s="44">
        <v>-0.03461378064743687</v>
      </c>
      <c r="G27" s="44">
        <v>0.0006729886099251245</v>
      </c>
      <c r="H27" s="44">
        <v>0.0038708296721629253</v>
      </c>
      <c r="I27" s="45">
        <v>-1.984292476210016E-05</v>
      </c>
    </row>
    <row r="28" spans="1:9" ht="13.5" thickBot="1">
      <c r="A28" s="46" t="s">
        <v>61</v>
      </c>
      <c r="B28" s="47">
        <v>-1.4362657621151802</v>
      </c>
      <c r="C28" s="47">
        <v>1.080686687312482</v>
      </c>
      <c r="D28" s="47">
        <v>-0.3422727097585067</v>
      </c>
      <c r="E28" s="47">
        <v>-0.023849705741587523</v>
      </c>
      <c r="F28" s="47">
        <v>-0.057312921566961446</v>
      </c>
      <c r="G28" s="47">
        <v>0.030994510973398098</v>
      </c>
      <c r="H28" s="47">
        <v>-0.007172096534329524</v>
      </c>
      <c r="I28" s="48">
        <v>-0.0003665814861574811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1596</v>
      </c>
      <c r="B39" s="50">
        <v>151.53333333333333</v>
      </c>
      <c r="C39" s="50">
        <v>160.15</v>
      </c>
      <c r="D39" s="50">
        <v>8.141300567657849</v>
      </c>
      <c r="E39" s="50">
        <v>8.633347741963203</v>
      </c>
      <c r="F39" s="54">
        <f>I39*D39/(23678+B39)*1000</f>
        <v>30.21696637128167</v>
      </c>
      <c r="G39" s="59" t="s">
        <v>59</v>
      </c>
      <c r="H39" s="58">
        <f>I39-B39+X39</f>
        <v>4.411528933165712</v>
      </c>
      <c r="I39" s="58">
        <f>(B39+C42-2*X39)*(23678+B39)*E42/((23678+C42)*D39+E42*(23678+B39))</f>
        <v>88.44486226649904</v>
      </c>
      <c r="J39" s="24" t="s">
        <v>73</v>
      </c>
      <c r="K39" s="24">
        <f>(K40*K40+L40*L40+M40*M40+N40*N40+O40*O40+P40*P40+Q40*Q40+R40*R40+S40*S40+T40*T40+U40*U40+V40*V40+W40*W40)</f>
        <v>4.1090333553800855</v>
      </c>
      <c r="M39" s="24" t="s">
        <v>68</v>
      </c>
      <c r="N39" s="24">
        <f>(K44*K44+L44*L44+M44*M44+N44*N44+O44*O44+P44*P44+Q44*Q44+R44*R44+S44*S44+T44*T44+U44*U44+V44*V44+W44*W44)</f>
        <v>2.6222792109107798</v>
      </c>
      <c r="X39" s="55">
        <f>(1-$H$2)*1000</f>
        <v>67.5</v>
      </c>
    </row>
    <row r="40" spans="1:24" ht="12.75">
      <c r="A40" s="49">
        <v>1595</v>
      </c>
      <c r="B40" s="50">
        <v>147.76666666666665</v>
      </c>
      <c r="C40" s="50">
        <v>143.96666666666667</v>
      </c>
      <c r="D40" s="50">
        <v>8.582691168502675</v>
      </c>
      <c r="E40" s="50">
        <v>9.109459069081739</v>
      </c>
      <c r="F40" s="54">
        <f>I40*D40/(23678+B40)*1000</f>
        <v>31.228199148234342</v>
      </c>
      <c r="G40" s="59" t="s">
        <v>56</v>
      </c>
      <c r="H40" s="58">
        <f>I40-B40+X40</f>
        <v>6.423600024571371</v>
      </c>
      <c r="I40" s="58">
        <f>(B40+C39-2*X40)*(23678+B40)*E39/((23678+C39)*D40+E39*(23678+B40))</f>
        <v>86.69026669123802</v>
      </c>
      <c r="J40" s="24" t="s">
        <v>62</v>
      </c>
      <c r="K40" s="52">
        <f aca="true" t="shared" si="0" ref="K40:W40">SQRT(K41*K41+K42*K42)</f>
        <v>1.6671148864613037</v>
      </c>
      <c r="L40" s="52">
        <f t="shared" si="0"/>
        <v>1.0807026872210854</v>
      </c>
      <c r="M40" s="52">
        <f t="shared" si="0"/>
        <v>0.39466767531205993</v>
      </c>
      <c r="N40" s="52">
        <f t="shared" si="0"/>
        <v>0.023850985988430013</v>
      </c>
      <c r="O40" s="52">
        <f t="shared" si="0"/>
        <v>0.06695434854622626</v>
      </c>
      <c r="P40" s="52">
        <f t="shared" si="0"/>
        <v>0.031001816465316738</v>
      </c>
      <c r="Q40" s="52">
        <f t="shared" si="0"/>
        <v>0.008149987180887986</v>
      </c>
      <c r="R40" s="52">
        <f t="shared" si="0"/>
        <v>0.0003671181385556179</v>
      </c>
      <c r="S40" s="52">
        <f t="shared" si="0"/>
        <v>0.0008783985867486688</v>
      </c>
      <c r="T40" s="52">
        <f t="shared" si="0"/>
        <v>0.00045613535813112484</v>
      </c>
      <c r="U40" s="52">
        <f t="shared" si="0"/>
        <v>0.00017825735086278766</v>
      </c>
      <c r="V40" s="52">
        <f t="shared" si="0"/>
        <v>1.3600005923838265E-05</v>
      </c>
      <c r="W40" s="52">
        <f t="shared" si="0"/>
        <v>5.476419619224324E-05</v>
      </c>
      <c r="X40" s="55">
        <f>(1-$H$2)*1000</f>
        <v>67.5</v>
      </c>
    </row>
    <row r="41" spans="1:24" ht="12.75">
      <c r="A41" s="49">
        <v>1594</v>
      </c>
      <c r="B41" s="50">
        <v>90.81333333333333</v>
      </c>
      <c r="C41" s="50">
        <v>82.43</v>
      </c>
      <c r="D41" s="50">
        <v>9.20065709676579</v>
      </c>
      <c r="E41" s="50">
        <v>10.070168067331553</v>
      </c>
      <c r="F41" s="54">
        <f>I41*D41/(23678+B41)*1000</f>
        <v>19.1941370209555</v>
      </c>
      <c r="G41" s="59" t="s">
        <v>57</v>
      </c>
      <c r="H41" s="58">
        <f>I41-B41+X41</f>
        <v>26.272457675646322</v>
      </c>
      <c r="I41" s="58">
        <f>(B41+C40-2*X41)*(23678+B41)*E40/((23678+C40)*D41+E40*(23678+B41))</f>
        <v>49.585791008979655</v>
      </c>
      <c r="J41" s="24" t="s">
        <v>60</v>
      </c>
      <c r="K41" s="52">
        <f>'calcul config'!C43</f>
        <v>-0.846411664166194</v>
      </c>
      <c r="L41" s="52">
        <f>'calcul config'!C44</f>
        <v>0.005880648981945451</v>
      </c>
      <c r="M41" s="52">
        <f>'calcul config'!C45</f>
        <v>0.1964992775833911</v>
      </c>
      <c r="N41" s="52">
        <f>'calcul config'!C46</f>
        <v>-0.00024712073966379113</v>
      </c>
      <c r="O41" s="52">
        <f>'calcul config'!C47</f>
        <v>-0.03461378064743687</v>
      </c>
      <c r="P41" s="52">
        <f>'calcul config'!C48</f>
        <v>0.0006729886099251245</v>
      </c>
      <c r="Q41" s="52">
        <f>'calcul config'!C49</f>
        <v>0.0038708296721629253</v>
      </c>
      <c r="R41" s="52">
        <f>'calcul config'!C50</f>
        <v>-1.984292476210016E-05</v>
      </c>
      <c r="S41" s="52">
        <f>'calcul config'!C51</f>
        <v>-0.0005038280557062493</v>
      </c>
      <c r="T41" s="52">
        <f>'calcul config'!C52</f>
        <v>4.7929457289051746E-05</v>
      </c>
      <c r="U41" s="52">
        <f>'calcul config'!C53</f>
        <v>7.192444980889689E-05</v>
      </c>
      <c r="V41" s="52">
        <f>'calcul config'!C54</f>
        <v>-1.5732650166084447E-06</v>
      </c>
      <c r="W41" s="52">
        <f>'calcul config'!C55</f>
        <v>-3.28796883068402E-05</v>
      </c>
      <c r="X41" s="55">
        <f>(1-$H$2)*1000</f>
        <v>67.5</v>
      </c>
    </row>
    <row r="42" spans="1:24" ht="12.75">
      <c r="A42" s="49">
        <v>1593</v>
      </c>
      <c r="B42" s="50">
        <v>153.58666666666667</v>
      </c>
      <c r="C42" s="50">
        <v>154.32</v>
      </c>
      <c r="D42" s="50">
        <v>8.422770588113954</v>
      </c>
      <c r="E42" s="50">
        <v>8.738669734639059</v>
      </c>
      <c r="F42" s="54">
        <f>I42*D42/(23678+B42)*1000</f>
        <v>19.46779851814554</v>
      </c>
      <c r="G42" s="59" t="s">
        <v>58</v>
      </c>
      <c r="H42" s="58">
        <f>I42-B42+X42</f>
        <v>-31.004016279737556</v>
      </c>
      <c r="I42" s="58">
        <f>(B42+C41-2*X42)*(23678+B42)*E41/((23678+C41)*D42+E41*(23678+B42))</f>
        <v>55.082650386929124</v>
      </c>
      <c r="J42" s="24" t="s">
        <v>61</v>
      </c>
      <c r="K42" s="52">
        <f>'calcul config'!D43</f>
        <v>-1.4362657621151802</v>
      </c>
      <c r="L42" s="52">
        <f>'calcul config'!D44</f>
        <v>1.080686687312482</v>
      </c>
      <c r="M42" s="52">
        <f>'calcul config'!D45</f>
        <v>-0.3422727097585067</v>
      </c>
      <c r="N42" s="52">
        <f>'calcul config'!D46</f>
        <v>-0.023849705741587523</v>
      </c>
      <c r="O42" s="52">
        <f>'calcul config'!D47</f>
        <v>-0.057312921566961446</v>
      </c>
      <c r="P42" s="52">
        <f>'calcul config'!D48</f>
        <v>0.030994510973398098</v>
      </c>
      <c r="Q42" s="52">
        <f>'calcul config'!D49</f>
        <v>-0.007172096534329524</v>
      </c>
      <c r="R42" s="52">
        <f>'calcul config'!D50</f>
        <v>-0.0003665814861574811</v>
      </c>
      <c r="S42" s="52">
        <f>'calcul config'!D51</f>
        <v>-0.0007195424709392208</v>
      </c>
      <c r="T42" s="52">
        <f>'calcul config'!D52</f>
        <v>0.0004536102204110777</v>
      </c>
      <c r="U42" s="52">
        <f>'calcul config'!D53</f>
        <v>-0.00016310290204746958</v>
      </c>
      <c r="V42" s="52">
        <f>'calcul config'!D54</f>
        <v>-1.3508700837458498E-05</v>
      </c>
      <c r="W42" s="52">
        <f>'calcul config'!D55</f>
        <v>-4.3795471015020996E-05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1.1114099243075357</v>
      </c>
      <c r="L44" s="52">
        <f>L40/(L43*1.5)</f>
        <v>1.029240654496272</v>
      </c>
      <c r="M44" s="52">
        <f aca="true" t="shared" si="1" ref="M44:W44">M40/(M43*1.5)</f>
        <v>0.4385196392356222</v>
      </c>
      <c r="N44" s="52">
        <f t="shared" si="1"/>
        <v>0.03180131465124002</v>
      </c>
      <c r="O44" s="52">
        <f t="shared" si="1"/>
        <v>0.29757488242767227</v>
      </c>
      <c r="P44" s="52">
        <f t="shared" si="1"/>
        <v>0.20667877643544488</v>
      </c>
      <c r="Q44" s="52">
        <f t="shared" si="1"/>
        <v>0.05433324787258657</v>
      </c>
      <c r="R44" s="52">
        <f t="shared" si="1"/>
        <v>0.000815818085679151</v>
      </c>
      <c r="S44" s="52">
        <f t="shared" si="1"/>
        <v>0.011711981156648916</v>
      </c>
      <c r="T44" s="52">
        <f t="shared" si="1"/>
        <v>0.0060818047750816635</v>
      </c>
      <c r="U44" s="52">
        <f t="shared" si="1"/>
        <v>0.002376764678170502</v>
      </c>
      <c r="V44" s="52">
        <f t="shared" si="1"/>
        <v>0.00018133341231784352</v>
      </c>
      <c r="W44" s="52">
        <f t="shared" si="1"/>
        <v>0.0007301892825632431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1595</v>
      </c>
      <c r="B51" s="24">
        <v>166.88</v>
      </c>
      <c r="C51" s="24">
        <v>141.68</v>
      </c>
      <c r="D51" s="24">
        <v>8.329638643040562</v>
      </c>
      <c r="E51" s="24">
        <v>8.89836040349181</v>
      </c>
      <c r="F51" s="24">
        <v>36.008911811865254</v>
      </c>
      <c r="G51" s="24" t="s">
        <v>59</v>
      </c>
      <c r="H51" s="24">
        <v>3.7010840518149024</v>
      </c>
      <c r="I51" s="24">
        <v>103.0810840518149</v>
      </c>
      <c r="J51" s="24" t="s">
        <v>73</v>
      </c>
      <c r="K51" s="24">
        <v>2.9320852082606397</v>
      </c>
      <c r="M51" s="24" t="s">
        <v>68</v>
      </c>
      <c r="N51" s="24">
        <v>2.0329116724666205</v>
      </c>
      <c r="X51" s="24">
        <v>67.5</v>
      </c>
    </row>
    <row r="52" spans="1:24" ht="12.75" hidden="1">
      <c r="A52" s="24">
        <v>1593</v>
      </c>
      <c r="B52" s="24">
        <v>149.05999755859375</v>
      </c>
      <c r="C52" s="24">
        <v>147.55999755859375</v>
      </c>
      <c r="D52" s="24">
        <v>8.367526054382324</v>
      </c>
      <c r="E52" s="24">
        <v>8.818589210510254</v>
      </c>
      <c r="F52" s="24">
        <v>28.191168929825455</v>
      </c>
      <c r="G52" s="24" t="s">
        <v>56</v>
      </c>
      <c r="H52" s="24">
        <v>-1.2838598893880828</v>
      </c>
      <c r="I52" s="24">
        <v>80.27613766920567</v>
      </c>
      <c r="J52" s="24" t="s">
        <v>62</v>
      </c>
      <c r="K52" s="24">
        <v>1.274229388492881</v>
      </c>
      <c r="L52" s="24">
        <v>1.1016878292605863</v>
      </c>
      <c r="M52" s="24">
        <v>0.3016572075475056</v>
      </c>
      <c r="N52" s="24">
        <v>0.007369077687568933</v>
      </c>
      <c r="O52" s="24">
        <v>0.05117535664397479</v>
      </c>
      <c r="P52" s="24">
        <v>0.03160388066866031</v>
      </c>
      <c r="Q52" s="24">
        <v>0.006229275296186679</v>
      </c>
      <c r="R52" s="24">
        <v>0.00011345861714806931</v>
      </c>
      <c r="S52" s="24">
        <v>0.0006713750139486815</v>
      </c>
      <c r="T52" s="24">
        <v>0.0004650041256084832</v>
      </c>
      <c r="U52" s="24">
        <v>0.00013624208564238429</v>
      </c>
      <c r="V52" s="24">
        <v>4.232582957324518E-06</v>
      </c>
      <c r="W52" s="24">
        <v>4.185540551611754E-05</v>
      </c>
      <c r="X52" s="24">
        <v>67.5</v>
      </c>
    </row>
    <row r="53" spans="1:24" ht="12.75" hidden="1">
      <c r="A53" s="24">
        <v>1594</v>
      </c>
      <c r="B53" s="24">
        <v>100.80000305175781</v>
      </c>
      <c r="C53" s="24">
        <v>85.80000305175781</v>
      </c>
      <c r="D53" s="24">
        <v>8.756412506103516</v>
      </c>
      <c r="E53" s="24">
        <v>9.730188369750977</v>
      </c>
      <c r="F53" s="24">
        <v>20.925438268317237</v>
      </c>
      <c r="G53" s="24" t="s">
        <v>57</v>
      </c>
      <c r="H53" s="24">
        <v>23.524845162244205</v>
      </c>
      <c r="I53" s="24">
        <v>56.82484821400202</v>
      </c>
      <c r="J53" s="24" t="s">
        <v>60</v>
      </c>
      <c r="K53" s="24">
        <v>-0.766430051062303</v>
      </c>
      <c r="L53" s="24">
        <v>0.005994367459035277</v>
      </c>
      <c r="M53" s="24">
        <v>0.17869136601567706</v>
      </c>
      <c r="N53" s="24">
        <v>7.569564581166062E-05</v>
      </c>
      <c r="O53" s="24">
        <v>-0.03122057261178007</v>
      </c>
      <c r="P53" s="24">
        <v>0.0006860034296149667</v>
      </c>
      <c r="Q53" s="24">
        <v>0.0035569974356827122</v>
      </c>
      <c r="R53" s="24">
        <v>6.108797958852236E-06</v>
      </c>
      <c r="S53" s="24">
        <v>-0.00044456526983905774</v>
      </c>
      <c r="T53" s="24">
        <v>4.885845372027457E-05</v>
      </c>
      <c r="U53" s="24">
        <v>6.865457047089985E-05</v>
      </c>
      <c r="V53" s="24">
        <v>4.7567434066947074E-07</v>
      </c>
      <c r="W53" s="24">
        <v>-2.8738476233992517E-05</v>
      </c>
      <c r="X53" s="24">
        <v>67.5</v>
      </c>
    </row>
    <row r="54" spans="1:24" ht="12.75" hidden="1">
      <c r="A54" s="24">
        <v>1596</v>
      </c>
      <c r="B54" s="24">
        <v>148.9600067138672</v>
      </c>
      <c r="C54" s="24">
        <v>169.66000366210938</v>
      </c>
      <c r="D54" s="24">
        <v>8.390929222106934</v>
      </c>
      <c r="E54" s="24">
        <v>8.721691131591797</v>
      </c>
      <c r="F54" s="24">
        <v>18.887199605484312</v>
      </c>
      <c r="G54" s="24" t="s">
        <v>58</v>
      </c>
      <c r="H54" s="24">
        <v>-27.82774052181641</v>
      </c>
      <c r="I54" s="24">
        <v>53.63226619205078</v>
      </c>
      <c r="J54" s="24" t="s">
        <v>61</v>
      </c>
      <c r="K54" s="24">
        <v>-1.017961448841545</v>
      </c>
      <c r="L54" s="24">
        <v>1.1016715212347412</v>
      </c>
      <c r="M54" s="24">
        <v>-0.24303593680114507</v>
      </c>
      <c r="N54" s="24">
        <v>0.007368688902011772</v>
      </c>
      <c r="O54" s="24">
        <v>-0.04054864946494005</v>
      </c>
      <c r="P54" s="24">
        <v>0.031596434492098584</v>
      </c>
      <c r="Q54" s="24">
        <v>-0.005113867416958347</v>
      </c>
      <c r="R54" s="24">
        <v>0.00011329404394163927</v>
      </c>
      <c r="S54" s="24">
        <v>-0.0005030965416374058</v>
      </c>
      <c r="T54" s="24">
        <v>0.00046243019833589345</v>
      </c>
      <c r="U54" s="24">
        <v>-0.00011767946232730255</v>
      </c>
      <c r="V54" s="24">
        <v>4.205768944231557E-06</v>
      </c>
      <c r="W54" s="24">
        <v>-3.04298365862666E-05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1595</v>
      </c>
      <c r="B56" s="24">
        <v>166.88</v>
      </c>
      <c r="C56" s="24">
        <v>141.68</v>
      </c>
      <c r="D56" s="24">
        <v>8.329638643040562</v>
      </c>
      <c r="E56" s="24">
        <v>8.89836040349181</v>
      </c>
      <c r="F56" s="24">
        <v>22.183138707652102</v>
      </c>
      <c r="G56" s="24" t="s">
        <v>59</v>
      </c>
      <c r="H56" s="24">
        <v>-35.87733161602847</v>
      </c>
      <c r="I56" s="24">
        <v>63.50266838397153</v>
      </c>
      <c r="J56" s="24" t="s">
        <v>73</v>
      </c>
      <c r="K56" s="24">
        <v>5.876347491847712</v>
      </c>
      <c r="M56" s="24" t="s">
        <v>68</v>
      </c>
      <c r="N56" s="24">
        <v>3.7794864944289093</v>
      </c>
      <c r="X56" s="24">
        <v>67.5</v>
      </c>
    </row>
    <row r="57" spans="1:24" ht="12.75" hidden="1">
      <c r="A57" s="24">
        <v>1593</v>
      </c>
      <c r="B57" s="24">
        <v>149.05999755859375</v>
      </c>
      <c r="C57" s="24">
        <v>147.55999755859375</v>
      </c>
      <c r="D57" s="24">
        <v>8.367526054382324</v>
      </c>
      <c r="E57" s="24">
        <v>8.818589210510254</v>
      </c>
      <c r="F57" s="24">
        <v>28.191168929825455</v>
      </c>
      <c r="G57" s="24" t="s">
        <v>56</v>
      </c>
      <c r="H57" s="24">
        <v>-1.2838598893880828</v>
      </c>
      <c r="I57" s="24">
        <v>80.27613766920567</v>
      </c>
      <c r="J57" s="24" t="s">
        <v>62</v>
      </c>
      <c r="K57" s="24">
        <v>1.9768859827434122</v>
      </c>
      <c r="L57" s="24">
        <v>1.3196106603038626</v>
      </c>
      <c r="M57" s="24">
        <v>0.46799975100978286</v>
      </c>
      <c r="N57" s="24">
        <v>0.00646418647267471</v>
      </c>
      <c r="O57" s="24">
        <v>0.07939510481624862</v>
      </c>
      <c r="P57" s="24">
        <v>0.03785527684535742</v>
      </c>
      <c r="Q57" s="24">
        <v>0.009664204153394156</v>
      </c>
      <c r="R57" s="24">
        <v>9.952396188904671E-05</v>
      </c>
      <c r="S57" s="24">
        <v>0.0010416387774208448</v>
      </c>
      <c r="T57" s="24">
        <v>0.0005570492152558873</v>
      </c>
      <c r="U57" s="24">
        <v>0.00021140562207976513</v>
      </c>
      <c r="V57" s="24">
        <v>3.6927469562282634E-06</v>
      </c>
      <c r="W57" s="24">
        <v>6.495270489056187E-05</v>
      </c>
      <c r="X57" s="24">
        <v>67.5</v>
      </c>
    </row>
    <row r="58" spans="1:24" ht="12.75" hidden="1">
      <c r="A58" s="24">
        <v>1596</v>
      </c>
      <c r="B58" s="24">
        <v>148.9600067138672</v>
      </c>
      <c r="C58" s="24">
        <v>169.66000366210938</v>
      </c>
      <c r="D58" s="24">
        <v>8.390929222106934</v>
      </c>
      <c r="E58" s="24">
        <v>8.721691131591797</v>
      </c>
      <c r="F58" s="24">
        <v>29.14812184913618</v>
      </c>
      <c r="G58" s="24" t="s">
        <v>57</v>
      </c>
      <c r="H58" s="24">
        <v>1.309268915393929</v>
      </c>
      <c r="I58" s="24">
        <v>82.76927562926112</v>
      </c>
      <c r="J58" s="24" t="s">
        <v>60</v>
      </c>
      <c r="K58" s="24">
        <v>-1.4249542506325017</v>
      </c>
      <c r="L58" s="24">
        <v>-0.007180733354666248</v>
      </c>
      <c r="M58" s="24">
        <v>0.34100335505695384</v>
      </c>
      <c r="N58" s="24">
        <v>6.649251505791964E-05</v>
      </c>
      <c r="O58" s="24">
        <v>-0.05663140062702568</v>
      </c>
      <c r="P58" s="24">
        <v>-0.0008213634683694148</v>
      </c>
      <c r="Q58" s="24">
        <v>0.007212952115595778</v>
      </c>
      <c r="R58" s="24">
        <v>5.283016731781095E-06</v>
      </c>
      <c r="S58" s="24">
        <v>-0.0006920258167621257</v>
      </c>
      <c r="T58" s="24">
        <v>-5.847298524630495E-05</v>
      </c>
      <c r="U58" s="24">
        <v>0.0001684373072493077</v>
      </c>
      <c r="V58" s="24">
        <v>4.0364151627940385E-07</v>
      </c>
      <c r="W58" s="24">
        <v>-4.151986401094455E-05</v>
      </c>
      <c r="X58" s="24">
        <v>67.5</v>
      </c>
    </row>
    <row r="59" spans="1:24" ht="12.75" hidden="1">
      <c r="A59" s="24">
        <v>1594</v>
      </c>
      <c r="B59" s="24">
        <v>100.80000305175781</v>
      </c>
      <c r="C59" s="24">
        <v>85.80000305175781</v>
      </c>
      <c r="D59" s="24">
        <v>8.756412506103516</v>
      </c>
      <c r="E59" s="24">
        <v>9.730188369750977</v>
      </c>
      <c r="F59" s="24">
        <v>24.855593844470917</v>
      </c>
      <c r="G59" s="24" t="s">
        <v>58</v>
      </c>
      <c r="H59" s="24">
        <v>34.19752456846177</v>
      </c>
      <c r="I59" s="24">
        <v>67.49752762021959</v>
      </c>
      <c r="J59" s="24" t="s">
        <v>61</v>
      </c>
      <c r="K59" s="24">
        <v>1.3702494562566891</v>
      </c>
      <c r="L59" s="24">
        <v>-1.3195911229832087</v>
      </c>
      <c r="M59" s="24">
        <v>0.32053155661357247</v>
      </c>
      <c r="N59" s="24">
        <v>0.0064638444828872535</v>
      </c>
      <c r="O59" s="24">
        <v>0.055645908491140844</v>
      </c>
      <c r="P59" s="24">
        <v>-0.037846365044631194</v>
      </c>
      <c r="Q59" s="24">
        <v>0.006431964217609055</v>
      </c>
      <c r="R59" s="24">
        <v>9.938364414884445E-05</v>
      </c>
      <c r="S59" s="24">
        <v>0.0007785317023484048</v>
      </c>
      <c r="T59" s="24">
        <v>-0.0005539717846728164</v>
      </c>
      <c r="U59" s="24">
        <v>0.00012775449335946973</v>
      </c>
      <c r="V59" s="24">
        <v>3.670620330280533E-06</v>
      </c>
      <c r="W59" s="24">
        <v>4.9949522171018724E-05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1595</v>
      </c>
      <c r="B61" s="100">
        <v>166.88</v>
      </c>
      <c r="C61" s="100">
        <v>141.68</v>
      </c>
      <c r="D61" s="100">
        <v>8.329638643040562</v>
      </c>
      <c r="E61" s="100">
        <v>8.89836040349181</v>
      </c>
      <c r="F61" s="100">
        <v>36.008911811865254</v>
      </c>
      <c r="G61" s="100" t="s">
        <v>59</v>
      </c>
      <c r="H61" s="100">
        <v>3.7010840518149024</v>
      </c>
      <c r="I61" s="100">
        <v>103.0810840518149</v>
      </c>
      <c r="J61" s="100" t="s">
        <v>73</v>
      </c>
      <c r="K61" s="100">
        <v>2.967393907937886</v>
      </c>
      <c r="M61" s="100" t="s">
        <v>68</v>
      </c>
      <c r="N61" s="100">
        <v>1.8822512097825155</v>
      </c>
      <c r="X61" s="100">
        <v>67.5</v>
      </c>
    </row>
    <row r="62" spans="1:24" s="100" customFormat="1" ht="12.75">
      <c r="A62" s="100">
        <v>1594</v>
      </c>
      <c r="B62" s="100">
        <v>100.80000305175781</v>
      </c>
      <c r="C62" s="100">
        <v>85.80000305175781</v>
      </c>
      <c r="D62" s="100">
        <v>8.756412506103516</v>
      </c>
      <c r="E62" s="100">
        <v>9.730188369750977</v>
      </c>
      <c r="F62" s="100">
        <v>19.93157641423759</v>
      </c>
      <c r="G62" s="100" t="s">
        <v>56</v>
      </c>
      <c r="H62" s="100">
        <v>20.82592682755528</v>
      </c>
      <c r="I62" s="100">
        <v>54.12592987931309</v>
      </c>
      <c r="J62" s="100" t="s">
        <v>62</v>
      </c>
      <c r="K62" s="100">
        <v>1.4254390943098665</v>
      </c>
      <c r="L62" s="100">
        <v>0.9042035866228807</v>
      </c>
      <c r="M62" s="100">
        <v>0.33745293162756396</v>
      </c>
      <c r="N62" s="100">
        <v>0.007691162109906921</v>
      </c>
      <c r="O62" s="100">
        <v>0.057248598493272684</v>
      </c>
      <c r="P62" s="100">
        <v>0.025938880986780606</v>
      </c>
      <c r="Q62" s="100">
        <v>0.006968389921822499</v>
      </c>
      <c r="R62" s="100">
        <v>0.00011828003605544108</v>
      </c>
      <c r="S62" s="100">
        <v>0.0007510901054254181</v>
      </c>
      <c r="T62" s="100">
        <v>0.00038165088625837645</v>
      </c>
      <c r="U62" s="100">
        <v>0.00015238206159186464</v>
      </c>
      <c r="V62" s="100">
        <v>4.370319089806624E-06</v>
      </c>
      <c r="W62" s="100">
        <v>4.68288016561844E-05</v>
      </c>
      <c r="X62" s="100">
        <v>67.5</v>
      </c>
    </row>
    <row r="63" spans="1:24" s="100" customFormat="1" ht="12.75">
      <c r="A63" s="100">
        <v>1593</v>
      </c>
      <c r="B63" s="100">
        <v>149.05999755859375</v>
      </c>
      <c r="C63" s="100">
        <v>147.55999755859375</v>
      </c>
      <c r="D63" s="100">
        <v>8.367526054382324</v>
      </c>
      <c r="E63" s="100">
        <v>8.818589210510254</v>
      </c>
      <c r="F63" s="100">
        <v>18.877702310498382</v>
      </c>
      <c r="G63" s="100" t="s">
        <v>57</v>
      </c>
      <c r="H63" s="100">
        <v>-27.804545511602925</v>
      </c>
      <c r="I63" s="100">
        <v>53.75545204699083</v>
      </c>
      <c r="J63" s="100" t="s">
        <v>60</v>
      </c>
      <c r="K63" s="100">
        <v>1.208843652349438</v>
      </c>
      <c r="L63" s="100">
        <v>-0.0049193350077811554</v>
      </c>
      <c r="M63" s="100">
        <v>-0.28819141644003227</v>
      </c>
      <c r="N63" s="100">
        <v>8.047218919901019E-05</v>
      </c>
      <c r="O63" s="100">
        <v>0.04821943341631901</v>
      </c>
      <c r="P63" s="100">
        <v>-0.0005630338082216775</v>
      </c>
      <c r="Q63" s="100">
        <v>-0.006044227442085231</v>
      </c>
      <c r="R63" s="100">
        <v>6.461791812816701E-06</v>
      </c>
      <c r="S63" s="100">
        <v>0.000603816276572626</v>
      </c>
      <c r="T63" s="100">
        <v>-4.010998997743185E-05</v>
      </c>
      <c r="U63" s="100">
        <v>-0.00013776533193517483</v>
      </c>
      <c r="V63" s="100">
        <v>5.182533166525565E-07</v>
      </c>
      <c r="W63" s="100">
        <v>3.6693493739262836E-05</v>
      </c>
      <c r="X63" s="100">
        <v>67.5</v>
      </c>
    </row>
    <row r="64" spans="1:24" s="100" customFormat="1" ht="12.75">
      <c r="A64" s="100">
        <v>1596</v>
      </c>
      <c r="B64" s="100">
        <v>148.9600067138672</v>
      </c>
      <c r="C64" s="100">
        <v>169.66000366210938</v>
      </c>
      <c r="D64" s="100">
        <v>8.390929222106934</v>
      </c>
      <c r="E64" s="100">
        <v>8.721691131591797</v>
      </c>
      <c r="F64" s="100">
        <v>29.14812184913618</v>
      </c>
      <c r="G64" s="100" t="s">
        <v>58</v>
      </c>
      <c r="H64" s="100">
        <v>1.309268915393929</v>
      </c>
      <c r="I64" s="100">
        <v>82.76927562926112</v>
      </c>
      <c r="J64" s="100" t="s">
        <v>61</v>
      </c>
      <c r="K64" s="100">
        <v>-0.7553632475580236</v>
      </c>
      <c r="L64" s="100">
        <v>-0.9041902046609234</v>
      </c>
      <c r="M64" s="100">
        <v>-0.1755567958078674</v>
      </c>
      <c r="N64" s="100">
        <v>0.0076907411104283965</v>
      </c>
      <c r="O64" s="100">
        <v>-0.030859168337029445</v>
      </c>
      <c r="P64" s="100">
        <v>-0.02593276961254173</v>
      </c>
      <c r="Q64" s="100">
        <v>-0.0034678195931883756</v>
      </c>
      <c r="R64" s="100">
        <v>0.00011810339612324556</v>
      </c>
      <c r="S64" s="100">
        <v>-0.0004467015229590511</v>
      </c>
      <c r="T64" s="100">
        <v>-0.0003795373337180606</v>
      </c>
      <c r="U64" s="100">
        <v>-6.512300677777346E-05</v>
      </c>
      <c r="V64" s="100">
        <v>4.339481817741241E-06</v>
      </c>
      <c r="W64" s="100">
        <v>-2.909508861923156E-05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1595</v>
      </c>
      <c r="B66" s="24">
        <v>166.88</v>
      </c>
      <c r="C66" s="24">
        <v>141.68</v>
      </c>
      <c r="D66" s="24">
        <v>8.329638643040562</v>
      </c>
      <c r="E66" s="24">
        <v>8.89836040349181</v>
      </c>
      <c r="F66" s="24">
        <v>32.24787484488027</v>
      </c>
      <c r="G66" s="24" t="s">
        <v>59</v>
      </c>
      <c r="H66" s="24">
        <v>-7.065466454940875</v>
      </c>
      <c r="I66" s="24">
        <v>92.31453354505912</v>
      </c>
      <c r="J66" s="24" t="s">
        <v>73</v>
      </c>
      <c r="K66" s="24">
        <v>2.5555454353831037</v>
      </c>
      <c r="M66" s="24" t="s">
        <v>68</v>
      </c>
      <c r="N66" s="24">
        <v>2.072181321136445</v>
      </c>
      <c r="X66" s="24">
        <v>67.5</v>
      </c>
    </row>
    <row r="67" spans="1:24" ht="12.75" hidden="1">
      <c r="A67" s="24">
        <v>1594</v>
      </c>
      <c r="B67" s="24">
        <v>100.80000305175781</v>
      </c>
      <c r="C67" s="24">
        <v>85.80000305175781</v>
      </c>
      <c r="D67" s="24">
        <v>8.756412506103516</v>
      </c>
      <c r="E67" s="24">
        <v>9.730188369750977</v>
      </c>
      <c r="F67" s="24">
        <v>19.93157641423759</v>
      </c>
      <c r="G67" s="24" t="s">
        <v>56</v>
      </c>
      <c r="H67" s="24">
        <v>20.82592682755528</v>
      </c>
      <c r="I67" s="24">
        <v>54.12592987931309</v>
      </c>
      <c r="J67" s="24" t="s">
        <v>62</v>
      </c>
      <c r="K67" s="24">
        <v>0.8652696924041445</v>
      </c>
      <c r="L67" s="24">
        <v>1.3274646854217438</v>
      </c>
      <c r="M67" s="24">
        <v>0.20484082608447265</v>
      </c>
      <c r="N67" s="24">
        <v>0.007436660745552635</v>
      </c>
      <c r="O67" s="24">
        <v>0.034751226788837325</v>
      </c>
      <c r="P67" s="24">
        <v>0.03808085122556944</v>
      </c>
      <c r="Q67" s="24">
        <v>0.0042299551018411905</v>
      </c>
      <c r="R67" s="24">
        <v>0.00011436808529424717</v>
      </c>
      <c r="S67" s="24">
        <v>0.0004559189226489357</v>
      </c>
      <c r="T67" s="24">
        <v>0.000560321916323714</v>
      </c>
      <c r="U67" s="24">
        <v>9.247797755849717E-05</v>
      </c>
      <c r="V67" s="24">
        <v>4.224449218138457E-06</v>
      </c>
      <c r="W67" s="24">
        <v>2.8420529161407328E-05</v>
      </c>
      <c r="X67" s="24">
        <v>67.5</v>
      </c>
    </row>
    <row r="68" spans="1:24" ht="12.75" hidden="1">
      <c r="A68" s="24">
        <v>1596</v>
      </c>
      <c r="B68" s="24">
        <v>148.9600067138672</v>
      </c>
      <c r="C68" s="24">
        <v>169.66000366210938</v>
      </c>
      <c r="D68" s="24">
        <v>8.390929222106934</v>
      </c>
      <c r="E68" s="24">
        <v>8.721691131591797</v>
      </c>
      <c r="F68" s="24">
        <v>18.887199605484312</v>
      </c>
      <c r="G68" s="24" t="s">
        <v>57</v>
      </c>
      <c r="H68" s="24">
        <v>-27.82774052181641</v>
      </c>
      <c r="I68" s="24">
        <v>53.63226619205078</v>
      </c>
      <c r="J68" s="24" t="s">
        <v>60</v>
      </c>
      <c r="K68" s="24">
        <v>0.7972591679612395</v>
      </c>
      <c r="L68" s="24">
        <v>-0.007222493564560467</v>
      </c>
      <c r="M68" s="24">
        <v>-0.18963309096941644</v>
      </c>
      <c r="N68" s="24">
        <v>7.774751674914886E-05</v>
      </c>
      <c r="O68" s="24">
        <v>0.031872104132642395</v>
      </c>
      <c r="P68" s="24">
        <v>-0.0008264883339935776</v>
      </c>
      <c r="Q68" s="24">
        <v>-0.003956547841644651</v>
      </c>
      <c r="R68" s="24">
        <v>6.223485205488139E-06</v>
      </c>
      <c r="S68" s="24">
        <v>0.0004048926380225346</v>
      </c>
      <c r="T68" s="24">
        <v>-5.886603119832784E-05</v>
      </c>
      <c r="U68" s="24">
        <v>-8.882203229035156E-05</v>
      </c>
      <c r="V68" s="24">
        <v>4.955965708815144E-07</v>
      </c>
      <c r="W68" s="24">
        <v>2.478592579199872E-05</v>
      </c>
      <c r="X68" s="24">
        <v>67.5</v>
      </c>
    </row>
    <row r="69" spans="1:24" ht="12.75" hidden="1">
      <c r="A69" s="24">
        <v>1593</v>
      </c>
      <c r="B69" s="24">
        <v>149.05999755859375</v>
      </c>
      <c r="C69" s="24">
        <v>147.55999755859375</v>
      </c>
      <c r="D69" s="24">
        <v>8.367526054382324</v>
      </c>
      <c r="E69" s="24">
        <v>8.818589210510254</v>
      </c>
      <c r="F69" s="24">
        <v>32.91378136835567</v>
      </c>
      <c r="G69" s="24" t="s">
        <v>58</v>
      </c>
      <c r="H69" s="24">
        <v>12.164077910476038</v>
      </c>
      <c r="I69" s="24">
        <v>93.72407546906979</v>
      </c>
      <c r="J69" s="24" t="s">
        <v>61</v>
      </c>
      <c r="K69" s="24">
        <v>-0.3362580254728726</v>
      </c>
      <c r="L69" s="24">
        <v>-1.3274450371403552</v>
      </c>
      <c r="M69" s="24">
        <v>-0.07745356570458328</v>
      </c>
      <c r="N69" s="24">
        <v>0.007436254323789821</v>
      </c>
      <c r="O69" s="24">
        <v>-0.013849792109891202</v>
      </c>
      <c r="P69" s="24">
        <v>-0.03807188131807681</v>
      </c>
      <c r="Q69" s="24">
        <v>-0.0014960779860586709</v>
      </c>
      <c r="R69" s="24">
        <v>0.00011419863031476895</v>
      </c>
      <c r="S69" s="24">
        <v>-0.00020958057091371564</v>
      </c>
      <c r="T69" s="24">
        <v>-0.0005572211771672327</v>
      </c>
      <c r="U69" s="24">
        <v>-2.5745347407282146E-05</v>
      </c>
      <c r="V69" s="24">
        <v>4.195277730444208E-06</v>
      </c>
      <c r="W69" s="24">
        <v>-1.3906270544180305E-05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1595</v>
      </c>
      <c r="B71" s="24">
        <v>166.88</v>
      </c>
      <c r="C71" s="24">
        <v>141.68</v>
      </c>
      <c r="D71" s="24">
        <v>8.329638643040562</v>
      </c>
      <c r="E71" s="24">
        <v>8.89836040349181</v>
      </c>
      <c r="F71" s="24">
        <v>22.183138707652102</v>
      </c>
      <c r="G71" s="24" t="s">
        <v>59</v>
      </c>
      <c r="H71" s="24">
        <v>-35.87733161602847</v>
      </c>
      <c r="I71" s="24">
        <v>63.50266838397153</v>
      </c>
      <c r="J71" s="24" t="s">
        <v>73</v>
      </c>
      <c r="K71" s="24">
        <v>5.3850398298753674</v>
      </c>
      <c r="M71" s="24" t="s">
        <v>68</v>
      </c>
      <c r="N71" s="24">
        <v>3.1264764703963417</v>
      </c>
      <c r="X71" s="24">
        <v>67.5</v>
      </c>
    </row>
    <row r="72" spans="1:24" ht="12.75" hidden="1">
      <c r="A72" s="24">
        <v>1596</v>
      </c>
      <c r="B72" s="24">
        <v>148.9600067138672</v>
      </c>
      <c r="C72" s="24">
        <v>169.66000366210938</v>
      </c>
      <c r="D72" s="24">
        <v>8.390929222106934</v>
      </c>
      <c r="E72" s="24">
        <v>8.721691131591797</v>
      </c>
      <c r="F72" s="24">
        <v>28.213691214957908</v>
      </c>
      <c r="G72" s="24" t="s">
        <v>56</v>
      </c>
      <c r="H72" s="24">
        <v>-1.3441489314584771</v>
      </c>
      <c r="I72" s="24">
        <v>80.11585778240871</v>
      </c>
      <c r="J72" s="24" t="s">
        <v>62</v>
      </c>
      <c r="K72" s="24">
        <v>2.0806720926669846</v>
      </c>
      <c r="L72" s="24">
        <v>0.8974586620519045</v>
      </c>
      <c r="M72" s="24">
        <v>0.4925698506192688</v>
      </c>
      <c r="N72" s="24">
        <v>0.005988169272775195</v>
      </c>
      <c r="O72" s="24">
        <v>0.08356332003230726</v>
      </c>
      <c r="P72" s="24">
        <v>0.025745093573165602</v>
      </c>
      <c r="Q72" s="24">
        <v>0.010171538847667576</v>
      </c>
      <c r="R72" s="24">
        <v>9.221000292842019E-05</v>
      </c>
      <c r="S72" s="24">
        <v>0.0010963302185011301</v>
      </c>
      <c r="T72" s="24">
        <v>0.0003788699979494864</v>
      </c>
      <c r="U72" s="24">
        <v>0.00022248408462466083</v>
      </c>
      <c r="V72" s="24">
        <v>3.4312494306002993E-06</v>
      </c>
      <c r="W72" s="24">
        <v>6.836185894490982E-05</v>
      </c>
      <c r="X72" s="24">
        <v>67.5</v>
      </c>
    </row>
    <row r="73" spans="1:24" ht="12.75" hidden="1">
      <c r="A73" s="24">
        <v>1593</v>
      </c>
      <c r="B73" s="24">
        <v>149.05999755859375</v>
      </c>
      <c r="C73" s="24">
        <v>147.55999755859375</v>
      </c>
      <c r="D73" s="24">
        <v>8.367526054382324</v>
      </c>
      <c r="E73" s="24">
        <v>8.818589210510254</v>
      </c>
      <c r="F73" s="24">
        <v>32.91378136835567</v>
      </c>
      <c r="G73" s="24" t="s">
        <v>57</v>
      </c>
      <c r="H73" s="24">
        <v>12.164077910476038</v>
      </c>
      <c r="I73" s="24">
        <v>93.72407546906979</v>
      </c>
      <c r="J73" s="24" t="s">
        <v>60</v>
      </c>
      <c r="K73" s="24">
        <v>-1.8440379897343595</v>
      </c>
      <c r="L73" s="24">
        <v>-0.004883753834039619</v>
      </c>
      <c r="M73" s="24">
        <v>0.43911551916030306</v>
      </c>
      <c r="N73" s="24">
        <v>6.132578937023887E-05</v>
      </c>
      <c r="O73" s="24">
        <v>-0.07363775057132789</v>
      </c>
      <c r="P73" s="24">
        <v>-0.0005584750076745468</v>
      </c>
      <c r="Q73" s="24">
        <v>0.009185502899068077</v>
      </c>
      <c r="R73" s="24">
        <v>4.8749862721838825E-06</v>
      </c>
      <c r="S73" s="24">
        <v>-0.000928926883912265</v>
      </c>
      <c r="T73" s="24">
        <v>-3.9748493050134066E-05</v>
      </c>
      <c r="U73" s="24">
        <v>0.00020785407074909174</v>
      </c>
      <c r="V73" s="24">
        <v>3.678790019584661E-07</v>
      </c>
      <c r="W73" s="24">
        <v>-5.668628661211755E-05</v>
      </c>
      <c r="X73" s="24">
        <v>67.5</v>
      </c>
    </row>
    <row r="74" spans="1:24" ht="12.75" hidden="1">
      <c r="A74" s="24">
        <v>1594</v>
      </c>
      <c r="B74" s="24">
        <v>100.80000305175781</v>
      </c>
      <c r="C74" s="24">
        <v>85.80000305175781</v>
      </c>
      <c r="D74" s="24">
        <v>8.756412506103516</v>
      </c>
      <c r="E74" s="24">
        <v>9.730188369750977</v>
      </c>
      <c r="F74" s="24">
        <v>20.925438268317237</v>
      </c>
      <c r="G74" s="24" t="s">
        <v>58</v>
      </c>
      <c r="H74" s="24">
        <v>23.524845162244205</v>
      </c>
      <c r="I74" s="24">
        <v>56.82484821400202</v>
      </c>
      <c r="J74" s="24" t="s">
        <v>61</v>
      </c>
      <c r="K74" s="24">
        <v>0.9637013280159326</v>
      </c>
      <c r="L74" s="24">
        <v>-0.8974453738476137</v>
      </c>
      <c r="M74" s="24">
        <v>0.2231650030171986</v>
      </c>
      <c r="N74" s="24">
        <v>0.005987855240982962</v>
      </c>
      <c r="O74" s="24">
        <v>0.03950076132958329</v>
      </c>
      <c r="P74" s="24">
        <v>-0.02573903550556733</v>
      </c>
      <c r="Q74" s="24">
        <v>0.0043688372618835986</v>
      </c>
      <c r="R74" s="24">
        <v>9.20810466323297E-05</v>
      </c>
      <c r="S74" s="24">
        <v>0.0005822669425132984</v>
      </c>
      <c r="T74" s="24">
        <v>-0.00037677915633230994</v>
      </c>
      <c r="U74" s="24">
        <v>7.934641254842467E-05</v>
      </c>
      <c r="V74" s="24">
        <v>3.4114714852850402E-06</v>
      </c>
      <c r="W74" s="24">
        <v>3.8210059781850756E-05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1595</v>
      </c>
      <c r="B76" s="24">
        <v>166.88</v>
      </c>
      <c r="C76" s="24">
        <v>141.68</v>
      </c>
      <c r="D76" s="24">
        <v>8.329638643040562</v>
      </c>
      <c r="E76" s="24">
        <v>8.89836040349181</v>
      </c>
      <c r="F76" s="24">
        <v>32.24787484488027</v>
      </c>
      <c r="G76" s="24" t="s">
        <v>59</v>
      </c>
      <c r="H76" s="24">
        <v>-7.065466454940875</v>
      </c>
      <c r="I76" s="24">
        <v>92.31453354505912</v>
      </c>
      <c r="J76" s="24" t="s">
        <v>73</v>
      </c>
      <c r="K76" s="24">
        <v>4.9718885907827906</v>
      </c>
      <c r="M76" s="24" t="s">
        <v>68</v>
      </c>
      <c r="N76" s="24">
        <v>3.0860505175067763</v>
      </c>
      <c r="X76" s="24">
        <v>67.5</v>
      </c>
    </row>
    <row r="77" spans="1:24" ht="12.75" hidden="1">
      <c r="A77" s="24">
        <v>1596</v>
      </c>
      <c r="B77" s="24">
        <v>148.9600067138672</v>
      </c>
      <c r="C77" s="24">
        <v>169.66000366210938</v>
      </c>
      <c r="D77" s="24">
        <v>8.390929222106934</v>
      </c>
      <c r="E77" s="24">
        <v>8.721691131591797</v>
      </c>
      <c r="F77" s="24">
        <v>28.213691214957908</v>
      </c>
      <c r="G77" s="24" t="s">
        <v>56</v>
      </c>
      <c r="H77" s="24">
        <v>-1.3441489314584771</v>
      </c>
      <c r="I77" s="24">
        <v>80.11585778240871</v>
      </c>
      <c r="J77" s="24" t="s">
        <v>62</v>
      </c>
      <c r="K77" s="24">
        <v>1.885344912358456</v>
      </c>
      <c r="L77" s="24">
        <v>1.100578728659432</v>
      </c>
      <c r="M77" s="24">
        <v>0.4463307759022957</v>
      </c>
      <c r="N77" s="24">
        <v>0.00788071427317489</v>
      </c>
      <c r="O77" s="24">
        <v>0.07571881875833797</v>
      </c>
      <c r="P77" s="24">
        <v>0.031572093696112524</v>
      </c>
      <c r="Q77" s="24">
        <v>0.009216760650557815</v>
      </c>
      <c r="R77" s="24">
        <v>0.00012135234342536132</v>
      </c>
      <c r="S77" s="24">
        <v>0.000993378047729585</v>
      </c>
      <c r="T77" s="24">
        <v>0.000464512541669791</v>
      </c>
      <c r="U77" s="24">
        <v>0.00020156552032672012</v>
      </c>
      <c r="V77" s="24">
        <v>4.5347313696929515E-06</v>
      </c>
      <c r="W77" s="24">
        <v>6.193059302177523E-05</v>
      </c>
      <c r="X77" s="24">
        <v>67.5</v>
      </c>
    </row>
    <row r="78" spans="1:24" ht="12.75" hidden="1">
      <c r="A78" s="24">
        <v>1594</v>
      </c>
      <c r="B78" s="24">
        <v>100.80000305175781</v>
      </c>
      <c r="C78" s="24">
        <v>85.80000305175781</v>
      </c>
      <c r="D78" s="24">
        <v>8.756412506103516</v>
      </c>
      <c r="E78" s="24">
        <v>9.730188369750977</v>
      </c>
      <c r="F78" s="24">
        <v>24.855593844470917</v>
      </c>
      <c r="G78" s="24" t="s">
        <v>57</v>
      </c>
      <c r="H78" s="24">
        <v>34.19752456846177</v>
      </c>
      <c r="I78" s="24">
        <v>67.49752762021959</v>
      </c>
      <c r="J78" s="24" t="s">
        <v>60</v>
      </c>
      <c r="K78" s="24">
        <v>-1.5910091474184003</v>
      </c>
      <c r="L78" s="24">
        <v>0.005988178457684512</v>
      </c>
      <c r="M78" s="24">
        <v>0.3739039152391793</v>
      </c>
      <c r="N78" s="24">
        <v>8.065362837562901E-05</v>
      </c>
      <c r="O78" s="24">
        <v>-0.06433237430284343</v>
      </c>
      <c r="P78" s="24">
        <v>0.000685436295385024</v>
      </c>
      <c r="Q78" s="24">
        <v>0.007586353288793494</v>
      </c>
      <c r="R78" s="24">
        <v>6.49551505523694E-06</v>
      </c>
      <c r="S78" s="24">
        <v>-0.0008774447642501883</v>
      </c>
      <c r="T78" s="24">
        <v>4.8826821567996803E-05</v>
      </c>
      <c r="U78" s="24">
        <v>0.00015629160166605213</v>
      </c>
      <c r="V78" s="24">
        <v>4.988129451272701E-07</v>
      </c>
      <c r="W78" s="24">
        <v>-5.5636175795393576E-05</v>
      </c>
      <c r="X78" s="24">
        <v>67.5</v>
      </c>
    </row>
    <row r="79" spans="1:24" ht="12.75" hidden="1">
      <c r="A79" s="24">
        <v>1593</v>
      </c>
      <c r="B79" s="24">
        <v>149.05999755859375</v>
      </c>
      <c r="C79" s="24">
        <v>147.55999755859375</v>
      </c>
      <c r="D79" s="24">
        <v>8.367526054382324</v>
      </c>
      <c r="E79" s="24">
        <v>8.818589210510254</v>
      </c>
      <c r="F79" s="24">
        <v>18.877702310498382</v>
      </c>
      <c r="G79" s="24" t="s">
        <v>58</v>
      </c>
      <c r="H79" s="24">
        <v>-27.804545511602925</v>
      </c>
      <c r="I79" s="24">
        <v>53.75545204699083</v>
      </c>
      <c r="J79" s="24" t="s">
        <v>61</v>
      </c>
      <c r="K79" s="24">
        <v>-1.0115410675730814</v>
      </c>
      <c r="L79" s="24">
        <v>1.1005624378909042</v>
      </c>
      <c r="M79" s="24">
        <v>-0.2437355609802515</v>
      </c>
      <c r="N79" s="24">
        <v>0.007880301545477322</v>
      </c>
      <c r="O79" s="24">
        <v>-0.03993350887058242</v>
      </c>
      <c r="P79" s="24">
        <v>0.03156465234152084</v>
      </c>
      <c r="Q79" s="24">
        <v>-0.005234111258588515</v>
      </c>
      <c r="R79" s="24">
        <v>0.00012117837900794854</v>
      </c>
      <c r="S79" s="24">
        <v>-0.0004657151827039497</v>
      </c>
      <c r="T79" s="24">
        <v>0.00046193921988081535</v>
      </c>
      <c r="U79" s="24">
        <v>-0.00012728548319915166</v>
      </c>
      <c r="V79" s="24">
        <v>4.507213578370873E-06</v>
      </c>
      <c r="W79" s="24">
        <v>-2.7203203761557503E-05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1595</v>
      </c>
      <c r="B81" s="24">
        <v>163.38</v>
      </c>
      <c r="C81" s="24">
        <v>161.88</v>
      </c>
      <c r="D81" s="24">
        <v>8.329193044774673</v>
      </c>
      <c r="E81" s="24">
        <v>8.927478328361087</v>
      </c>
      <c r="F81" s="24">
        <v>31.570819626763058</v>
      </c>
      <c r="G81" s="24" t="s">
        <v>59</v>
      </c>
      <c r="H81" s="24">
        <v>-5.512073168802544</v>
      </c>
      <c r="I81" s="24">
        <v>90.36792683119745</v>
      </c>
      <c r="J81" s="24" t="s">
        <v>73</v>
      </c>
      <c r="K81" s="24">
        <v>6.131379712655084</v>
      </c>
      <c r="M81" s="24" t="s">
        <v>68</v>
      </c>
      <c r="N81" s="24">
        <v>3.5491559134564663</v>
      </c>
      <c r="X81" s="24">
        <v>67.5</v>
      </c>
    </row>
    <row r="82" spans="1:24" ht="12.75" hidden="1">
      <c r="A82" s="24">
        <v>1593</v>
      </c>
      <c r="B82" s="24">
        <v>143.89999389648438</v>
      </c>
      <c r="C82" s="24">
        <v>160.89999389648438</v>
      </c>
      <c r="D82" s="24">
        <v>8.454011917114258</v>
      </c>
      <c r="E82" s="24">
        <v>8.611194610595703</v>
      </c>
      <c r="F82" s="24">
        <v>31.117582225692182</v>
      </c>
      <c r="G82" s="24" t="s">
        <v>56</v>
      </c>
      <c r="H82" s="24">
        <v>11.283811035425728</v>
      </c>
      <c r="I82" s="24">
        <v>87.6838049319101</v>
      </c>
      <c r="J82" s="24" t="s">
        <v>62</v>
      </c>
      <c r="K82" s="24">
        <v>2.2259653495536016</v>
      </c>
      <c r="L82" s="24">
        <v>0.9427281454504406</v>
      </c>
      <c r="M82" s="24">
        <v>0.5269683623188289</v>
      </c>
      <c r="N82" s="24">
        <v>0.03438269511257186</v>
      </c>
      <c r="O82" s="24">
        <v>0.0893987445337546</v>
      </c>
      <c r="P82" s="24">
        <v>0.027043755790965438</v>
      </c>
      <c r="Q82" s="24">
        <v>0.010881993322779225</v>
      </c>
      <c r="R82" s="24">
        <v>0.0005292292888191046</v>
      </c>
      <c r="S82" s="24">
        <v>0.001172867609086244</v>
      </c>
      <c r="T82" s="24">
        <v>0.00039787161307987886</v>
      </c>
      <c r="U82" s="24">
        <v>0.00023799885250903343</v>
      </c>
      <c r="V82" s="24">
        <v>1.9609173041349185E-05</v>
      </c>
      <c r="W82" s="24">
        <v>7.312418043487029E-05</v>
      </c>
      <c r="X82" s="24">
        <v>67.5</v>
      </c>
    </row>
    <row r="83" spans="1:24" ht="12.75" hidden="1">
      <c r="A83" s="24">
        <v>1594</v>
      </c>
      <c r="B83" s="24">
        <v>90.23999786376953</v>
      </c>
      <c r="C83" s="24">
        <v>84.04000091552734</v>
      </c>
      <c r="D83" s="24">
        <v>8.983305931091309</v>
      </c>
      <c r="E83" s="24">
        <v>9.998320579528809</v>
      </c>
      <c r="F83" s="24">
        <v>21.451057821116308</v>
      </c>
      <c r="G83" s="24" t="s">
        <v>57</v>
      </c>
      <c r="H83" s="24">
        <v>34.015710381202496</v>
      </c>
      <c r="I83" s="24">
        <v>56.75570824497203</v>
      </c>
      <c r="J83" s="24" t="s">
        <v>60</v>
      </c>
      <c r="K83" s="24">
        <v>-1.5266357555665753</v>
      </c>
      <c r="L83" s="24">
        <v>0.005129989809662568</v>
      </c>
      <c r="M83" s="24">
        <v>0.3570283963107165</v>
      </c>
      <c r="N83" s="24">
        <v>-0.00035622940044074985</v>
      </c>
      <c r="O83" s="24">
        <v>-0.06201069956965068</v>
      </c>
      <c r="P83" s="24">
        <v>0.0005872126458134544</v>
      </c>
      <c r="Q83" s="24">
        <v>0.007160043251183424</v>
      </c>
      <c r="R83" s="24">
        <v>-2.862741763444884E-05</v>
      </c>
      <c r="S83" s="24">
        <v>-0.000868722481382391</v>
      </c>
      <c r="T83" s="24">
        <v>4.1827100710850166E-05</v>
      </c>
      <c r="U83" s="24">
        <v>0.00014186261022657018</v>
      </c>
      <c r="V83" s="24">
        <v>-2.2729308228225567E-06</v>
      </c>
      <c r="W83" s="24">
        <v>-5.576111658852074E-05</v>
      </c>
      <c r="X83" s="24">
        <v>67.5</v>
      </c>
    </row>
    <row r="84" spans="1:24" ht="12.75" hidden="1">
      <c r="A84" s="24">
        <v>1596</v>
      </c>
      <c r="B84" s="24">
        <v>158.3000030517578</v>
      </c>
      <c r="C84" s="24">
        <v>149.3000030517578</v>
      </c>
      <c r="D84" s="24">
        <v>7.969982147216797</v>
      </c>
      <c r="E84" s="24">
        <v>8.615616798400879</v>
      </c>
      <c r="F84" s="24">
        <v>19.998649407128738</v>
      </c>
      <c r="G84" s="24" t="s">
        <v>58</v>
      </c>
      <c r="H84" s="24">
        <v>-30.988851894958756</v>
      </c>
      <c r="I84" s="24">
        <v>59.811151156799056</v>
      </c>
      <c r="J84" s="24" t="s">
        <v>61</v>
      </c>
      <c r="K84" s="24">
        <v>-1.6199706809812824</v>
      </c>
      <c r="L84" s="24">
        <v>0.9427141875610974</v>
      </c>
      <c r="M84" s="24">
        <v>-0.3875904786147185</v>
      </c>
      <c r="N84" s="24">
        <v>-0.03438084966690518</v>
      </c>
      <c r="O84" s="24">
        <v>-0.06439571929168927</v>
      </c>
      <c r="P84" s="24">
        <v>0.02703737983958456</v>
      </c>
      <c r="Q84" s="24">
        <v>-0.008194605501071685</v>
      </c>
      <c r="R84" s="24">
        <v>-0.0005284544550891383</v>
      </c>
      <c r="S84" s="24">
        <v>-0.0007879972581072246</v>
      </c>
      <c r="T84" s="24">
        <v>0.0003956669232333039</v>
      </c>
      <c r="U84" s="24">
        <v>-0.00019109802096128802</v>
      </c>
      <c r="V84" s="24">
        <v>-1.9476998044879473E-05</v>
      </c>
      <c r="W84" s="24">
        <v>-4.7305852080613284E-05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1595</v>
      </c>
      <c r="B86" s="24">
        <v>163.38</v>
      </c>
      <c r="C86" s="24">
        <v>161.88</v>
      </c>
      <c r="D86" s="24">
        <v>8.329193044774673</v>
      </c>
      <c r="E86" s="24">
        <v>8.927478328361087</v>
      </c>
      <c r="F86" s="24">
        <v>21.45833115800123</v>
      </c>
      <c r="G86" s="24" t="s">
        <v>59</v>
      </c>
      <c r="H86" s="24">
        <v>-34.45793611534819</v>
      </c>
      <c r="I86" s="24">
        <v>61.4220638846518</v>
      </c>
      <c r="J86" s="24" t="s">
        <v>73</v>
      </c>
      <c r="K86" s="24">
        <v>4.712669708417751</v>
      </c>
      <c r="M86" s="24" t="s">
        <v>68</v>
      </c>
      <c r="N86" s="24">
        <v>3.219605707739533</v>
      </c>
      <c r="X86" s="24">
        <v>67.5</v>
      </c>
    </row>
    <row r="87" spans="1:24" ht="12.75" hidden="1">
      <c r="A87" s="24">
        <v>1593</v>
      </c>
      <c r="B87" s="24">
        <v>143.89999389648438</v>
      </c>
      <c r="C87" s="24">
        <v>160.89999389648438</v>
      </c>
      <c r="D87" s="24">
        <v>8.454011917114258</v>
      </c>
      <c r="E87" s="24">
        <v>8.611194610595703</v>
      </c>
      <c r="F87" s="24">
        <v>31.117582225692182</v>
      </c>
      <c r="G87" s="24" t="s">
        <v>56</v>
      </c>
      <c r="H87" s="24">
        <v>11.283811035425728</v>
      </c>
      <c r="I87" s="24">
        <v>87.6838049319101</v>
      </c>
      <c r="J87" s="24" t="s">
        <v>62</v>
      </c>
      <c r="K87" s="24">
        <v>1.6487995539230078</v>
      </c>
      <c r="L87" s="24">
        <v>1.3543511945328623</v>
      </c>
      <c r="M87" s="24">
        <v>0.3903301616965371</v>
      </c>
      <c r="N87" s="24">
        <v>0.039295618138851456</v>
      </c>
      <c r="O87" s="24">
        <v>0.06621837994934689</v>
      </c>
      <c r="P87" s="24">
        <v>0.03885198259992335</v>
      </c>
      <c r="Q87" s="24">
        <v>0.00806028034478399</v>
      </c>
      <c r="R87" s="24">
        <v>0.0006048711044765271</v>
      </c>
      <c r="S87" s="24">
        <v>0.0008687636819016301</v>
      </c>
      <c r="T87" s="24">
        <v>0.0005717295069102963</v>
      </c>
      <c r="U87" s="24">
        <v>0.0001763135599251607</v>
      </c>
      <c r="V87" s="24">
        <v>2.2445112817445313E-05</v>
      </c>
      <c r="W87" s="24">
        <v>5.417492835484667E-05</v>
      </c>
      <c r="X87" s="24">
        <v>67.5</v>
      </c>
    </row>
    <row r="88" spans="1:24" ht="12.75" hidden="1">
      <c r="A88" s="24">
        <v>1596</v>
      </c>
      <c r="B88" s="24">
        <v>158.3000030517578</v>
      </c>
      <c r="C88" s="24">
        <v>149.3000030517578</v>
      </c>
      <c r="D88" s="24">
        <v>7.969982147216797</v>
      </c>
      <c r="E88" s="24">
        <v>8.615616798400879</v>
      </c>
      <c r="F88" s="24">
        <v>31.98404667392054</v>
      </c>
      <c r="G88" s="24" t="s">
        <v>57</v>
      </c>
      <c r="H88" s="24">
        <v>4.85658911481454</v>
      </c>
      <c r="I88" s="24">
        <v>95.65659216657235</v>
      </c>
      <c r="J88" s="24" t="s">
        <v>60</v>
      </c>
      <c r="K88" s="24">
        <v>-1.5095499844234712</v>
      </c>
      <c r="L88" s="24">
        <v>-0.007369041542601361</v>
      </c>
      <c r="M88" s="24">
        <v>0.3591265813101826</v>
      </c>
      <c r="N88" s="24">
        <v>-0.0004066341949053892</v>
      </c>
      <c r="O88" s="24">
        <v>-0.060334994733981545</v>
      </c>
      <c r="P88" s="24">
        <v>-0.0008429180435437648</v>
      </c>
      <c r="Q88" s="24">
        <v>0.007496244386245665</v>
      </c>
      <c r="R88" s="24">
        <v>-3.275181528362142E-05</v>
      </c>
      <c r="S88" s="24">
        <v>-0.0007656213734897198</v>
      </c>
      <c r="T88" s="24">
        <v>-6.001173832498724E-05</v>
      </c>
      <c r="U88" s="24">
        <v>0.0001685922387928199</v>
      </c>
      <c r="V88" s="24">
        <v>-2.59911474994236E-06</v>
      </c>
      <c r="W88" s="24">
        <v>-4.6868168473383714E-05</v>
      </c>
      <c r="X88" s="24">
        <v>67.5</v>
      </c>
    </row>
    <row r="89" spans="1:24" ht="12.75" hidden="1">
      <c r="A89" s="24">
        <v>1594</v>
      </c>
      <c r="B89" s="24">
        <v>90.23999786376953</v>
      </c>
      <c r="C89" s="24">
        <v>84.04000091552734</v>
      </c>
      <c r="D89" s="24">
        <v>8.983305931091309</v>
      </c>
      <c r="E89" s="24">
        <v>9.998320579528809</v>
      </c>
      <c r="F89" s="24">
        <v>19.31841349868259</v>
      </c>
      <c r="G89" s="24" t="s">
        <v>58</v>
      </c>
      <c r="H89" s="24">
        <v>28.37311037687109</v>
      </c>
      <c r="I89" s="24">
        <v>51.11310824064062</v>
      </c>
      <c r="J89" s="24" t="s">
        <v>61</v>
      </c>
      <c r="K89" s="24">
        <v>0.6631732907346372</v>
      </c>
      <c r="L89" s="24">
        <v>-1.3543311468615549</v>
      </c>
      <c r="M89" s="24">
        <v>0.15292394752459665</v>
      </c>
      <c r="N89" s="24">
        <v>-0.0392935141409618</v>
      </c>
      <c r="O89" s="24">
        <v>0.02728666805541645</v>
      </c>
      <c r="P89" s="24">
        <v>-0.03884283770679757</v>
      </c>
      <c r="Q89" s="24">
        <v>0.002962168013160545</v>
      </c>
      <c r="R89" s="24">
        <v>-0.000603983751127695</v>
      </c>
      <c r="S89" s="24">
        <v>0.0004105779432056618</v>
      </c>
      <c r="T89" s="24">
        <v>-0.0005685712095552357</v>
      </c>
      <c r="U89" s="24">
        <v>5.1605507771051156E-05</v>
      </c>
      <c r="V89" s="24">
        <v>-2.2294117876796113E-05</v>
      </c>
      <c r="W89" s="24">
        <v>2.7171633116235217E-05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1595</v>
      </c>
      <c r="B91" s="100">
        <v>163.38</v>
      </c>
      <c r="C91" s="100">
        <v>161.88</v>
      </c>
      <c r="D91" s="100">
        <v>8.329193044774673</v>
      </c>
      <c r="E91" s="100">
        <v>8.927478328361087</v>
      </c>
      <c r="F91" s="100">
        <v>31.570819626763058</v>
      </c>
      <c r="G91" s="100" t="s">
        <v>59</v>
      </c>
      <c r="H91" s="100">
        <v>-5.512073168802544</v>
      </c>
      <c r="I91" s="100">
        <v>90.36792683119745</v>
      </c>
      <c r="J91" s="100" t="s">
        <v>73</v>
      </c>
      <c r="K91" s="100">
        <v>4.109424430155364</v>
      </c>
      <c r="M91" s="100" t="s">
        <v>68</v>
      </c>
      <c r="N91" s="100">
        <v>2.9682620937150888</v>
      </c>
      <c r="X91" s="100">
        <v>67.5</v>
      </c>
    </row>
    <row r="92" spans="1:24" s="100" customFormat="1" ht="12.75">
      <c r="A92" s="100">
        <v>1594</v>
      </c>
      <c r="B92" s="100">
        <v>90.23999786376953</v>
      </c>
      <c r="C92" s="100">
        <v>84.04000091552734</v>
      </c>
      <c r="D92" s="100">
        <v>8.983305931091309</v>
      </c>
      <c r="E92" s="100">
        <v>9.998320579528809</v>
      </c>
      <c r="F92" s="100">
        <v>22.030703952171358</v>
      </c>
      <c r="G92" s="100" t="s">
        <v>56</v>
      </c>
      <c r="H92" s="100">
        <v>35.549351611105024</v>
      </c>
      <c r="I92" s="100">
        <v>58.289349474874555</v>
      </c>
      <c r="J92" s="100" t="s">
        <v>62</v>
      </c>
      <c r="K92" s="100">
        <v>1.4189866655750658</v>
      </c>
      <c r="L92" s="100">
        <v>1.4060294039784984</v>
      </c>
      <c r="M92" s="100">
        <v>0.33592540676546</v>
      </c>
      <c r="N92" s="100">
        <v>0.034822996980390236</v>
      </c>
      <c r="O92" s="100">
        <v>0.056989745893625716</v>
      </c>
      <c r="P92" s="100">
        <v>0.04033475074249734</v>
      </c>
      <c r="Q92" s="100">
        <v>0.006936896210849832</v>
      </c>
      <c r="R92" s="100">
        <v>0.0005361605270931034</v>
      </c>
      <c r="S92" s="100">
        <v>0.0007477418134221789</v>
      </c>
      <c r="T92" s="100">
        <v>0.0005935003667938332</v>
      </c>
      <c r="U92" s="100">
        <v>0.00015169552639505868</v>
      </c>
      <c r="V92" s="100">
        <v>1.9915034658596815E-05</v>
      </c>
      <c r="W92" s="100">
        <v>4.6624842305708756E-05</v>
      </c>
      <c r="X92" s="100">
        <v>67.5</v>
      </c>
    </row>
    <row r="93" spans="1:24" s="100" customFormat="1" ht="12.75">
      <c r="A93" s="100">
        <v>1593</v>
      </c>
      <c r="B93" s="100">
        <v>143.89999389648438</v>
      </c>
      <c r="C93" s="100">
        <v>160.89999389648438</v>
      </c>
      <c r="D93" s="100">
        <v>8.454011917114258</v>
      </c>
      <c r="E93" s="100">
        <v>8.611194610595703</v>
      </c>
      <c r="F93" s="100">
        <v>17.892258352910797</v>
      </c>
      <c r="G93" s="100" t="s">
        <v>57</v>
      </c>
      <c r="H93" s="100">
        <v>-25.982796318947592</v>
      </c>
      <c r="I93" s="100">
        <v>50.41719757753678</v>
      </c>
      <c r="J93" s="100" t="s">
        <v>60</v>
      </c>
      <c r="K93" s="100">
        <v>0.7827492252262597</v>
      </c>
      <c r="L93" s="100">
        <v>-0.007649223372617147</v>
      </c>
      <c r="M93" s="100">
        <v>-0.18847798255595533</v>
      </c>
      <c r="N93" s="100">
        <v>-0.0003591140753579859</v>
      </c>
      <c r="O93" s="100">
        <v>0.030922379507307113</v>
      </c>
      <c r="P93" s="100">
        <v>-0.0008753285735204764</v>
      </c>
      <c r="Q93" s="100">
        <v>-0.004041413155820638</v>
      </c>
      <c r="R93" s="100">
        <v>-2.8895961031591323E-05</v>
      </c>
      <c r="S93" s="100">
        <v>0.0003623266427847871</v>
      </c>
      <c r="T93" s="100">
        <v>-6.234880781244197E-05</v>
      </c>
      <c r="U93" s="100">
        <v>-9.785780906347017E-05</v>
      </c>
      <c r="V93" s="100">
        <v>-2.2767464453902357E-06</v>
      </c>
      <c r="W93" s="100">
        <v>2.1212023504397484E-05</v>
      </c>
      <c r="X93" s="100">
        <v>67.5</v>
      </c>
    </row>
    <row r="94" spans="1:24" s="100" customFormat="1" ht="12.75">
      <c r="A94" s="100">
        <v>1596</v>
      </c>
      <c r="B94" s="100">
        <v>158.3000030517578</v>
      </c>
      <c r="C94" s="100">
        <v>149.3000030517578</v>
      </c>
      <c r="D94" s="100">
        <v>7.969982147216797</v>
      </c>
      <c r="E94" s="100">
        <v>8.615616798400879</v>
      </c>
      <c r="F94" s="100">
        <v>31.98404667392054</v>
      </c>
      <c r="G94" s="100" t="s">
        <v>58</v>
      </c>
      <c r="H94" s="100">
        <v>4.85658911481454</v>
      </c>
      <c r="I94" s="100">
        <v>95.65659216657235</v>
      </c>
      <c r="J94" s="100" t="s">
        <v>61</v>
      </c>
      <c r="K94" s="100">
        <v>-1.1835652949827202</v>
      </c>
      <c r="L94" s="100">
        <v>-1.4060085967852143</v>
      </c>
      <c r="M94" s="100">
        <v>-0.27806820926200243</v>
      </c>
      <c r="N94" s="100">
        <v>-0.034821145239310375</v>
      </c>
      <c r="O94" s="100">
        <v>-0.04787105161395666</v>
      </c>
      <c r="P94" s="100">
        <v>-0.04032525160923076</v>
      </c>
      <c r="Q94" s="100">
        <v>-0.00563804121517949</v>
      </c>
      <c r="R94" s="100">
        <v>-0.0005353812980006074</v>
      </c>
      <c r="S94" s="100">
        <v>-0.000654092671926688</v>
      </c>
      <c r="T94" s="100">
        <v>-0.000590216326060862</v>
      </c>
      <c r="U94" s="100">
        <v>-0.00011591109495458732</v>
      </c>
      <c r="V94" s="100">
        <v>-1.9784464386900024E-05</v>
      </c>
      <c r="W94" s="100">
        <v>-4.152018760652579E-05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1595</v>
      </c>
      <c r="B96" s="24">
        <v>163.38</v>
      </c>
      <c r="C96" s="24">
        <v>161.88</v>
      </c>
      <c r="D96" s="24">
        <v>8.329193044774673</v>
      </c>
      <c r="E96" s="24">
        <v>8.927478328361087</v>
      </c>
      <c r="F96" s="24">
        <v>33.61541859317113</v>
      </c>
      <c r="G96" s="24" t="s">
        <v>59</v>
      </c>
      <c r="H96" s="24">
        <v>0.3403618322475239</v>
      </c>
      <c r="I96" s="24">
        <v>96.22036183224752</v>
      </c>
      <c r="J96" s="24" t="s">
        <v>73</v>
      </c>
      <c r="K96" s="24">
        <v>5.005974111566157</v>
      </c>
      <c r="M96" s="24" t="s">
        <v>68</v>
      </c>
      <c r="N96" s="24">
        <v>3.3791801685458496</v>
      </c>
      <c r="X96" s="24">
        <v>67.5</v>
      </c>
    </row>
    <row r="97" spans="1:24" ht="12.75" hidden="1">
      <c r="A97" s="24">
        <v>1594</v>
      </c>
      <c r="B97" s="24">
        <v>90.23999786376953</v>
      </c>
      <c r="C97" s="24">
        <v>84.04000091552734</v>
      </c>
      <c r="D97" s="24">
        <v>8.983305931091309</v>
      </c>
      <c r="E97" s="24">
        <v>9.998320579528809</v>
      </c>
      <c r="F97" s="24">
        <v>22.030703952171358</v>
      </c>
      <c r="G97" s="24" t="s">
        <v>56</v>
      </c>
      <c r="H97" s="24">
        <v>35.549351611105024</v>
      </c>
      <c r="I97" s="24">
        <v>58.289349474874555</v>
      </c>
      <c r="J97" s="24" t="s">
        <v>62</v>
      </c>
      <c r="K97" s="24">
        <v>1.7254629754326125</v>
      </c>
      <c r="L97" s="24">
        <v>1.3617756582965679</v>
      </c>
      <c r="M97" s="24">
        <v>0.40847930401992716</v>
      </c>
      <c r="N97" s="24">
        <v>0.032594323132012486</v>
      </c>
      <c r="O97" s="24">
        <v>0.06929836766082523</v>
      </c>
      <c r="P97" s="24">
        <v>0.03906526894008243</v>
      </c>
      <c r="Q97" s="24">
        <v>0.008435117677229596</v>
      </c>
      <c r="R97" s="24">
        <v>0.000501864700028241</v>
      </c>
      <c r="S97" s="24">
        <v>0.0009092122458627514</v>
      </c>
      <c r="T97" s="24">
        <v>0.0005748087831757458</v>
      </c>
      <c r="U97" s="24">
        <v>0.00018446021322470455</v>
      </c>
      <c r="V97" s="24">
        <v>1.8646350568300572E-05</v>
      </c>
      <c r="W97" s="24">
        <v>5.6690225129595055E-05</v>
      </c>
      <c r="X97" s="24">
        <v>67.5</v>
      </c>
    </row>
    <row r="98" spans="1:24" ht="12.75" hidden="1">
      <c r="A98" s="24">
        <v>1596</v>
      </c>
      <c r="B98" s="24">
        <v>158.3000030517578</v>
      </c>
      <c r="C98" s="24">
        <v>149.3000030517578</v>
      </c>
      <c r="D98" s="24">
        <v>7.969982147216797</v>
      </c>
      <c r="E98" s="24">
        <v>8.615616798400879</v>
      </c>
      <c r="F98" s="24">
        <v>19.998649407128738</v>
      </c>
      <c r="G98" s="24" t="s">
        <v>57</v>
      </c>
      <c r="H98" s="24">
        <v>-30.988851894958756</v>
      </c>
      <c r="I98" s="24">
        <v>59.811151156799056</v>
      </c>
      <c r="J98" s="24" t="s">
        <v>60</v>
      </c>
      <c r="K98" s="24">
        <v>1.2001744220693364</v>
      </c>
      <c r="L98" s="24">
        <v>-0.007408370807656772</v>
      </c>
      <c r="M98" s="24">
        <v>-0.2874423178476673</v>
      </c>
      <c r="N98" s="24">
        <v>-0.0003359032836325249</v>
      </c>
      <c r="O98" s="24">
        <v>0.04766159836560279</v>
      </c>
      <c r="P98" s="24">
        <v>-0.0008478397283132287</v>
      </c>
      <c r="Q98" s="24">
        <v>-0.006090904292962395</v>
      </c>
      <c r="R98" s="24">
        <v>-2.7022658728819477E-05</v>
      </c>
      <c r="S98" s="24">
        <v>0.000579282436763541</v>
      </c>
      <c r="T98" s="24">
        <v>-6.039565940868689E-05</v>
      </c>
      <c r="U98" s="24">
        <v>-0.00014288260638229701</v>
      </c>
      <c r="V98" s="24">
        <v>-2.1251986559155497E-06</v>
      </c>
      <c r="W98" s="24">
        <v>3.463522630932073E-05</v>
      </c>
      <c r="X98" s="24">
        <v>67.5</v>
      </c>
    </row>
    <row r="99" spans="1:24" ht="12.75" hidden="1">
      <c r="A99" s="24">
        <v>1593</v>
      </c>
      <c r="B99" s="24">
        <v>143.89999389648438</v>
      </c>
      <c r="C99" s="24">
        <v>160.89999389648438</v>
      </c>
      <c r="D99" s="24">
        <v>8.454011917114258</v>
      </c>
      <c r="E99" s="24">
        <v>8.611194610595703</v>
      </c>
      <c r="F99" s="24">
        <v>28.3339076586777</v>
      </c>
      <c r="G99" s="24" t="s">
        <v>58</v>
      </c>
      <c r="H99" s="24">
        <v>3.439911854643924</v>
      </c>
      <c r="I99" s="24">
        <v>79.8399057511283</v>
      </c>
      <c r="J99" s="24" t="s">
        <v>61</v>
      </c>
      <c r="K99" s="24">
        <v>-1.2396789246410937</v>
      </c>
      <c r="L99" s="24">
        <v>-1.3617555065322948</v>
      </c>
      <c r="M99" s="24">
        <v>-0.2902279375300812</v>
      </c>
      <c r="N99" s="24">
        <v>-0.03259259224759652</v>
      </c>
      <c r="O99" s="24">
        <v>-0.050305425171554584</v>
      </c>
      <c r="P99" s="24">
        <v>-0.0390560674563641</v>
      </c>
      <c r="Q99" s="24">
        <v>-0.005835417304930597</v>
      </c>
      <c r="R99" s="24">
        <v>-0.0005011366610513164</v>
      </c>
      <c r="S99" s="24">
        <v>-0.0007007843937218369</v>
      </c>
      <c r="T99" s="24">
        <v>-0.0005716270650875197</v>
      </c>
      <c r="U99" s="24">
        <v>-0.00011666246635617234</v>
      </c>
      <c r="V99" s="24">
        <v>-1.852484602335085E-05</v>
      </c>
      <c r="W99" s="24">
        <v>-4.4879647099173E-05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1595</v>
      </c>
      <c r="B101" s="24">
        <v>163.38</v>
      </c>
      <c r="C101" s="24">
        <v>161.88</v>
      </c>
      <c r="D101" s="24">
        <v>8.329193044774673</v>
      </c>
      <c r="E101" s="24">
        <v>8.927478328361087</v>
      </c>
      <c r="F101" s="24">
        <v>21.45833115800123</v>
      </c>
      <c r="G101" s="24" t="s">
        <v>59</v>
      </c>
      <c r="H101" s="24">
        <v>-34.45793611534819</v>
      </c>
      <c r="I101" s="24">
        <v>61.4220638846518</v>
      </c>
      <c r="J101" s="24" t="s">
        <v>73</v>
      </c>
      <c r="K101" s="24">
        <v>5.375744534416074</v>
      </c>
      <c r="M101" s="24" t="s">
        <v>68</v>
      </c>
      <c r="N101" s="24">
        <v>3.6269136751887685</v>
      </c>
      <c r="X101" s="24">
        <v>67.5</v>
      </c>
    </row>
    <row r="102" spans="1:24" ht="12.75" hidden="1">
      <c r="A102" s="24">
        <v>1596</v>
      </c>
      <c r="B102" s="24">
        <v>158.3000030517578</v>
      </c>
      <c r="C102" s="24">
        <v>149.3000030517578</v>
      </c>
      <c r="D102" s="24">
        <v>7.969982147216797</v>
      </c>
      <c r="E102" s="24">
        <v>8.615616798400879</v>
      </c>
      <c r="F102" s="24">
        <v>32.71065146472659</v>
      </c>
      <c r="G102" s="24" t="s">
        <v>56</v>
      </c>
      <c r="H102" s="24">
        <v>7.029689312204056</v>
      </c>
      <c r="I102" s="24">
        <v>97.82969236396187</v>
      </c>
      <c r="J102" s="24" t="s">
        <v>62</v>
      </c>
      <c r="K102" s="24">
        <v>1.7894177100224535</v>
      </c>
      <c r="L102" s="24">
        <v>1.4092064455481783</v>
      </c>
      <c r="M102" s="24">
        <v>0.42361938139612154</v>
      </c>
      <c r="N102" s="24">
        <v>0.03918540366256534</v>
      </c>
      <c r="O102" s="24">
        <v>0.07186595120020049</v>
      </c>
      <c r="P102" s="24">
        <v>0.04042556673235908</v>
      </c>
      <c r="Q102" s="24">
        <v>0.008747715632999897</v>
      </c>
      <c r="R102" s="24">
        <v>0.0006031618258719582</v>
      </c>
      <c r="S102" s="24">
        <v>0.0009428519597165068</v>
      </c>
      <c r="T102" s="24">
        <v>0.0005948783856894206</v>
      </c>
      <c r="U102" s="24">
        <v>0.00019135429782379655</v>
      </c>
      <c r="V102" s="24">
        <v>2.2384078623619616E-05</v>
      </c>
      <c r="W102" s="24">
        <v>5.879419633745756E-05</v>
      </c>
      <c r="X102" s="24">
        <v>67.5</v>
      </c>
    </row>
    <row r="103" spans="1:24" ht="12.75" hidden="1">
      <c r="A103" s="24">
        <v>1593</v>
      </c>
      <c r="B103" s="24">
        <v>143.89999389648438</v>
      </c>
      <c r="C103" s="24">
        <v>160.89999389648438</v>
      </c>
      <c r="D103" s="24">
        <v>8.454011917114258</v>
      </c>
      <c r="E103" s="24">
        <v>8.611194610595703</v>
      </c>
      <c r="F103" s="24">
        <v>28.3339076586777</v>
      </c>
      <c r="G103" s="24" t="s">
        <v>57</v>
      </c>
      <c r="H103" s="24">
        <v>3.439911854643924</v>
      </c>
      <c r="I103" s="24">
        <v>79.8399057511283</v>
      </c>
      <c r="J103" s="24" t="s">
        <v>60</v>
      </c>
      <c r="K103" s="24">
        <v>-1.453581132873997</v>
      </c>
      <c r="L103" s="24">
        <v>-0.007667628619479445</v>
      </c>
      <c r="M103" s="24">
        <v>0.34690118102763456</v>
      </c>
      <c r="N103" s="24">
        <v>-0.00040551959609194487</v>
      </c>
      <c r="O103" s="24">
        <v>-0.05792251474556951</v>
      </c>
      <c r="P103" s="24">
        <v>-0.0008770974915145005</v>
      </c>
      <c r="Q103" s="24">
        <v>0.007292761960397851</v>
      </c>
      <c r="R103" s="24">
        <v>-3.2663931219796006E-05</v>
      </c>
      <c r="S103" s="24">
        <v>-0.0007205303697681832</v>
      </c>
      <c r="T103" s="24">
        <v>-6.244531823065682E-05</v>
      </c>
      <c r="U103" s="24">
        <v>0.0001673982349969247</v>
      </c>
      <c r="V103" s="24">
        <v>-2.59129467001694E-06</v>
      </c>
      <c r="W103" s="24">
        <v>-4.3649011980348925E-05</v>
      </c>
      <c r="X103" s="24">
        <v>67.5</v>
      </c>
    </row>
    <row r="104" spans="1:24" ht="12.75" hidden="1">
      <c r="A104" s="24">
        <v>1594</v>
      </c>
      <c r="B104" s="24">
        <v>90.23999786376953</v>
      </c>
      <c r="C104" s="24">
        <v>84.04000091552734</v>
      </c>
      <c r="D104" s="24">
        <v>8.983305931091309</v>
      </c>
      <c r="E104" s="24">
        <v>9.998320579528809</v>
      </c>
      <c r="F104" s="24">
        <v>21.451057821116308</v>
      </c>
      <c r="G104" s="24" t="s">
        <v>58</v>
      </c>
      <c r="H104" s="24">
        <v>34.015710381202496</v>
      </c>
      <c r="I104" s="24">
        <v>56.75570824497203</v>
      </c>
      <c r="J104" s="24" t="s">
        <v>61</v>
      </c>
      <c r="K104" s="24">
        <v>1.0436079872704833</v>
      </c>
      <c r="L104" s="24">
        <v>-1.4091855852391781</v>
      </c>
      <c r="M104" s="24">
        <v>0.2431315505977474</v>
      </c>
      <c r="N104" s="24">
        <v>-0.039183305297733305</v>
      </c>
      <c r="O104" s="24">
        <v>0.042540536285511035</v>
      </c>
      <c r="P104" s="24">
        <v>-0.040416050594074576</v>
      </c>
      <c r="Q104" s="24">
        <v>0.004830957646761652</v>
      </c>
      <c r="R104" s="24">
        <v>-0.000602276726917505</v>
      </c>
      <c r="S104" s="24">
        <v>0.0006081166041007123</v>
      </c>
      <c r="T104" s="24">
        <v>-0.0005915918153520407</v>
      </c>
      <c r="U104" s="24">
        <v>9.270543789634241E-05</v>
      </c>
      <c r="V104" s="24">
        <v>-2.2233581982252126E-05</v>
      </c>
      <c r="W104" s="24">
        <v>3.938935485771332E-05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1595</v>
      </c>
      <c r="B106" s="24">
        <v>163.38</v>
      </c>
      <c r="C106" s="24">
        <v>161.88</v>
      </c>
      <c r="D106" s="24">
        <v>8.329193044774673</v>
      </c>
      <c r="E106" s="24">
        <v>8.927478328361087</v>
      </c>
      <c r="F106" s="24">
        <v>33.61541859317113</v>
      </c>
      <c r="G106" s="24" t="s">
        <v>59</v>
      </c>
      <c r="H106" s="24">
        <v>0.3403618322475239</v>
      </c>
      <c r="I106" s="24">
        <v>96.22036183224752</v>
      </c>
      <c r="J106" s="24" t="s">
        <v>73</v>
      </c>
      <c r="K106" s="24">
        <v>3.8058121357175283</v>
      </c>
      <c r="M106" s="24" t="s">
        <v>68</v>
      </c>
      <c r="N106" s="24">
        <v>2.3391709550488544</v>
      </c>
      <c r="X106" s="24">
        <v>67.5</v>
      </c>
    </row>
    <row r="107" spans="1:24" ht="12.75" hidden="1">
      <c r="A107" s="24">
        <v>1596</v>
      </c>
      <c r="B107" s="24">
        <v>158.3000030517578</v>
      </c>
      <c r="C107" s="24">
        <v>149.3000030517578</v>
      </c>
      <c r="D107" s="24">
        <v>7.969982147216797</v>
      </c>
      <c r="E107" s="24">
        <v>8.615616798400879</v>
      </c>
      <c r="F107" s="24">
        <v>32.71065146472659</v>
      </c>
      <c r="G107" s="24" t="s">
        <v>56</v>
      </c>
      <c r="H107" s="24">
        <v>7.029689312204056</v>
      </c>
      <c r="I107" s="24">
        <v>97.82969236396187</v>
      </c>
      <c r="J107" s="24" t="s">
        <v>62</v>
      </c>
      <c r="K107" s="24">
        <v>1.6657523746314895</v>
      </c>
      <c r="L107" s="24">
        <v>0.9321266403832665</v>
      </c>
      <c r="M107" s="24">
        <v>0.39434524726446</v>
      </c>
      <c r="N107" s="24">
        <v>0.03814094441946943</v>
      </c>
      <c r="O107" s="24">
        <v>0.06689958941288071</v>
      </c>
      <c r="P107" s="24">
        <v>0.026739653495829126</v>
      </c>
      <c r="Q107" s="24">
        <v>0.008143320065465793</v>
      </c>
      <c r="R107" s="24">
        <v>0.0005870731637864048</v>
      </c>
      <c r="S107" s="24">
        <v>0.0008776798725805804</v>
      </c>
      <c r="T107" s="24">
        <v>0.00039341320475939727</v>
      </c>
      <c r="U107" s="24">
        <v>0.00017810323517858953</v>
      </c>
      <c r="V107" s="24">
        <v>2.1762040053756677E-05</v>
      </c>
      <c r="W107" s="24">
        <v>5.4718137348139854E-05</v>
      </c>
      <c r="X107" s="24">
        <v>67.5</v>
      </c>
    </row>
    <row r="108" spans="1:24" ht="12.75" hidden="1">
      <c r="A108" s="24">
        <v>1594</v>
      </c>
      <c r="B108" s="24">
        <v>90.23999786376953</v>
      </c>
      <c r="C108" s="24">
        <v>84.04000091552734</v>
      </c>
      <c r="D108" s="24">
        <v>8.983305931091309</v>
      </c>
      <c r="E108" s="24">
        <v>9.998320579528809</v>
      </c>
      <c r="F108" s="24">
        <v>19.31841349868259</v>
      </c>
      <c r="G108" s="24" t="s">
        <v>57</v>
      </c>
      <c r="H108" s="24">
        <v>28.37311037687109</v>
      </c>
      <c r="I108" s="24">
        <v>51.11310824064062</v>
      </c>
      <c r="J108" s="24" t="s">
        <v>60</v>
      </c>
      <c r="K108" s="24">
        <v>-1.0831302816732347</v>
      </c>
      <c r="L108" s="24">
        <v>0.005072304212073413</v>
      </c>
      <c r="M108" s="24">
        <v>0.2529949834443851</v>
      </c>
      <c r="N108" s="24">
        <v>-0.00039497539335579536</v>
      </c>
      <c r="O108" s="24">
        <v>-0.04404626034533864</v>
      </c>
      <c r="P108" s="24">
        <v>0.0005805272910035262</v>
      </c>
      <c r="Q108" s="24">
        <v>0.005058617799065163</v>
      </c>
      <c r="R108" s="24">
        <v>-3.173699356966402E-05</v>
      </c>
      <c r="S108" s="24">
        <v>-0.0006211322987426167</v>
      </c>
      <c r="T108" s="24">
        <v>4.134707724181072E-05</v>
      </c>
      <c r="U108" s="24">
        <v>9.91928225929552E-05</v>
      </c>
      <c r="V108" s="24">
        <v>-2.513890990095818E-06</v>
      </c>
      <c r="W108" s="24">
        <v>-3.998408432079995E-05</v>
      </c>
      <c r="X108" s="24">
        <v>67.5</v>
      </c>
    </row>
    <row r="109" spans="1:24" ht="12.75" hidden="1">
      <c r="A109" s="24">
        <v>1593</v>
      </c>
      <c r="B109" s="24">
        <v>143.89999389648438</v>
      </c>
      <c r="C109" s="24">
        <v>160.89999389648438</v>
      </c>
      <c r="D109" s="24">
        <v>8.454011917114258</v>
      </c>
      <c r="E109" s="24">
        <v>8.611194610595703</v>
      </c>
      <c r="F109" s="24">
        <v>17.892258352910797</v>
      </c>
      <c r="G109" s="24" t="s">
        <v>58</v>
      </c>
      <c r="H109" s="24">
        <v>-25.982796318947592</v>
      </c>
      <c r="I109" s="24">
        <v>50.41719757753678</v>
      </c>
      <c r="J109" s="24" t="s">
        <v>61</v>
      </c>
      <c r="K109" s="24">
        <v>-1.265527465728384</v>
      </c>
      <c r="L109" s="24">
        <v>0.9321128394363934</v>
      </c>
      <c r="M109" s="24">
        <v>-0.30249249972857745</v>
      </c>
      <c r="N109" s="24">
        <v>-0.03813889924535971</v>
      </c>
      <c r="O109" s="24">
        <v>-0.050353570014475324</v>
      </c>
      <c r="P109" s="24">
        <v>0.026733351027160943</v>
      </c>
      <c r="Q109" s="24">
        <v>-0.006381539598842818</v>
      </c>
      <c r="R109" s="24">
        <v>-0.0005862146900900198</v>
      </c>
      <c r="S109" s="24">
        <v>-0.0006200940462476451</v>
      </c>
      <c r="T109" s="24">
        <v>0.0003912344167920547</v>
      </c>
      <c r="U109" s="24">
        <v>-0.00014792412354691336</v>
      </c>
      <c r="V109" s="24">
        <v>-2.161635351744658E-05</v>
      </c>
      <c r="W109" s="24">
        <v>-3.735435123084133E-05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1595</v>
      </c>
      <c r="B111" s="24">
        <v>144.18</v>
      </c>
      <c r="C111" s="24">
        <v>141.38</v>
      </c>
      <c r="D111" s="24">
        <v>8.554487271721538</v>
      </c>
      <c r="E111" s="24">
        <v>9.159464152750958</v>
      </c>
      <c r="F111" s="24">
        <v>31.340476165432833</v>
      </c>
      <c r="G111" s="24" t="s">
        <v>59</v>
      </c>
      <c r="H111" s="24">
        <v>10.595653207956943</v>
      </c>
      <c r="I111" s="24">
        <v>87.27565320795695</v>
      </c>
      <c r="J111" s="24" t="s">
        <v>73</v>
      </c>
      <c r="K111" s="24">
        <v>3.11327435639093</v>
      </c>
      <c r="M111" s="24" t="s">
        <v>68</v>
      </c>
      <c r="N111" s="24">
        <v>2.342265003929238</v>
      </c>
      <c r="X111" s="24">
        <v>67.5</v>
      </c>
    </row>
    <row r="112" spans="1:24" ht="12.75" hidden="1">
      <c r="A112" s="24">
        <v>1593</v>
      </c>
      <c r="B112" s="24">
        <v>151.3000030517578</v>
      </c>
      <c r="C112" s="24">
        <v>157.60000610351562</v>
      </c>
      <c r="D112" s="24">
        <v>8.441237449645996</v>
      </c>
      <c r="E112" s="24">
        <v>8.830206871032715</v>
      </c>
      <c r="F112" s="24">
        <v>29.07356284360369</v>
      </c>
      <c r="G112" s="24" t="s">
        <v>56</v>
      </c>
      <c r="H112" s="24">
        <v>-1.7264142810894612</v>
      </c>
      <c r="I112" s="24">
        <v>82.07358877066835</v>
      </c>
      <c r="J112" s="24" t="s">
        <v>62</v>
      </c>
      <c r="K112" s="24">
        <v>1.150103637285092</v>
      </c>
      <c r="L112" s="24">
        <v>1.3073995200486586</v>
      </c>
      <c r="M112" s="24">
        <v>0.27227221174543437</v>
      </c>
      <c r="N112" s="24">
        <v>0.0594728013533435</v>
      </c>
      <c r="O112" s="24">
        <v>0.04619018234534359</v>
      </c>
      <c r="P112" s="24">
        <v>0.03750507281203257</v>
      </c>
      <c r="Q112" s="24">
        <v>0.005622517497364714</v>
      </c>
      <c r="R112" s="24">
        <v>0.0009153957421926531</v>
      </c>
      <c r="S112" s="24">
        <v>0.0006059517882835339</v>
      </c>
      <c r="T112" s="24">
        <v>0.0005518329644537065</v>
      </c>
      <c r="U112" s="24">
        <v>0.00012296816253949604</v>
      </c>
      <c r="V112" s="24">
        <v>3.394788186636169E-05</v>
      </c>
      <c r="W112" s="24">
        <v>3.777010222228531E-05</v>
      </c>
      <c r="X112" s="24">
        <v>67.5</v>
      </c>
    </row>
    <row r="113" spans="1:24" ht="12.75" hidden="1">
      <c r="A113" s="24">
        <v>1594</v>
      </c>
      <c r="B113" s="24">
        <v>94.37999725341797</v>
      </c>
      <c r="C113" s="24">
        <v>79.68000030517578</v>
      </c>
      <c r="D113" s="24">
        <v>9.165507316589355</v>
      </c>
      <c r="E113" s="24">
        <v>10.148384094238281</v>
      </c>
      <c r="F113" s="24">
        <v>22.100872781365204</v>
      </c>
      <c r="G113" s="24" t="s">
        <v>57</v>
      </c>
      <c r="H113" s="24">
        <v>30.442563067779346</v>
      </c>
      <c r="I113" s="24">
        <v>57.322560321197315</v>
      </c>
      <c r="J113" s="24" t="s">
        <v>60</v>
      </c>
      <c r="K113" s="24">
        <v>-0.7666952079123489</v>
      </c>
      <c r="L113" s="24">
        <v>0.00711428794522936</v>
      </c>
      <c r="M113" s="24">
        <v>0.17918672633849597</v>
      </c>
      <c r="N113" s="24">
        <v>-0.0006156547498310968</v>
      </c>
      <c r="O113" s="24">
        <v>-0.03116167804462342</v>
      </c>
      <c r="P113" s="24">
        <v>0.0008140830276504738</v>
      </c>
      <c r="Q113" s="24">
        <v>0.003587849031617655</v>
      </c>
      <c r="R113" s="24">
        <v>-4.946272764508309E-05</v>
      </c>
      <c r="S113" s="24">
        <v>-0.00043805978023532316</v>
      </c>
      <c r="T113" s="24">
        <v>5.797590541313196E-05</v>
      </c>
      <c r="U113" s="24">
        <v>7.067711016021954E-05</v>
      </c>
      <c r="V113" s="24">
        <v>-3.908548135084652E-06</v>
      </c>
      <c r="W113" s="24">
        <v>-2.815447682215061E-05</v>
      </c>
      <c r="X113" s="24">
        <v>67.5</v>
      </c>
    </row>
    <row r="114" spans="1:24" ht="12.75" hidden="1">
      <c r="A114" s="24">
        <v>1596</v>
      </c>
      <c r="B114" s="24">
        <v>137.5800018310547</v>
      </c>
      <c r="C114" s="24">
        <v>165.3800048828125</v>
      </c>
      <c r="D114" s="24">
        <v>8.024018287658691</v>
      </c>
      <c r="E114" s="24">
        <v>8.561246871948242</v>
      </c>
      <c r="F114" s="24">
        <v>15.494247001658485</v>
      </c>
      <c r="G114" s="24" t="s">
        <v>58</v>
      </c>
      <c r="H114" s="24">
        <v>-24.092509553815688</v>
      </c>
      <c r="I114" s="24">
        <v>45.98749227723901</v>
      </c>
      <c r="J114" s="24" t="s">
        <v>61</v>
      </c>
      <c r="K114" s="24">
        <v>-0.8572729055911184</v>
      </c>
      <c r="L114" s="24">
        <v>1.3073801635065811</v>
      </c>
      <c r="M114" s="24">
        <v>-0.20499823021880847</v>
      </c>
      <c r="N114" s="24">
        <v>-0.05946961467878589</v>
      </c>
      <c r="O114" s="24">
        <v>-0.034095201517799024</v>
      </c>
      <c r="P114" s="24">
        <v>0.037496236550618726</v>
      </c>
      <c r="Q114" s="24">
        <v>-0.00432897705405014</v>
      </c>
      <c r="R114" s="24">
        <v>-0.0009140584244994116</v>
      </c>
      <c r="S114" s="24">
        <v>-0.00041866597504955306</v>
      </c>
      <c r="T114" s="24">
        <v>0.0005487790220565043</v>
      </c>
      <c r="U114" s="24">
        <v>-0.00010062760604198088</v>
      </c>
      <c r="V114" s="24">
        <v>-3.372212826451164E-05</v>
      </c>
      <c r="W114" s="24">
        <v>-2.5177491073434337E-05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1595</v>
      </c>
      <c r="B116" s="24">
        <v>144.18</v>
      </c>
      <c r="C116" s="24">
        <v>141.38</v>
      </c>
      <c r="D116" s="24">
        <v>8.554487271721538</v>
      </c>
      <c r="E116" s="24">
        <v>9.159464152750958</v>
      </c>
      <c r="F116" s="24">
        <v>17.335867115754372</v>
      </c>
      <c r="G116" s="24" t="s">
        <v>59</v>
      </c>
      <c r="H116" s="24">
        <v>-28.403799010987115</v>
      </c>
      <c r="I116" s="24">
        <v>48.2762009890129</v>
      </c>
      <c r="J116" s="24" t="s">
        <v>73</v>
      </c>
      <c r="K116" s="24">
        <v>5.524935196878078</v>
      </c>
      <c r="M116" s="24" t="s">
        <v>68</v>
      </c>
      <c r="N116" s="24">
        <v>3.208126828329064</v>
      </c>
      <c r="X116" s="24">
        <v>67.5</v>
      </c>
    </row>
    <row r="117" spans="1:24" ht="12.75" hidden="1">
      <c r="A117" s="24">
        <v>1593</v>
      </c>
      <c r="B117" s="24">
        <v>151.3000030517578</v>
      </c>
      <c r="C117" s="24">
        <v>157.60000610351562</v>
      </c>
      <c r="D117" s="24">
        <v>8.441237449645996</v>
      </c>
      <c r="E117" s="24">
        <v>8.830206871032715</v>
      </c>
      <c r="F117" s="24">
        <v>29.07356284360369</v>
      </c>
      <c r="G117" s="24" t="s">
        <v>56</v>
      </c>
      <c r="H117" s="24">
        <v>-1.7264142810894612</v>
      </c>
      <c r="I117" s="24">
        <v>82.07358877066835</v>
      </c>
      <c r="J117" s="24" t="s">
        <v>62</v>
      </c>
      <c r="K117" s="24">
        <v>2.1092153990674927</v>
      </c>
      <c r="L117" s="24">
        <v>0.9024808962044807</v>
      </c>
      <c r="M117" s="24">
        <v>0.49932713558605313</v>
      </c>
      <c r="N117" s="24">
        <v>0.06626788009348293</v>
      </c>
      <c r="O117" s="24">
        <v>0.08470987623677288</v>
      </c>
      <c r="P117" s="24">
        <v>0.025889181852472305</v>
      </c>
      <c r="Q117" s="24">
        <v>0.010311077372922412</v>
      </c>
      <c r="R117" s="24">
        <v>0.0010199885534231574</v>
      </c>
      <c r="S117" s="24">
        <v>0.0011113610873389962</v>
      </c>
      <c r="T117" s="24">
        <v>0.0003809861772390708</v>
      </c>
      <c r="U117" s="24">
        <v>0.00022553220654480835</v>
      </c>
      <c r="V117" s="24">
        <v>3.7847499710029505E-05</v>
      </c>
      <c r="W117" s="24">
        <v>6.930016997882522E-05</v>
      </c>
      <c r="X117" s="24">
        <v>67.5</v>
      </c>
    </row>
    <row r="118" spans="1:24" ht="12.75" hidden="1">
      <c r="A118" s="24">
        <v>1596</v>
      </c>
      <c r="B118" s="24">
        <v>137.5800018310547</v>
      </c>
      <c r="C118" s="24">
        <v>165.3800048828125</v>
      </c>
      <c r="D118" s="24">
        <v>8.024018287658691</v>
      </c>
      <c r="E118" s="24">
        <v>8.561246871948242</v>
      </c>
      <c r="F118" s="24">
        <v>28.263593040189768</v>
      </c>
      <c r="G118" s="24" t="s">
        <v>57</v>
      </c>
      <c r="H118" s="24">
        <v>13.807376918207993</v>
      </c>
      <c r="I118" s="24">
        <v>83.88737874926268</v>
      </c>
      <c r="J118" s="24" t="s">
        <v>60</v>
      </c>
      <c r="K118" s="24">
        <v>-1.6182795017095049</v>
      </c>
      <c r="L118" s="24">
        <v>-0.004910407714263366</v>
      </c>
      <c r="M118" s="24">
        <v>0.3867207563522746</v>
      </c>
      <c r="N118" s="24">
        <v>-0.0006858915934934592</v>
      </c>
      <c r="O118" s="24">
        <v>-0.06440291319251527</v>
      </c>
      <c r="P118" s="24">
        <v>-0.0005616282999794629</v>
      </c>
      <c r="Q118" s="24">
        <v>0.008154178129339693</v>
      </c>
      <c r="R118" s="24">
        <v>-5.5191119070428024E-05</v>
      </c>
      <c r="S118" s="24">
        <v>-0.0007942769040947642</v>
      </c>
      <c r="T118" s="24">
        <v>-3.997867976403184E-05</v>
      </c>
      <c r="U118" s="24">
        <v>0.00018873078547324587</v>
      </c>
      <c r="V118" s="24">
        <v>-4.36901580820699E-06</v>
      </c>
      <c r="W118" s="24">
        <v>-4.788889407835132E-05</v>
      </c>
      <c r="X118" s="24">
        <v>67.5</v>
      </c>
    </row>
    <row r="119" spans="1:24" ht="12.75" hidden="1">
      <c r="A119" s="24">
        <v>1594</v>
      </c>
      <c r="B119" s="24">
        <v>94.37999725341797</v>
      </c>
      <c r="C119" s="24">
        <v>79.68000030517578</v>
      </c>
      <c r="D119" s="24">
        <v>9.165507316589355</v>
      </c>
      <c r="E119" s="24">
        <v>10.148384094238281</v>
      </c>
      <c r="F119" s="24">
        <v>23.195133761573057</v>
      </c>
      <c r="G119" s="24" t="s">
        <v>58</v>
      </c>
      <c r="H119" s="24">
        <v>33.280724332522965</v>
      </c>
      <c r="I119" s="24">
        <v>60.160721585940934</v>
      </c>
      <c r="J119" s="24" t="s">
        <v>61</v>
      </c>
      <c r="K119" s="24">
        <v>1.3527605309182695</v>
      </c>
      <c r="L119" s="24">
        <v>-0.9024675373165078</v>
      </c>
      <c r="M119" s="24">
        <v>0.31587124740770145</v>
      </c>
      <c r="N119" s="24">
        <v>-0.06626433041090966</v>
      </c>
      <c r="O119" s="24">
        <v>0.05502751951857109</v>
      </c>
      <c r="P119" s="24">
        <v>-0.02588308927935465</v>
      </c>
      <c r="Q119" s="24">
        <v>0.006310918762382445</v>
      </c>
      <c r="R119" s="24">
        <v>-0.00101849427562948</v>
      </c>
      <c r="S119" s="24">
        <v>0.0007773336902984154</v>
      </c>
      <c r="T119" s="24">
        <v>-0.00037888279508518945</v>
      </c>
      <c r="U119" s="24">
        <v>0.00012347253461244626</v>
      </c>
      <c r="V119" s="24">
        <v>-3.759448011568082E-05</v>
      </c>
      <c r="W119" s="24">
        <v>5.009158994328804E-05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1595</v>
      </c>
      <c r="B121" s="100">
        <v>144.18</v>
      </c>
      <c r="C121" s="100">
        <v>141.38</v>
      </c>
      <c r="D121" s="100">
        <v>8.554487271721538</v>
      </c>
      <c r="E121" s="100">
        <v>9.159464152750958</v>
      </c>
      <c r="F121" s="100">
        <v>31.340476165432833</v>
      </c>
      <c r="G121" s="100" t="s">
        <v>59</v>
      </c>
      <c r="H121" s="100">
        <v>10.595653207956943</v>
      </c>
      <c r="I121" s="100">
        <v>87.27565320795695</v>
      </c>
      <c r="J121" s="100" t="s">
        <v>73</v>
      </c>
      <c r="K121" s="100">
        <v>4.186060567766152</v>
      </c>
      <c r="M121" s="100" t="s">
        <v>68</v>
      </c>
      <c r="N121" s="100">
        <v>2.716703811374645</v>
      </c>
      <c r="X121" s="100">
        <v>67.5</v>
      </c>
    </row>
    <row r="122" spans="1:24" s="100" customFormat="1" ht="12.75">
      <c r="A122" s="100">
        <v>1594</v>
      </c>
      <c r="B122" s="100">
        <v>94.37999725341797</v>
      </c>
      <c r="C122" s="100">
        <v>79.68000030517578</v>
      </c>
      <c r="D122" s="100">
        <v>9.165507316589355</v>
      </c>
      <c r="E122" s="100">
        <v>10.148384094238281</v>
      </c>
      <c r="F122" s="100">
        <v>19.39856051640002</v>
      </c>
      <c r="G122" s="100" t="s">
        <v>56</v>
      </c>
      <c r="H122" s="100">
        <v>23.433633631029323</v>
      </c>
      <c r="I122" s="100">
        <v>50.31363088444729</v>
      </c>
      <c r="J122" s="100" t="s">
        <v>62</v>
      </c>
      <c r="K122" s="100">
        <v>1.6545581810946102</v>
      </c>
      <c r="L122" s="100">
        <v>1.133742792886387</v>
      </c>
      <c r="M122" s="100">
        <v>0.3916938379423676</v>
      </c>
      <c r="N122" s="100">
        <v>0.06449921234040912</v>
      </c>
      <c r="O122" s="100">
        <v>0.06645027734594033</v>
      </c>
      <c r="P122" s="100">
        <v>0.03252366304413261</v>
      </c>
      <c r="Q122" s="100">
        <v>0.008088454257766676</v>
      </c>
      <c r="R122" s="100">
        <v>0.0009929236123620312</v>
      </c>
      <c r="S122" s="100">
        <v>0.0008718037058607881</v>
      </c>
      <c r="T122" s="100">
        <v>0.00047853388251779827</v>
      </c>
      <c r="U122" s="100">
        <v>0.00017687764095120791</v>
      </c>
      <c r="V122" s="100">
        <v>3.6875422458394556E-05</v>
      </c>
      <c r="W122" s="100">
        <v>5.435118671780099E-05</v>
      </c>
      <c r="X122" s="100">
        <v>67.5</v>
      </c>
    </row>
    <row r="123" spans="1:24" s="100" customFormat="1" ht="12.75">
      <c r="A123" s="100">
        <v>1593</v>
      </c>
      <c r="B123" s="100">
        <v>151.3000030517578</v>
      </c>
      <c r="C123" s="100">
        <v>157.60000610351562</v>
      </c>
      <c r="D123" s="100">
        <v>8.441237449645996</v>
      </c>
      <c r="E123" s="100">
        <v>8.830206871032715</v>
      </c>
      <c r="F123" s="100">
        <v>18.58639045111111</v>
      </c>
      <c r="G123" s="100" t="s">
        <v>57</v>
      </c>
      <c r="H123" s="100">
        <v>-31.331312687887362</v>
      </c>
      <c r="I123" s="100">
        <v>52.468690363870444</v>
      </c>
      <c r="J123" s="100" t="s">
        <v>60</v>
      </c>
      <c r="K123" s="100">
        <v>1.611147296904093</v>
      </c>
      <c r="L123" s="100">
        <v>-0.006167540853606408</v>
      </c>
      <c r="M123" s="100">
        <v>-0.38240567229582356</v>
      </c>
      <c r="N123" s="100">
        <v>-0.0006659152023184103</v>
      </c>
      <c r="O123" s="100">
        <v>0.0645398445990254</v>
      </c>
      <c r="P123" s="100">
        <v>-0.0007059813369662448</v>
      </c>
      <c r="Q123" s="100">
        <v>-0.007939879348688677</v>
      </c>
      <c r="R123" s="100">
        <v>-5.354160202651244E-05</v>
      </c>
      <c r="S123" s="100">
        <v>0.000830777548781012</v>
      </c>
      <c r="T123" s="100">
        <v>-5.029730315037213E-05</v>
      </c>
      <c r="U123" s="100">
        <v>-0.00017575730972737216</v>
      </c>
      <c r="V123" s="100">
        <v>-4.212493147191663E-06</v>
      </c>
      <c r="W123" s="100">
        <v>5.121532566503237E-05</v>
      </c>
      <c r="X123" s="100">
        <v>67.5</v>
      </c>
    </row>
    <row r="124" spans="1:24" s="100" customFormat="1" ht="12.75">
      <c r="A124" s="100">
        <v>1596</v>
      </c>
      <c r="B124" s="100">
        <v>137.5800018310547</v>
      </c>
      <c r="C124" s="100">
        <v>165.3800048828125</v>
      </c>
      <c r="D124" s="100">
        <v>8.024018287658691</v>
      </c>
      <c r="E124" s="100">
        <v>8.561246871948242</v>
      </c>
      <c r="F124" s="100">
        <v>28.263593040189768</v>
      </c>
      <c r="G124" s="100" t="s">
        <v>58</v>
      </c>
      <c r="H124" s="100">
        <v>13.807376918207993</v>
      </c>
      <c r="I124" s="100">
        <v>83.88737874926268</v>
      </c>
      <c r="J124" s="100" t="s">
        <v>61</v>
      </c>
      <c r="K124" s="100">
        <v>-0.3765198033380706</v>
      </c>
      <c r="L124" s="100">
        <v>-1.1337260171053871</v>
      </c>
      <c r="M124" s="100">
        <v>-0.08479365824164534</v>
      </c>
      <c r="N124" s="100">
        <v>-0.06449577466374448</v>
      </c>
      <c r="O124" s="100">
        <v>-0.01581922306834451</v>
      </c>
      <c r="P124" s="100">
        <v>-0.032515999879446006</v>
      </c>
      <c r="Q124" s="100">
        <v>-0.001543181197478427</v>
      </c>
      <c r="R124" s="100">
        <v>-0.0009914789946531897</v>
      </c>
      <c r="S124" s="100">
        <v>-0.0002642921981330828</v>
      </c>
      <c r="T124" s="100">
        <v>-0.0004758832398954154</v>
      </c>
      <c r="U124" s="100">
        <v>-1.9876316204493074E-05</v>
      </c>
      <c r="V124" s="100">
        <v>-3.6634023570581666E-05</v>
      </c>
      <c r="W124" s="100">
        <v>-1.8194557281174582E-05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1595</v>
      </c>
      <c r="B126" s="24">
        <v>144.18</v>
      </c>
      <c r="C126" s="24">
        <v>141.38</v>
      </c>
      <c r="D126" s="24">
        <v>8.554487271721538</v>
      </c>
      <c r="E126" s="24">
        <v>9.159464152750958</v>
      </c>
      <c r="F126" s="24">
        <v>30.411645595206945</v>
      </c>
      <c r="G126" s="24" t="s">
        <v>59</v>
      </c>
      <c r="H126" s="24">
        <v>8.009084506572819</v>
      </c>
      <c r="I126" s="24">
        <v>84.68908450657283</v>
      </c>
      <c r="J126" s="24" t="s">
        <v>73</v>
      </c>
      <c r="K126" s="24">
        <v>2.857030909950472</v>
      </c>
      <c r="M126" s="24" t="s">
        <v>68</v>
      </c>
      <c r="N126" s="24">
        <v>1.8436874558286849</v>
      </c>
      <c r="X126" s="24">
        <v>67.5</v>
      </c>
    </row>
    <row r="127" spans="1:24" ht="12.75" hidden="1">
      <c r="A127" s="24">
        <v>1594</v>
      </c>
      <c r="B127" s="24">
        <v>94.37999725341797</v>
      </c>
      <c r="C127" s="24">
        <v>79.68000030517578</v>
      </c>
      <c r="D127" s="24">
        <v>9.165507316589355</v>
      </c>
      <c r="E127" s="24">
        <v>10.148384094238281</v>
      </c>
      <c r="F127" s="24">
        <v>19.39856051640002</v>
      </c>
      <c r="G127" s="24" t="s">
        <v>56</v>
      </c>
      <c r="H127" s="24">
        <v>23.433633631029323</v>
      </c>
      <c r="I127" s="24">
        <v>50.31363088444729</v>
      </c>
      <c r="J127" s="24" t="s">
        <v>62</v>
      </c>
      <c r="K127" s="24">
        <v>1.375793977214084</v>
      </c>
      <c r="L127" s="24">
        <v>0.9224441755570436</v>
      </c>
      <c r="M127" s="24">
        <v>0.32570002621405303</v>
      </c>
      <c r="N127" s="24">
        <v>0.058634474945900995</v>
      </c>
      <c r="O127" s="24">
        <v>0.0552546633759977</v>
      </c>
      <c r="P127" s="24">
        <v>0.026462178518187024</v>
      </c>
      <c r="Q127" s="24">
        <v>0.0067257014375756785</v>
      </c>
      <c r="R127" s="24">
        <v>0.0009026409933513737</v>
      </c>
      <c r="S127" s="24">
        <v>0.000724935419132936</v>
      </c>
      <c r="T127" s="24">
        <v>0.00038935489965231826</v>
      </c>
      <c r="U127" s="24">
        <v>0.00014708053810762317</v>
      </c>
      <c r="V127" s="24">
        <v>3.351800317626643E-05</v>
      </c>
      <c r="W127" s="24">
        <v>4.5196679085294046E-05</v>
      </c>
      <c r="X127" s="24">
        <v>67.5</v>
      </c>
    </row>
    <row r="128" spans="1:24" ht="12.75" hidden="1">
      <c r="A128" s="24">
        <v>1596</v>
      </c>
      <c r="B128" s="24">
        <v>137.5800018310547</v>
      </c>
      <c r="C128" s="24">
        <v>165.3800048828125</v>
      </c>
      <c r="D128" s="24">
        <v>8.024018287658691</v>
      </c>
      <c r="E128" s="24">
        <v>8.561246871948242</v>
      </c>
      <c r="F128" s="24">
        <v>15.494247001658485</v>
      </c>
      <c r="G128" s="24" t="s">
        <v>57</v>
      </c>
      <c r="H128" s="24">
        <v>-24.092509553815688</v>
      </c>
      <c r="I128" s="24">
        <v>45.98749227723901</v>
      </c>
      <c r="J128" s="24" t="s">
        <v>60</v>
      </c>
      <c r="K128" s="24">
        <v>1.232324917089032</v>
      </c>
      <c r="L128" s="24">
        <v>-0.005017923652969156</v>
      </c>
      <c r="M128" s="24">
        <v>-0.2933632033752465</v>
      </c>
      <c r="N128" s="24">
        <v>-0.0006054492348964074</v>
      </c>
      <c r="O128" s="24">
        <v>0.04922464733439122</v>
      </c>
      <c r="P128" s="24">
        <v>-0.0005743737413886364</v>
      </c>
      <c r="Q128" s="24">
        <v>-0.0061325143384605915</v>
      </c>
      <c r="R128" s="24">
        <v>-4.8679468022957296E-05</v>
      </c>
      <c r="S128" s="24">
        <v>0.0006220880127767634</v>
      </c>
      <c r="T128" s="24">
        <v>-4.092135895046388E-05</v>
      </c>
      <c r="U128" s="24">
        <v>-0.00013847178199630949</v>
      </c>
      <c r="V128" s="24">
        <v>-3.832194959392751E-06</v>
      </c>
      <c r="W128" s="24">
        <v>3.798834460466364E-05</v>
      </c>
      <c r="X128" s="24">
        <v>67.5</v>
      </c>
    </row>
    <row r="129" spans="1:24" ht="12.75" hidden="1">
      <c r="A129" s="24">
        <v>1593</v>
      </c>
      <c r="B129" s="24">
        <v>151.3000030517578</v>
      </c>
      <c r="C129" s="24">
        <v>157.60000610351562</v>
      </c>
      <c r="D129" s="24">
        <v>8.441237449645996</v>
      </c>
      <c r="E129" s="24">
        <v>8.830206871032715</v>
      </c>
      <c r="F129" s="24">
        <v>32.396584688049536</v>
      </c>
      <c r="G129" s="24" t="s">
        <v>58</v>
      </c>
      <c r="H129" s="24">
        <v>7.654353043648598</v>
      </c>
      <c r="I129" s="24">
        <v>91.45435609540641</v>
      </c>
      <c r="J129" s="24" t="s">
        <v>61</v>
      </c>
      <c r="K129" s="24">
        <v>-0.611706111184168</v>
      </c>
      <c r="L129" s="24">
        <v>-0.9224305271733622</v>
      </c>
      <c r="M129" s="24">
        <v>-0.14148688271796994</v>
      </c>
      <c r="N129" s="24">
        <v>-0.058631348981628036</v>
      </c>
      <c r="O129" s="24">
        <v>-0.02510003823900738</v>
      </c>
      <c r="P129" s="24">
        <v>-0.02645594426085756</v>
      </c>
      <c r="Q129" s="24">
        <v>-0.002761761705140905</v>
      </c>
      <c r="R129" s="24">
        <v>-0.0009013273946082836</v>
      </c>
      <c r="S129" s="24">
        <v>-0.00037220675205173695</v>
      </c>
      <c r="T129" s="24">
        <v>-0.00038719850240530903</v>
      </c>
      <c r="U129" s="24">
        <v>-4.958074506090571E-05</v>
      </c>
      <c r="V129" s="24">
        <v>-3.3298210443166635E-05</v>
      </c>
      <c r="W129" s="24">
        <v>-2.448725126543155E-05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1595</v>
      </c>
      <c r="B131" s="24">
        <v>144.18</v>
      </c>
      <c r="C131" s="24">
        <v>141.38</v>
      </c>
      <c r="D131" s="24">
        <v>8.554487271721538</v>
      </c>
      <c r="E131" s="24">
        <v>9.159464152750958</v>
      </c>
      <c r="F131" s="24">
        <v>17.335867115754372</v>
      </c>
      <c r="G131" s="24" t="s">
        <v>59</v>
      </c>
      <c r="H131" s="24">
        <v>-28.403799010987115</v>
      </c>
      <c r="I131" s="24">
        <v>48.2762009890129</v>
      </c>
      <c r="J131" s="24" t="s">
        <v>73</v>
      </c>
      <c r="K131" s="24">
        <v>4.204617085508296</v>
      </c>
      <c r="M131" s="24" t="s">
        <v>68</v>
      </c>
      <c r="N131" s="24">
        <v>2.7236528563566478</v>
      </c>
      <c r="X131" s="24">
        <v>67.5</v>
      </c>
    </row>
    <row r="132" spans="1:24" ht="12.75" hidden="1">
      <c r="A132" s="24">
        <v>1596</v>
      </c>
      <c r="B132" s="24">
        <v>137.5800018310547</v>
      </c>
      <c r="C132" s="24">
        <v>165.3800048828125</v>
      </c>
      <c r="D132" s="24">
        <v>8.024018287658691</v>
      </c>
      <c r="E132" s="24">
        <v>8.561246871948242</v>
      </c>
      <c r="F132" s="24">
        <v>25.8522958475322</v>
      </c>
      <c r="G132" s="24" t="s">
        <v>56</v>
      </c>
      <c r="H132" s="24">
        <v>6.650558583402926</v>
      </c>
      <c r="I132" s="24">
        <v>76.73056041445761</v>
      </c>
      <c r="J132" s="24" t="s">
        <v>62</v>
      </c>
      <c r="K132" s="24">
        <v>1.6615695072779855</v>
      </c>
      <c r="L132" s="24">
        <v>1.1311162847422682</v>
      </c>
      <c r="M132" s="24">
        <v>0.3933532458421607</v>
      </c>
      <c r="N132" s="24">
        <v>0.0638678113056546</v>
      </c>
      <c r="O132" s="24">
        <v>0.06673142223137721</v>
      </c>
      <c r="P132" s="24">
        <v>0.03244806760176129</v>
      </c>
      <c r="Q132" s="24">
        <v>0.008122711259071606</v>
      </c>
      <c r="R132" s="24">
        <v>0.0009830814441439517</v>
      </c>
      <c r="S132" s="24">
        <v>0.0008754859955300561</v>
      </c>
      <c r="T132" s="24">
        <v>0.00047749471107938105</v>
      </c>
      <c r="U132" s="24">
        <v>0.00017767376308930072</v>
      </c>
      <c r="V132" s="24">
        <v>3.648109699913353E-05</v>
      </c>
      <c r="W132" s="24">
        <v>5.45930511337437E-05</v>
      </c>
      <c r="X132" s="24">
        <v>67.5</v>
      </c>
    </row>
    <row r="133" spans="1:24" ht="12.75" hidden="1">
      <c r="A133" s="24">
        <v>1593</v>
      </c>
      <c r="B133" s="24">
        <v>151.3000030517578</v>
      </c>
      <c r="C133" s="24">
        <v>157.60000610351562</v>
      </c>
      <c r="D133" s="24">
        <v>8.441237449645996</v>
      </c>
      <c r="E133" s="24">
        <v>8.830206871032715</v>
      </c>
      <c r="F133" s="24">
        <v>32.396584688049536</v>
      </c>
      <c r="G133" s="24" t="s">
        <v>57</v>
      </c>
      <c r="H133" s="24">
        <v>7.654353043648598</v>
      </c>
      <c r="I133" s="24">
        <v>91.45435609540641</v>
      </c>
      <c r="J133" s="24" t="s">
        <v>60</v>
      </c>
      <c r="K133" s="24">
        <v>-1.3833010940984694</v>
      </c>
      <c r="L133" s="24">
        <v>-0.006154236735215741</v>
      </c>
      <c r="M133" s="24">
        <v>0.32993325265730555</v>
      </c>
      <c r="N133" s="24">
        <v>-0.0006608212120401384</v>
      </c>
      <c r="O133" s="24">
        <v>-0.055153518172624</v>
      </c>
      <c r="P133" s="24">
        <v>-0.0007039716753389521</v>
      </c>
      <c r="Q133" s="24">
        <v>0.006926811061880141</v>
      </c>
      <c r="R133" s="24">
        <v>-5.3178008793480035E-05</v>
      </c>
      <c r="S133" s="24">
        <v>-0.0006886809235379817</v>
      </c>
      <c r="T133" s="24">
        <v>-5.011897414079269E-05</v>
      </c>
      <c r="U133" s="24">
        <v>0.0001583905291809977</v>
      </c>
      <c r="V133" s="24">
        <v>-4.208985414722052E-06</v>
      </c>
      <c r="W133" s="24">
        <v>-4.180156038950446E-05</v>
      </c>
      <c r="X133" s="24">
        <v>67.5</v>
      </c>
    </row>
    <row r="134" spans="1:24" ht="12.75" hidden="1">
      <c r="A134" s="24">
        <v>1594</v>
      </c>
      <c r="B134" s="24">
        <v>94.37999725341797</v>
      </c>
      <c r="C134" s="24">
        <v>79.68000030517578</v>
      </c>
      <c r="D134" s="24">
        <v>9.165507316589355</v>
      </c>
      <c r="E134" s="24">
        <v>10.148384094238281</v>
      </c>
      <c r="F134" s="24">
        <v>22.100872781365204</v>
      </c>
      <c r="G134" s="24" t="s">
        <v>58</v>
      </c>
      <c r="H134" s="24">
        <v>30.442563067779346</v>
      </c>
      <c r="I134" s="24">
        <v>57.322560321197315</v>
      </c>
      <c r="J134" s="24" t="s">
        <v>61</v>
      </c>
      <c r="K134" s="24">
        <v>0.9204842804643569</v>
      </c>
      <c r="L134" s="24">
        <v>-1.1310995424715542</v>
      </c>
      <c r="M134" s="24">
        <v>0.2141747529601327</v>
      </c>
      <c r="N134" s="24">
        <v>-0.06386439255407052</v>
      </c>
      <c r="O134" s="24">
        <v>0.037565571288140684</v>
      </c>
      <c r="P134" s="24">
        <v>-0.03244043025252272</v>
      </c>
      <c r="Q134" s="24">
        <v>0.004242372769013059</v>
      </c>
      <c r="R134" s="24">
        <v>-0.0009816421064730862</v>
      </c>
      <c r="S134" s="24">
        <v>0.0005405500105671316</v>
      </c>
      <c r="T134" s="24">
        <v>-0.00047485712329063375</v>
      </c>
      <c r="U134" s="24">
        <v>8.050097114989658E-05</v>
      </c>
      <c r="V134" s="24">
        <v>-3.623747894154402E-05</v>
      </c>
      <c r="W134" s="24">
        <v>3.511453803048199E-05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1595</v>
      </c>
      <c r="B136" s="24">
        <v>144.18</v>
      </c>
      <c r="C136" s="24">
        <v>141.38</v>
      </c>
      <c r="D136" s="24">
        <v>8.554487271721538</v>
      </c>
      <c r="E136" s="24">
        <v>9.159464152750958</v>
      </c>
      <c r="F136" s="24">
        <v>30.411645595206945</v>
      </c>
      <c r="G136" s="24" t="s">
        <v>59</v>
      </c>
      <c r="H136" s="24">
        <v>8.009084506572819</v>
      </c>
      <c r="I136" s="24">
        <v>84.68908450657283</v>
      </c>
      <c r="J136" s="24" t="s">
        <v>73</v>
      </c>
      <c r="K136" s="24">
        <v>4.926356096451064</v>
      </c>
      <c r="M136" s="24" t="s">
        <v>68</v>
      </c>
      <c r="N136" s="24">
        <v>3.2609161865761536</v>
      </c>
      <c r="X136" s="24">
        <v>67.5</v>
      </c>
    </row>
    <row r="137" spans="1:24" ht="12.75" hidden="1">
      <c r="A137" s="24">
        <v>1596</v>
      </c>
      <c r="B137" s="24">
        <v>137.5800018310547</v>
      </c>
      <c r="C137" s="24">
        <v>165.3800048828125</v>
      </c>
      <c r="D137" s="24">
        <v>8.024018287658691</v>
      </c>
      <c r="E137" s="24">
        <v>8.561246871948242</v>
      </c>
      <c r="F137" s="24">
        <v>25.8522958475322</v>
      </c>
      <c r="G137" s="24" t="s">
        <v>56</v>
      </c>
      <c r="H137" s="24">
        <v>6.650558583402926</v>
      </c>
      <c r="I137" s="24">
        <v>76.73056041445761</v>
      </c>
      <c r="J137" s="24" t="s">
        <v>62</v>
      </c>
      <c r="K137" s="24">
        <v>1.7546835159799299</v>
      </c>
      <c r="L137" s="24">
        <v>1.2900627494382668</v>
      </c>
      <c r="M137" s="24">
        <v>0.4153985171380885</v>
      </c>
      <c r="N137" s="24">
        <v>0.06490375806090387</v>
      </c>
      <c r="O137" s="24">
        <v>0.07047120641020858</v>
      </c>
      <c r="P137" s="24">
        <v>0.037007671669271165</v>
      </c>
      <c r="Q137" s="24">
        <v>0.008578112234353395</v>
      </c>
      <c r="R137" s="24">
        <v>0.0009990153387759734</v>
      </c>
      <c r="S137" s="24">
        <v>0.0009245253044449592</v>
      </c>
      <c r="T137" s="24">
        <v>0.0005445009140262385</v>
      </c>
      <c r="U137" s="24">
        <v>0.0001876195351459513</v>
      </c>
      <c r="V137" s="24">
        <v>3.7046882914176067E-05</v>
      </c>
      <c r="W137" s="24">
        <v>5.7636053749039265E-05</v>
      </c>
      <c r="X137" s="24">
        <v>67.5</v>
      </c>
    </row>
    <row r="138" spans="1:24" ht="12.75" hidden="1">
      <c r="A138" s="24">
        <v>1594</v>
      </c>
      <c r="B138" s="24">
        <v>94.37999725341797</v>
      </c>
      <c r="C138" s="24">
        <v>79.68000030517578</v>
      </c>
      <c r="D138" s="24">
        <v>9.165507316589355</v>
      </c>
      <c r="E138" s="24">
        <v>10.148384094238281</v>
      </c>
      <c r="F138" s="24">
        <v>23.195133761573057</v>
      </c>
      <c r="G138" s="24" t="s">
        <v>57</v>
      </c>
      <c r="H138" s="24">
        <v>33.280724332522965</v>
      </c>
      <c r="I138" s="24">
        <v>60.160721585940934</v>
      </c>
      <c r="J138" s="24" t="s">
        <v>60</v>
      </c>
      <c r="K138" s="24">
        <v>-0.9776767212838233</v>
      </c>
      <c r="L138" s="24">
        <v>0.007020185999265963</v>
      </c>
      <c r="M138" s="24">
        <v>0.22751666062707457</v>
      </c>
      <c r="N138" s="24">
        <v>-0.0006717931938850709</v>
      </c>
      <c r="O138" s="24">
        <v>-0.0398943753524662</v>
      </c>
      <c r="P138" s="24">
        <v>0.000803359036142342</v>
      </c>
      <c r="Q138" s="24">
        <v>0.004508263595217003</v>
      </c>
      <c r="R138" s="24">
        <v>-5.397773928987578E-05</v>
      </c>
      <c r="S138" s="24">
        <v>-0.0005736266672159815</v>
      </c>
      <c r="T138" s="24">
        <v>5.721247178463956E-05</v>
      </c>
      <c r="U138" s="24">
        <v>8.559439239861056E-05</v>
      </c>
      <c r="V138" s="24">
        <v>-4.2674608355605695E-06</v>
      </c>
      <c r="W138" s="24">
        <v>-3.723787460965151E-05</v>
      </c>
      <c r="X138" s="24">
        <v>67.5</v>
      </c>
    </row>
    <row r="139" spans="1:24" ht="12.75" hidden="1">
      <c r="A139" s="24">
        <v>1593</v>
      </c>
      <c r="B139" s="24">
        <v>151.3000030517578</v>
      </c>
      <c r="C139" s="24">
        <v>157.60000610351562</v>
      </c>
      <c r="D139" s="24">
        <v>8.441237449645996</v>
      </c>
      <c r="E139" s="24">
        <v>8.830206871032715</v>
      </c>
      <c r="F139" s="24">
        <v>18.58639045111111</v>
      </c>
      <c r="G139" s="24" t="s">
        <v>58</v>
      </c>
      <c r="H139" s="24">
        <v>-31.331312687887362</v>
      </c>
      <c r="I139" s="24">
        <v>52.468690363870444</v>
      </c>
      <c r="J139" s="24" t="s">
        <v>61</v>
      </c>
      <c r="K139" s="24">
        <v>-1.457073254819881</v>
      </c>
      <c r="L139" s="24">
        <v>1.2900436482835596</v>
      </c>
      <c r="M139" s="24">
        <v>-0.3475515748455578</v>
      </c>
      <c r="N139" s="24">
        <v>-0.06490028123462173</v>
      </c>
      <c r="O139" s="24">
        <v>-0.05809156348512889</v>
      </c>
      <c r="P139" s="24">
        <v>0.0369989510208009</v>
      </c>
      <c r="Q139" s="24">
        <v>-0.007297915377777715</v>
      </c>
      <c r="R139" s="24">
        <v>-0.000997556038912515</v>
      </c>
      <c r="S139" s="24">
        <v>-0.0007250513672959524</v>
      </c>
      <c r="T139" s="24">
        <v>0.0005414868220443606</v>
      </c>
      <c r="U139" s="24">
        <v>-0.00016695715006640336</v>
      </c>
      <c r="V139" s="24">
        <v>-3.6800275972791664E-05</v>
      </c>
      <c r="W139" s="24">
        <v>-4.399153766712428E-05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1595</v>
      </c>
      <c r="B141" s="24">
        <v>138.16</v>
      </c>
      <c r="C141" s="24">
        <v>140.26</v>
      </c>
      <c r="D141" s="24">
        <v>8.78592226052295</v>
      </c>
      <c r="E141" s="24">
        <v>9.171260310306739</v>
      </c>
      <c r="F141" s="24">
        <v>28.41029484972815</v>
      </c>
      <c r="G141" s="24" t="s">
        <v>59</v>
      </c>
      <c r="H141" s="24">
        <v>6.352305336290101</v>
      </c>
      <c r="I141" s="24">
        <v>77.0123053362901</v>
      </c>
      <c r="J141" s="24" t="s">
        <v>73</v>
      </c>
      <c r="K141" s="24">
        <v>3.6242377043946297</v>
      </c>
      <c r="M141" s="24" t="s">
        <v>68</v>
      </c>
      <c r="N141" s="24">
        <v>2.7431071903812314</v>
      </c>
      <c r="X141" s="24">
        <v>67.5</v>
      </c>
    </row>
    <row r="142" spans="1:24" ht="12.75" hidden="1">
      <c r="A142" s="24">
        <v>1593</v>
      </c>
      <c r="B142" s="24">
        <v>164.33999633789062</v>
      </c>
      <c r="C142" s="24">
        <v>155.63999938964844</v>
      </c>
      <c r="D142" s="24">
        <v>8.303688049316406</v>
      </c>
      <c r="E142" s="24">
        <v>8.65900993347168</v>
      </c>
      <c r="F142" s="24">
        <v>31.01484249825265</v>
      </c>
      <c r="G142" s="24" t="s">
        <v>56</v>
      </c>
      <c r="H142" s="24">
        <v>-7.787226606604136</v>
      </c>
      <c r="I142" s="24">
        <v>89.05276973128649</v>
      </c>
      <c r="J142" s="24" t="s">
        <v>62</v>
      </c>
      <c r="K142" s="24">
        <v>1.2230336774319155</v>
      </c>
      <c r="L142" s="24">
        <v>1.428438528786061</v>
      </c>
      <c r="M142" s="24">
        <v>0.2895373795500855</v>
      </c>
      <c r="N142" s="24">
        <v>0.005422761866230252</v>
      </c>
      <c r="O142" s="24">
        <v>0.04911925017127971</v>
      </c>
      <c r="P142" s="24">
        <v>0.04097735585079856</v>
      </c>
      <c r="Q142" s="24">
        <v>0.0059789953578165194</v>
      </c>
      <c r="R142" s="24">
        <v>8.340967766338652E-05</v>
      </c>
      <c r="S142" s="24">
        <v>0.0006443799192011369</v>
      </c>
      <c r="T142" s="24">
        <v>0.0006029266819237776</v>
      </c>
      <c r="U142" s="24">
        <v>0.00013075582574875342</v>
      </c>
      <c r="V142" s="24">
        <v>3.06926233621462E-06</v>
      </c>
      <c r="W142" s="24">
        <v>4.0166839182880644E-05</v>
      </c>
      <c r="X142" s="24">
        <v>67.5</v>
      </c>
    </row>
    <row r="143" spans="1:24" ht="12.75" hidden="1">
      <c r="A143" s="24">
        <v>1594</v>
      </c>
      <c r="B143" s="24">
        <v>89.18000030517578</v>
      </c>
      <c r="C143" s="24">
        <v>79.18000030517578</v>
      </c>
      <c r="D143" s="24">
        <v>9.412165641784668</v>
      </c>
      <c r="E143" s="24">
        <v>10.180059432983398</v>
      </c>
      <c r="F143" s="24">
        <v>20.808612510952056</v>
      </c>
      <c r="G143" s="24" t="s">
        <v>57</v>
      </c>
      <c r="H143" s="24">
        <v>30.864977963037568</v>
      </c>
      <c r="I143" s="24">
        <v>52.54497826821335</v>
      </c>
      <c r="J143" s="24" t="s">
        <v>60</v>
      </c>
      <c r="K143" s="24">
        <v>-0.9458331896953269</v>
      </c>
      <c r="L143" s="24">
        <v>0.0077722226014831745</v>
      </c>
      <c r="M143" s="24">
        <v>0.22181268138990431</v>
      </c>
      <c r="N143" s="24">
        <v>-5.682040218958349E-05</v>
      </c>
      <c r="O143" s="24">
        <v>-0.03832029424740705</v>
      </c>
      <c r="P143" s="24">
        <v>0.0008894333009078893</v>
      </c>
      <c r="Q143" s="24">
        <v>0.0044780055059032205</v>
      </c>
      <c r="R143" s="24">
        <v>-4.537670225581886E-06</v>
      </c>
      <c r="S143" s="24">
        <v>-0.0005287885041655067</v>
      </c>
      <c r="T143" s="24">
        <v>6.334720472369545E-05</v>
      </c>
      <c r="U143" s="24">
        <v>9.072313740140394E-05</v>
      </c>
      <c r="V143" s="24">
        <v>-3.651320843091278E-07</v>
      </c>
      <c r="W143" s="24">
        <v>-3.370431713291136E-05</v>
      </c>
      <c r="X143" s="24">
        <v>67.5</v>
      </c>
    </row>
    <row r="144" spans="1:24" ht="12.75" hidden="1">
      <c r="A144" s="24">
        <v>1596</v>
      </c>
      <c r="B144" s="24">
        <v>144.3800048828125</v>
      </c>
      <c r="C144" s="24">
        <v>151.17999267578125</v>
      </c>
      <c r="D144" s="24">
        <v>8.302682876586914</v>
      </c>
      <c r="E144" s="24">
        <v>8.75487232208252</v>
      </c>
      <c r="F144" s="24">
        <v>17.021158537150193</v>
      </c>
      <c r="G144" s="24" t="s">
        <v>58</v>
      </c>
      <c r="H144" s="24">
        <v>-28.04223607692566</v>
      </c>
      <c r="I144" s="24">
        <v>48.83776880588683</v>
      </c>
      <c r="J144" s="24" t="s">
        <v>61</v>
      </c>
      <c r="K144" s="24">
        <v>-0.7753779422987208</v>
      </c>
      <c r="L144" s="24">
        <v>1.428417384057027</v>
      </c>
      <c r="M144" s="24">
        <v>-0.18609413889575105</v>
      </c>
      <c r="N144" s="24">
        <v>-0.0054224641722869895</v>
      </c>
      <c r="O144" s="24">
        <v>-0.030728745275082483</v>
      </c>
      <c r="P144" s="24">
        <v>0.04096770192390843</v>
      </c>
      <c r="Q144" s="24">
        <v>-0.003961799108724713</v>
      </c>
      <c r="R144" s="24">
        <v>-8.328615657379027E-05</v>
      </c>
      <c r="S144" s="24">
        <v>-0.0003682501841575501</v>
      </c>
      <c r="T144" s="24">
        <v>0.0005995896225163593</v>
      </c>
      <c r="U144" s="24">
        <v>-9.416155429518115E-05</v>
      </c>
      <c r="V144" s="24">
        <v>-3.0474661359092574E-06</v>
      </c>
      <c r="W144" s="24">
        <v>-2.184934727966796E-05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1595</v>
      </c>
      <c r="B146" s="24">
        <v>138.16</v>
      </c>
      <c r="C146" s="24">
        <v>140.26</v>
      </c>
      <c r="D146" s="24">
        <v>8.78592226052295</v>
      </c>
      <c r="E146" s="24">
        <v>9.171260310306739</v>
      </c>
      <c r="F146" s="24">
        <v>16.323000092841458</v>
      </c>
      <c r="G146" s="24" t="s">
        <v>59</v>
      </c>
      <c r="H146" s="24">
        <v>-26.412945409286152</v>
      </c>
      <c r="I146" s="24">
        <v>44.24705459071385</v>
      </c>
      <c r="J146" s="24" t="s">
        <v>73</v>
      </c>
      <c r="K146" s="24">
        <v>4.525239750844449</v>
      </c>
      <c r="M146" s="24" t="s">
        <v>68</v>
      </c>
      <c r="N146" s="24">
        <v>2.60365348157338</v>
      </c>
      <c r="X146" s="24">
        <v>67.5</v>
      </c>
    </row>
    <row r="147" spans="1:24" ht="12.75" hidden="1">
      <c r="A147" s="24">
        <v>1593</v>
      </c>
      <c r="B147" s="24">
        <v>164.33999633789062</v>
      </c>
      <c r="C147" s="24">
        <v>155.63999938964844</v>
      </c>
      <c r="D147" s="24">
        <v>8.303688049316406</v>
      </c>
      <c r="E147" s="24">
        <v>8.65900993347168</v>
      </c>
      <c r="F147" s="24">
        <v>31.01484249825265</v>
      </c>
      <c r="G147" s="24" t="s">
        <v>56</v>
      </c>
      <c r="H147" s="24">
        <v>-7.787226606604136</v>
      </c>
      <c r="I147" s="24">
        <v>89.05276973128649</v>
      </c>
      <c r="J147" s="24" t="s">
        <v>62</v>
      </c>
      <c r="K147" s="24">
        <v>1.921068711233253</v>
      </c>
      <c r="L147" s="24">
        <v>0.7882127272144135</v>
      </c>
      <c r="M147" s="24">
        <v>0.4547859436092955</v>
      </c>
      <c r="N147" s="24">
        <v>0.008477053708438459</v>
      </c>
      <c r="O147" s="24">
        <v>0.07715360894127117</v>
      </c>
      <c r="P147" s="24">
        <v>0.022611149255596187</v>
      </c>
      <c r="Q147" s="24">
        <v>0.00939134074681073</v>
      </c>
      <c r="R147" s="24">
        <v>0.0001304339738414652</v>
      </c>
      <c r="S147" s="24">
        <v>0.0010122358172949767</v>
      </c>
      <c r="T147" s="24">
        <v>0.0003327358969272267</v>
      </c>
      <c r="U147" s="24">
        <v>0.00020542356014994527</v>
      </c>
      <c r="V147" s="24">
        <v>4.838101524033414E-06</v>
      </c>
      <c r="W147" s="24">
        <v>6.311863815304868E-05</v>
      </c>
      <c r="X147" s="24">
        <v>67.5</v>
      </c>
    </row>
    <row r="148" spans="1:24" ht="12.75" hidden="1">
      <c r="A148" s="24">
        <v>1596</v>
      </c>
      <c r="B148" s="24">
        <v>144.3800048828125</v>
      </c>
      <c r="C148" s="24">
        <v>151.17999267578125</v>
      </c>
      <c r="D148" s="24">
        <v>8.302682876586914</v>
      </c>
      <c r="E148" s="24">
        <v>8.75487232208252</v>
      </c>
      <c r="F148" s="24">
        <v>29.354079800867062</v>
      </c>
      <c r="G148" s="24" t="s">
        <v>57</v>
      </c>
      <c r="H148" s="24">
        <v>7.343860354995215</v>
      </c>
      <c r="I148" s="24">
        <v>84.22386523780771</v>
      </c>
      <c r="J148" s="24" t="s">
        <v>60</v>
      </c>
      <c r="K148" s="24">
        <v>-1.2928391445485585</v>
      </c>
      <c r="L148" s="24">
        <v>-0.004289257959985803</v>
      </c>
      <c r="M148" s="24">
        <v>0.3098654542530434</v>
      </c>
      <c r="N148" s="24">
        <v>-8.816343077650429E-05</v>
      </c>
      <c r="O148" s="24">
        <v>-0.05130391602532666</v>
      </c>
      <c r="P148" s="24">
        <v>-0.0004905696232480017</v>
      </c>
      <c r="Q148" s="24">
        <v>0.006576881943325179</v>
      </c>
      <c r="R148" s="24">
        <v>-7.132358586082256E-06</v>
      </c>
      <c r="S148" s="24">
        <v>-0.0006205215744768661</v>
      </c>
      <c r="T148" s="24">
        <v>-3.4918142653439015E-05</v>
      </c>
      <c r="U148" s="24">
        <v>0.00015502818260457627</v>
      </c>
      <c r="V148" s="24">
        <v>-5.738531196419702E-07</v>
      </c>
      <c r="W148" s="24">
        <v>-3.7015478193715024E-05</v>
      </c>
      <c r="X148" s="24">
        <v>67.5</v>
      </c>
    </row>
    <row r="149" spans="1:24" ht="12.75" hidden="1">
      <c r="A149" s="24">
        <v>1594</v>
      </c>
      <c r="B149" s="24">
        <v>89.18000030517578</v>
      </c>
      <c r="C149" s="24">
        <v>79.18000030517578</v>
      </c>
      <c r="D149" s="24">
        <v>9.412165641784668</v>
      </c>
      <c r="E149" s="24">
        <v>10.180059432983398</v>
      </c>
      <c r="F149" s="24">
        <v>20.080141791608344</v>
      </c>
      <c r="G149" s="24" t="s">
        <v>58</v>
      </c>
      <c r="H149" s="24">
        <v>29.025476261672395</v>
      </c>
      <c r="I149" s="24">
        <v>50.705476566848176</v>
      </c>
      <c r="J149" s="24" t="s">
        <v>61</v>
      </c>
      <c r="K149" s="24">
        <v>1.4209405123376357</v>
      </c>
      <c r="L149" s="24">
        <v>-0.7882010565895837</v>
      </c>
      <c r="M149" s="24">
        <v>0.33288684979306765</v>
      </c>
      <c r="N149" s="24">
        <v>-0.008476595235424654</v>
      </c>
      <c r="O149" s="24">
        <v>0.057624539678238024</v>
      </c>
      <c r="P149" s="24">
        <v>-0.022605826950226667</v>
      </c>
      <c r="Q149" s="24">
        <v>0.006703872382904579</v>
      </c>
      <c r="R149" s="24">
        <v>-0.0001302388229103579</v>
      </c>
      <c r="S149" s="24">
        <v>0.0007997339091370208</v>
      </c>
      <c r="T149" s="24">
        <v>-0.0003308986255903764</v>
      </c>
      <c r="U149" s="24">
        <v>0.00013477797172757993</v>
      </c>
      <c r="V149" s="24">
        <v>-4.803948267199765E-06</v>
      </c>
      <c r="W149" s="24">
        <v>5.11255010379957E-05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1595</v>
      </c>
      <c r="B151" s="100">
        <v>138.16</v>
      </c>
      <c r="C151" s="100">
        <v>140.26</v>
      </c>
      <c r="D151" s="100">
        <v>8.78592226052295</v>
      </c>
      <c r="E151" s="100">
        <v>9.171260310306739</v>
      </c>
      <c r="F151" s="100">
        <v>28.41029484972815</v>
      </c>
      <c r="G151" s="100" t="s">
        <v>59</v>
      </c>
      <c r="H151" s="100">
        <v>6.352305336290101</v>
      </c>
      <c r="I151" s="100">
        <v>77.0123053362901</v>
      </c>
      <c r="J151" s="100" t="s">
        <v>73</v>
      </c>
      <c r="K151" s="100">
        <v>4.929945370201888</v>
      </c>
      <c r="M151" s="100" t="s">
        <v>68</v>
      </c>
      <c r="N151" s="100">
        <v>3.1918442943611933</v>
      </c>
      <c r="X151" s="100">
        <v>67.5</v>
      </c>
    </row>
    <row r="152" spans="1:24" s="100" customFormat="1" ht="12.75">
      <c r="A152" s="100">
        <v>1594</v>
      </c>
      <c r="B152" s="100">
        <v>89.18000030517578</v>
      </c>
      <c r="C152" s="100">
        <v>79.18000030517578</v>
      </c>
      <c r="D152" s="100">
        <v>9.412165641784668</v>
      </c>
      <c r="E152" s="100">
        <v>10.180059432983398</v>
      </c>
      <c r="F152" s="100">
        <v>18.437356073304976</v>
      </c>
      <c r="G152" s="100" t="s">
        <v>56</v>
      </c>
      <c r="H152" s="100">
        <v>24.877187190397237</v>
      </c>
      <c r="I152" s="100">
        <v>46.55718749557302</v>
      </c>
      <c r="J152" s="100" t="s">
        <v>62</v>
      </c>
      <c r="K152" s="100">
        <v>1.7977660002860507</v>
      </c>
      <c r="L152" s="100">
        <v>1.2289333387856638</v>
      </c>
      <c r="M152" s="100">
        <v>0.4255962920588247</v>
      </c>
      <c r="N152" s="100">
        <v>0.006243443874421321</v>
      </c>
      <c r="O152" s="100">
        <v>0.072201920757247</v>
      </c>
      <c r="P152" s="100">
        <v>0.0352543748017765</v>
      </c>
      <c r="Q152" s="100">
        <v>0.00878854169388694</v>
      </c>
      <c r="R152" s="100">
        <v>9.623385925942792E-05</v>
      </c>
      <c r="S152" s="100">
        <v>0.0009472630442201561</v>
      </c>
      <c r="T152" s="100">
        <v>0.000518711361533676</v>
      </c>
      <c r="U152" s="100">
        <v>0.00019218143541140282</v>
      </c>
      <c r="V152" s="100">
        <v>3.5988888275847795E-06</v>
      </c>
      <c r="W152" s="100">
        <v>5.9056774593600577E-05</v>
      </c>
      <c r="X152" s="100">
        <v>67.5</v>
      </c>
    </row>
    <row r="153" spans="1:24" s="100" customFormat="1" ht="12.75">
      <c r="A153" s="100">
        <v>1593</v>
      </c>
      <c r="B153" s="100">
        <v>164.33999633789062</v>
      </c>
      <c r="C153" s="100">
        <v>155.63999938964844</v>
      </c>
      <c r="D153" s="100">
        <v>8.303688049316406</v>
      </c>
      <c r="E153" s="100">
        <v>8.65900993347168</v>
      </c>
      <c r="F153" s="100">
        <v>20.8492116049605</v>
      </c>
      <c r="G153" s="100" t="s">
        <v>57</v>
      </c>
      <c r="H153" s="100">
        <v>-36.975754233807166</v>
      </c>
      <c r="I153" s="100">
        <v>59.86424210408346</v>
      </c>
      <c r="J153" s="100" t="s">
        <v>60</v>
      </c>
      <c r="K153" s="100">
        <v>1.6638526619999947</v>
      </c>
      <c r="L153" s="100">
        <v>-0.006685971218785751</v>
      </c>
      <c r="M153" s="100">
        <v>-0.3957011817282885</v>
      </c>
      <c r="N153" s="100">
        <v>-6.335073831494131E-05</v>
      </c>
      <c r="O153" s="100">
        <v>0.06652466638413691</v>
      </c>
      <c r="P153" s="100">
        <v>-0.0007652543856907508</v>
      </c>
      <c r="Q153" s="100">
        <v>-0.008253309656708195</v>
      </c>
      <c r="R153" s="100">
        <v>-5.103185079424814E-06</v>
      </c>
      <c r="S153" s="100">
        <v>0.0008458974544226601</v>
      </c>
      <c r="T153" s="100">
        <v>-5.451625900854221E-05</v>
      </c>
      <c r="U153" s="100">
        <v>-0.00018514404472741493</v>
      </c>
      <c r="V153" s="100">
        <v>-3.906229452547792E-07</v>
      </c>
      <c r="W153" s="100">
        <v>5.181905303790525E-05</v>
      </c>
      <c r="X153" s="100">
        <v>67.5</v>
      </c>
    </row>
    <row r="154" spans="1:24" s="100" customFormat="1" ht="12.75">
      <c r="A154" s="100">
        <v>1596</v>
      </c>
      <c r="B154" s="100">
        <v>144.3800048828125</v>
      </c>
      <c r="C154" s="100">
        <v>151.17999267578125</v>
      </c>
      <c r="D154" s="100">
        <v>8.302682876586914</v>
      </c>
      <c r="E154" s="100">
        <v>8.75487232208252</v>
      </c>
      <c r="F154" s="100">
        <v>29.354079800867062</v>
      </c>
      <c r="G154" s="100" t="s">
        <v>58</v>
      </c>
      <c r="H154" s="100">
        <v>7.343860354995215</v>
      </c>
      <c r="I154" s="100">
        <v>84.22386523780771</v>
      </c>
      <c r="J154" s="100" t="s">
        <v>61</v>
      </c>
      <c r="K154" s="100">
        <v>-0.6808501383858531</v>
      </c>
      <c r="L154" s="100">
        <v>-1.2289151512483443</v>
      </c>
      <c r="M154" s="100">
        <v>-0.1566932627557944</v>
      </c>
      <c r="N154" s="100">
        <v>-0.006243122463719903</v>
      </c>
      <c r="O154" s="100">
        <v>-0.028063964857358615</v>
      </c>
      <c r="P154" s="100">
        <v>-0.035246068268522016</v>
      </c>
      <c r="Q154" s="100">
        <v>-0.0030201564223855</v>
      </c>
      <c r="R154" s="100">
        <v>-9.609845560678129E-05</v>
      </c>
      <c r="S154" s="100">
        <v>-0.0004263387990161125</v>
      </c>
      <c r="T154" s="100">
        <v>-0.0005158385930577833</v>
      </c>
      <c r="U154" s="100">
        <v>-5.1530445551733525E-05</v>
      </c>
      <c r="V154" s="100">
        <v>-3.577626938063139E-06</v>
      </c>
      <c r="W154" s="100">
        <v>-2.8328225635470164E-05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1595</v>
      </c>
      <c r="B156" s="24">
        <v>138.16</v>
      </c>
      <c r="C156" s="24">
        <v>140.26</v>
      </c>
      <c r="D156" s="24">
        <v>8.78592226052295</v>
      </c>
      <c r="E156" s="24">
        <v>9.171260310306739</v>
      </c>
      <c r="F156" s="24">
        <v>29.067291053164993</v>
      </c>
      <c r="G156" s="24" t="s">
        <v>59</v>
      </c>
      <c r="H156" s="24">
        <v>8.133236948984916</v>
      </c>
      <c r="I156" s="24">
        <v>78.79323694898491</v>
      </c>
      <c r="J156" s="24" t="s">
        <v>73</v>
      </c>
      <c r="K156" s="24">
        <v>3.999037924232479</v>
      </c>
      <c r="M156" s="24" t="s">
        <v>68</v>
      </c>
      <c r="N156" s="24">
        <v>2.3357430662276113</v>
      </c>
      <c r="X156" s="24">
        <v>67.5</v>
      </c>
    </row>
    <row r="157" spans="1:24" ht="12.75" hidden="1">
      <c r="A157" s="24">
        <v>1594</v>
      </c>
      <c r="B157" s="24">
        <v>89.18000030517578</v>
      </c>
      <c r="C157" s="24">
        <v>79.18000030517578</v>
      </c>
      <c r="D157" s="24">
        <v>9.412165641784668</v>
      </c>
      <c r="E157" s="24">
        <v>10.180059432983398</v>
      </c>
      <c r="F157" s="24">
        <v>18.437356073304976</v>
      </c>
      <c r="G157" s="24" t="s">
        <v>56</v>
      </c>
      <c r="H157" s="24">
        <v>24.877187190397237</v>
      </c>
      <c r="I157" s="24">
        <v>46.55718749557302</v>
      </c>
      <c r="J157" s="24" t="s">
        <v>62</v>
      </c>
      <c r="K157" s="24">
        <v>1.7843611515516447</v>
      </c>
      <c r="L157" s="24">
        <v>0.7942987867647926</v>
      </c>
      <c r="M157" s="24">
        <v>0.4224225952153137</v>
      </c>
      <c r="N157" s="24">
        <v>0.003127994238994534</v>
      </c>
      <c r="O157" s="24">
        <v>0.07166360637955514</v>
      </c>
      <c r="P157" s="24">
        <v>0.022786112555960844</v>
      </c>
      <c r="Q157" s="24">
        <v>0.008723023048137801</v>
      </c>
      <c r="R157" s="24">
        <v>4.826977650194195E-05</v>
      </c>
      <c r="S157" s="24">
        <v>0.0009402221796275317</v>
      </c>
      <c r="T157" s="24">
        <v>0.0003352590814210514</v>
      </c>
      <c r="U157" s="24">
        <v>0.000190764614241788</v>
      </c>
      <c r="V157" s="24">
        <v>1.8103885924070791E-06</v>
      </c>
      <c r="W157" s="24">
        <v>5.8623591465509624E-05</v>
      </c>
      <c r="X157" s="24">
        <v>67.5</v>
      </c>
    </row>
    <row r="158" spans="1:24" ht="12.75" hidden="1">
      <c r="A158" s="24">
        <v>1596</v>
      </c>
      <c r="B158" s="24">
        <v>144.3800048828125</v>
      </c>
      <c r="C158" s="24">
        <v>151.17999267578125</v>
      </c>
      <c r="D158" s="24">
        <v>8.302682876586914</v>
      </c>
      <c r="E158" s="24">
        <v>8.75487232208252</v>
      </c>
      <c r="F158" s="24">
        <v>17.021158537150193</v>
      </c>
      <c r="G158" s="24" t="s">
        <v>57</v>
      </c>
      <c r="H158" s="24">
        <v>-28.04223607692566</v>
      </c>
      <c r="I158" s="24">
        <v>48.83776880588683</v>
      </c>
      <c r="J158" s="24" t="s">
        <v>60</v>
      </c>
      <c r="K158" s="24">
        <v>1.387028526072734</v>
      </c>
      <c r="L158" s="24">
        <v>-0.004321075339385972</v>
      </c>
      <c r="M158" s="24">
        <v>-0.33135943149937963</v>
      </c>
      <c r="N158" s="24">
        <v>-3.1316827007931574E-05</v>
      </c>
      <c r="O158" s="24">
        <v>0.055216148684788274</v>
      </c>
      <c r="P158" s="24">
        <v>-0.0004946159896374736</v>
      </c>
      <c r="Q158" s="24">
        <v>-0.006982176061777413</v>
      </c>
      <c r="R158" s="24">
        <v>-2.5181979507276884E-06</v>
      </c>
      <c r="S158" s="24">
        <v>0.000682274193460335</v>
      </c>
      <c r="T158" s="24">
        <v>-3.524125094075414E-05</v>
      </c>
      <c r="U158" s="24">
        <v>-0.00016127142663019818</v>
      </c>
      <c r="V158" s="24">
        <v>-1.88977623084766E-07</v>
      </c>
      <c r="W158" s="24">
        <v>4.116853105916131E-05</v>
      </c>
      <c r="X158" s="24">
        <v>67.5</v>
      </c>
    </row>
    <row r="159" spans="1:24" ht="12.75" hidden="1">
      <c r="A159" s="24">
        <v>1593</v>
      </c>
      <c r="B159" s="24">
        <v>164.33999633789062</v>
      </c>
      <c r="C159" s="24">
        <v>155.63999938964844</v>
      </c>
      <c r="D159" s="24">
        <v>8.303688049316406</v>
      </c>
      <c r="E159" s="24">
        <v>8.65900993347168</v>
      </c>
      <c r="F159" s="24">
        <v>32.27539670919338</v>
      </c>
      <c r="G159" s="24" t="s">
        <v>58</v>
      </c>
      <c r="H159" s="24">
        <v>-4.167803297037679</v>
      </c>
      <c r="I159" s="24">
        <v>92.67219304085295</v>
      </c>
      <c r="J159" s="24" t="s">
        <v>61</v>
      </c>
      <c r="K159" s="24">
        <v>-1.12254023848912</v>
      </c>
      <c r="L159" s="24">
        <v>-0.7942870331082668</v>
      </c>
      <c r="M159" s="24">
        <v>-0.26199575589090895</v>
      </c>
      <c r="N159" s="24">
        <v>-0.003127837466290272</v>
      </c>
      <c r="O159" s="24">
        <v>-0.04568204684274962</v>
      </c>
      <c r="P159" s="24">
        <v>-0.022780743632193207</v>
      </c>
      <c r="Q159" s="24">
        <v>-0.0052287999140037626</v>
      </c>
      <c r="R159" s="24">
        <v>-4.8204045500646295E-05</v>
      </c>
      <c r="S159" s="24">
        <v>-0.000646930963860593</v>
      </c>
      <c r="T159" s="24">
        <v>-0.0003334017185129944</v>
      </c>
      <c r="U159" s="24">
        <v>-0.00010189536299301745</v>
      </c>
      <c r="V159" s="24">
        <v>-1.8004983514268813E-06</v>
      </c>
      <c r="W159" s="24">
        <v>-4.173580629083189E-05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1595</v>
      </c>
      <c r="B161" s="24">
        <v>138.16</v>
      </c>
      <c r="C161" s="24">
        <v>140.26</v>
      </c>
      <c r="D161" s="24">
        <v>8.78592226052295</v>
      </c>
      <c r="E161" s="24">
        <v>9.171260310306739</v>
      </c>
      <c r="F161" s="24">
        <v>16.323000092841458</v>
      </c>
      <c r="G161" s="24" t="s">
        <v>59</v>
      </c>
      <c r="H161" s="24">
        <v>-26.412945409286152</v>
      </c>
      <c r="I161" s="24">
        <v>44.24705459071385</v>
      </c>
      <c r="J161" s="24" t="s">
        <v>73</v>
      </c>
      <c r="K161" s="24">
        <v>3.632751810048726</v>
      </c>
      <c r="M161" s="24" t="s">
        <v>68</v>
      </c>
      <c r="N161" s="24">
        <v>2.526951706789629</v>
      </c>
      <c r="X161" s="24">
        <v>67.5</v>
      </c>
    </row>
    <row r="162" spans="1:24" ht="12.75" hidden="1">
      <c r="A162" s="24">
        <v>1596</v>
      </c>
      <c r="B162" s="24">
        <v>144.3800048828125</v>
      </c>
      <c r="C162" s="24">
        <v>151.17999267578125</v>
      </c>
      <c r="D162" s="24">
        <v>8.302682876586914</v>
      </c>
      <c r="E162" s="24">
        <v>8.75487232208252</v>
      </c>
      <c r="F162" s="24">
        <v>27.375042777051814</v>
      </c>
      <c r="G162" s="24" t="s">
        <v>56</v>
      </c>
      <c r="H162" s="24">
        <v>1.6655305035677515</v>
      </c>
      <c r="I162" s="24">
        <v>78.54553538638025</v>
      </c>
      <c r="J162" s="24" t="s">
        <v>62</v>
      </c>
      <c r="K162" s="24">
        <v>1.4118584548037723</v>
      </c>
      <c r="L162" s="24">
        <v>1.2341465156962006</v>
      </c>
      <c r="M162" s="24">
        <v>0.3342375250018885</v>
      </c>
      <c r="N162" s="24">
        <v>0.007619858796158341</v>
      </c>
      <c r="O162" s="24">
        <v>0.056702620299870624</v>
      </c>
      <c r="P162" s="24">
        <v>0.03540363627823311</v>
      </c>
      <c r="Q162" s="24">
        <v>0.006902023913103423</v>
      </c>
      <c r="R162" s="24">
        <v>0.00011728549642884879</v>
      </c>
      <c r="S162" s="24">
        <v>0.0007439119103861949</v>
      </c>
      <c r="T162" s="24">
        <v>0.000520961674112973</v>
      </c>
      <c r="U162" s="24">
        <v>0.00015098976669839764</v>
      </c>
      <c r="V162" s="24">
        <v>4.35813821476641E-06</v>
      </c>
      <c r="W162" s="24">
        <v>4.6387713034955815E-05</v>
      </c>
      <c r="X162" s="24">
        <v>67.5</v>
      </c>
    </row>
    <row r="163" spans="1:24" ht="12.75" hidden="1">
      <c r="A163" s="24">
        <v>1593</v>
      </c>
      <c r="B163" s="24">
        <v>164.33999633789062</v>
      </c>
      <c r="C163" s="24">
        <v>155.63999938964844</v>
      </c>
      <c r="D163" s="24">
        <v>8.303688049316406</v>
      </c>
      <c r="E163" s="24">
        <v>8.65900993347168</v>
      </c>
      <c r="F163" s="24">
        <v>32.27539670919338</v>
      </c>
      <c r="G163" s="24" t="s">
        <v>57</v>
      </c>
      <c r="H163" s="24">
        <v>-4.167803297037679</v>
      </c>
      <c r="I163" s="24">
        <v>92.67219304085295</v>
      </c>
      <c r="J163" s="24" t="s">
        <v>60</v>
      </c>
      <c r="K163" s="24">
        <v>-0.851218694100025</v>
      </c>
      <c r="L163" s="24">
        <v>-0.0067153915972522895</v>
      </c>
      <c r="M163" s="24">
        <v>0.2045319747029934</v>
      </c>
      <c r="N163" s="24">
        <v>-7.89143359957352E-05</v>
      </c>
      <c r="O163" s="24">
        <v>-0.03369619029495987</v>
      </c>
      <c r="P163" s="24">
        <v>-0.0007682258925729222</v>
      </c>
      <c r="Q163" s="24">
        <v>0.004365357735890385</v>
      </c>
      <c r="R163" s="24">
        <v>-6.394834948549483E-06</v>
      </c>
      <c r="S163" s="24">
        <v>-0.00040070158090343337</v>
      </c>
      <c r="T163" s="24">
        <v>-5.4696439583297076E-05</v>
      </c>
      <c r="U163" s="24">
        <v>0.00010446949058316568</v>
      </c>
      <c r="V163" s="24">
        <v>-5.12804300714382E-07</v>
      </c>
      <c r="W163" s="24">
        <v>-2.3679472844094955E-05</v>
      </c>
      <c r="X163" s="24">
        <v>67.5</v>
      </c>
    </row>
    <row r="164" spans="1:24" ht="12.75" hidden="1">
      <c r="A164" s="24">
        <v>1594</v>
      </c>
      <c r="B164" s="24">
        <v>89.18000030517578</v>
      </c>
      <c r="C164" s="24">
        <v>79.18000030517578</v>
      </c>
      <c r="D164" s="24">
        <v>9.412165641784668</v>
      </c>
      <c r="E164" s="24">
        <v>10.180059432983398</v>
      </c>
      <c r="F164" s="24">
        <v>20.808612510952056</v>
      </c>
      <c r="G164" s="24" t="s">
        <v>58</v>
      </c>
      <c r="H164" s="24">
        <v>30.864977963037568</v>
      </c>
      <c r="I164" s="24">
        <v>52.54497826821335</v>
      </c>
      <c r="J164" s="24" t="s">
        <v>61</v>
      </c>
      <c r="K164" s="24">
        <v>1.1263973682566661</v>
      </c>
      <c r="L164" s="24">
        <v>-1.2341282452487536</v>
      </c>
      <c r="M164" s="24">
        <v>0.2643508926474093</v>
      </c>
      <c r="N164" s="24">
        <v>-0.007619450150828864</v>
      </c>
      <c r="O164" s="24">
        <v>0.04560431896736484</v>
      </c>
      <c r="P164" s="24">
        <v>-0.03539530040414129</v>
      </c>
      <c r="Q164" s="24">
        <v>0.0053461748881563406</v>
      </c>
      <c r="R164" s="24">
        <v>-0.00011711103175423874</v>
      </c>
      <c r="S164" s="24">
        <v>0.000626772026717791</v>
      </c>
      <c r="T164" s="24">
        <v>-0.0005180823924739213</v>
      </c>
      <c r="U164" s="24">
        <v>0.00010901392197756399</v>
      </c>
      <c r="V164" s="24">
        <v>-4.327863265882622E-06</v>
      </c>
      <c r="W164" s="24">
        <v>3.988862602847056E-05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1595</v>
      </c>
      <c r="B166" s="24">
        <v>138.16</v>
      </c>
      <c r="C166" s="24">
        <v>140.26</v>
      </c>
      <c r="D166" s="24">
        <v>8.78592226052295</v>
      </c>
      <c r="E166" s="24">
        <v>9.171260310306739</v>
      </c>
      <c r="F166" s="24">
        <v>29.067291053164993</v>
      </c>
      <c r="G166" s="24" t="s">
        <v>59</v>
      </c>
      <c r="H166" s="24">
        <v>8.133236948984916</v>
      </c>
      <c r="I166" s="24">
        <v>78.79323694898491</v>
      </c>
      <c r="J166" s="24" t="s">
        <v>73</v>
      </c>
      <c r="K166" s="24">
        <v>5.029229249812987</v>
      </c>
      <c r="M166" s="24" t="s">
        <v>68</v>
      </c>
      <c r="N166" s="24">
        <v>3.455525022407252</v>
      </c>
      <c r="X166" s="24">
        <v>67.5</v>
      </c>
    </row>
    <row r="167" spans="1:24" ht="12.75" hidden="1">
      <c r="A167" s="24">
        <v>1596</v>
      </c>
      <c r="B167" s="24">
        <v>144.3800048828125</v>
      </c>
      <c r="C167" s="24">
        <v>151.17999267578125</v>
      </c>
      <c r="D167" s="24">
        <v>8.302682876586914</v>
      </c>
      <c r="E167" s="24">
        <v>8.75487232208252</v>
      </c>
      <c r="F167" s="24">
        <v>27.375042777051814</v>
      </c>
      <c r="G167" s="24" t="s">
        <v>56</v>
      </c>
      <c r="H167" s="24">
        <v>1.6655305035677515</v>
      </c>
      <c r="I167" s="24">
        <v>78.54553538638025</v>
      </c>
      <c r="J167" s="24" t="s">
        <v>62</v>
      </c>
      <c r="K167" s="24">
        <v>1.6895512782789974</v>
      </c>
      <c r="L167" s="24">
        <v>1.4171392925771615</v>
      </c>
      <c r="M167" s="24">
        <v>0.39997915510473453</v>
      </c>
      <c r="N167" s="24">
        <v>0.0072229968104250974</v>
      </c>
      <c r="O167" s="24">
        <v>0.06785543182158967</v>
      </c>
      <c r="P167" s="24">
        <v>0.04065313110768212</v>
      </c>
      <c r="Q167" s="24">
        <v>0.00825966524580449</v>
      </c>
      <c r="R167" s="24">
        <v>0.00011115499746184092</v>
      </c>
      <c r="S167" s="24">
        <v>0.0008902074209966276</v>
      </c>
      <c r="T167" s="24">
        <v>0.000598152130732881</v>
      </c>
      <c r="U167" s="24">
        <v>0.0001806580644746505</v>
      </c>
      <c r="V167" s="24">
        <v>4.098160135007817E-06</v>
      </c>
      <c r="W167" s="24">
        <v>5.549919889293945E-05</v>
      </c>
      <c r="X167" s="24">
        <v>67.5</v>
      </c>
    </row>
    <row r="168" spans="1:24" ht="12.75" hidden="1">
      <c r="A168" s="24">
        <v>1594</v>
      </c>
      <c r="B168" s="24">
        <v>89.18000030517578</v>
      </c>
      <c r="C168" s="24">
        <v>79.18000030517578</v>
      </c>
      <c r="D168" s="24">
        <v>9.412165641784668</v>
      </c>
      <c r="E168" s="24">
        <v>10.180059432983398</v>
      </c>
      <c r="F168" s="24">
        <v>20.080141791608344</v>
      </c>
      <c r="G168" s="24" t="s">
        <v>57</v>
      </c>
      <c r="H168" s="24">
        <v>29.025476261672395</v>
      </c>
      <c r="I168" s="24">
        <v>50.705476566848176</v>
      </c>
      <c r="J168" s="24" t="s">
        <v>60</v>
      </c>
      <c r="K168" s="24">
        <v>-0.8093359149755144</v>
      </c>
      <c r="L168" s="24">
        <v>0.00771103115658234</v>
      </c>
      <c r="M168" s="24">
        <v>0.18759668709584204</v>
      </c>
      <c r="N168" s="24">
        <v>-7.525451612516314E-05</v>
      </c>
      <c r="O168" s="24">
        <v>-0.0331452049765435</v>
      </c>
      <c r="P168" s="24">
        <v>0.0008824203964930464</v>
      </c>
      <c r="Q168" s="24">
        <v>0.003681103369957242</v>
      </c>
      <c r="R168" s="24">
        <v>-6.016248390726727E-06</v>
      </c>
      <c r="S168" s="24">
        <v>-0.0004862795546570269</v>
      </c>
      <c r="T168" s="24">
        <v>6.28443021944889E-05</v>
      </c>
      <c r="U168" s="24">
        <v>6.739733326058224E-05</v>
      </c>
      <c r="V168" s="24">
        <v>-4.81475727156658E-07</v>
      </c>
      <c r="W168" s="24">
        <v>-3.183814095484262E-05</v>
      </c>
      <c r="X168" s="24">
        <v>67.5</v>
      </c>
    </row>
    <row r="169" spans="1:24" ht="12.75" hidden="1">
      <c r="A169" s="24">
        <v>1593</v>
      </c>
      <c r="B169" s="24">
        <v>164.33999633789062</v>
      </c>
      <c r="C169" s="24">
        <v>155.63999938964844</v>
      </c>
      <c r="D169" s="24">
        <v>8.303688049316406</v>
      </c>
      <c r="E169" s="24">
        <v>8.65900993347168</v>
      </c>
      <c r="F169" s="24">
        <v>20.8492116049605</v>
      </c>
      <c r="G169" s="24" t="s">
        <v>58</v>
      </c>
      <c r="H169" s="24">
        <v>-36.975754233807166</v>
      </c>
      <c r="I169" s="24">
        <v>59.86424210408346</v>
      </c>
      <c r="J169" s="24" t="s">
        <v>61</v>
      </c>
      <c r="K169" s="24">
        <v>-1.4830909947353</v>
      </c>
      <c r="L169" s="24">
        <v>1.4171183135379348</v>
      </c>
      <c r="M169" s="24">
        <v>-0.35325742385541176</v>
      </c>
      <c r="N169" s="24">
        <v>-0.007222604771217507</v>
      </c>
      <c r="O169" s="24">
        <v>-0.059209416605446465</v>
      </c>
      <c r="P169" s="24">
        <v>0.040643553032458236</v>
      </c>
      <c r="Q169" s="24">
        <v>-0.007394021094941507</v>
      </c>
      <c r="R169" s="24">
        <v>-0.00011099206375251764</v>
      </c>
      <c r="S169" s="24">
        <v>-0.0007456550456612164</v>
      </c>
      <c r="T169" s="24">
        <v>0.0005948416303369942</v>
      </c>
      <c r="U169" s="24">
        <v>-0.0001676154400080404</v>
      </c>
      <c r="V169" s="24">
        <v>-4.069778570920813E-06</v>
      </c>
      <c r="W169" s="24">
        <v>-4.545870497822858E-05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1595</v>
      </c>
      <c r="B171" s="24">
        <v>132.46</v>
      </c>
      <c r="C171" s="24">
        <v>138.66</v>
      </c>
      <c r="D171" s="24">
        <v>8.66280816418036</v>
      </c>
      <c r="E171" s="24">
        <v>9.118714570147056</v>
      </c>
      <c r="F171" s="24">
        <v>29.20931813555682</v>
      </c>
      <c r="G171" s="24" t="s">
        <v>59</v>
      </c>
      <c r="H171" s="24">
        <v>15.324278251676418</v>
      </c>
      <c r="I171" s="24">
        <v>80.28427825167643</v>
      </c>
      <c r="J171" s="24" t="s">
        <v>73</v>
      </c>
      <c r="K171" s="24">
        <v>4.195044547511399</v>
      </c>
      <c r="M171" s="24" t="s">
        <v>68</v>
      </c>
      <c r="N171" s="24">
        <v>3.4153757630288646</v>
      </c>
      <c r="X171" s="24">
        <v>67.5</v>
      </c>
    </row>
    <row r="172" spans="1:24" ht="12.75" hidden="1">
      <c r="A172" s="24">
        <v>1593</v>
      </c>
      <c r="B172" s="24">
        <v>163.75999450683594</v>
      </c>
      <c r="C172" s="24">
        <v>154.16000366210938</v>
      </c>
      <c r="D172" s="24">
        <v>8.22745132446289</v>
      </c>
      <c r="E172" s="24">
        <v>8.607090950012207</v>
      </c>
      <c r="F172" s="24">
        <v>30.386548615419812</v>
      </c>
      <c r="G172" s="24" t="s">
        <v>56</v>
      </c>
      <c r="H172" s="24">
        <v>-8.204924889326122</v>
      </c>
      <c r="I172" s="24">
        <v>88.05506961750982</v>
      </c>
      <c r="J172" s="24" t="s">
        <v>62</v>
      </c>
      <c r="K172" s="24">
        <v>1.0967184880717296</v>
      </c>
      <c r="L172" s="24">
        <v>1.708218558966307</v>
      </c>
      <c r="M172" s="24">
        <v>0.2596339953238278</v>
      </c>
      <c r="N172" s="24">
        <v>0.04960908016443926</v>
      </c>
      <c r="O172" s="24">
        <v>0.04404615108745453</v>
      </c>
      <c r="P172" s="24">
        <v>0.049003324449237204</v>
      </c>
      <c r="Q172" s="24">
        <v>0.005361534877183964</v>
      </c>
      <c r="R172" s="24">
        <v>0.0007635441526948897</v>
      </c>
      <c r="S172" s="24">
        <v>0.0005778046226602414</v>
      </c>
      <c r="T172" s="24">
        <v>0.0007210264835811763</v>
      </c>
      <c r="U172" s="24">
        <v>0.00011725741332560677</v>
      </c>
      <c r="V172" s="24">
        <v>2.8309254758957707E-05</v>
      </c>
      <c r="W172" s="24">
        <v>3.601195054835273E-05</v>
      </c>
      <c r="X172" s="24">
        <v>67.5</v>
      </c>
    </row>
    <row r="173" spans="1:24" ht="12.75" hidden="1">
      <c r="A173" s="24">
        <v>1594</v>
      </c>
      <c r="B173" s="24">
        <v>79.0999984741211</v>
      </c>
      <c r="C173" s="24">
        <v>83.9000015258789</v>
      </c>
      <c r="D173" s="24">
        <v>9.628719329833984</v>
      </c>
      <c r="E173" s="24">
        <v>10.505598068237305</v>
      </c>
      <c r="F173" s="24">
        <v>18.765463420426094</v>
      </c>
      <c r="G173" s="24" t="s">
        <v>57</v>
      </c>
      <c r="H173" s="24">
        <v>34.70034279924506</v>
      </c>
      <c r="I173" s="24">
        <v>46.30034127336615</v>
      </c>
      <c r="J173" s="24" t="s">
        <v>60</v>
      </c>
      <c r="K173" s="24">
        <v>-0.7483694110568426</v>
      </c>
      <c r="L173" s="24">
        <v>0.00929500496493635</v>
      </c>
      <c r="M173" s="24">
        <v>0.17499817531606404</v>
      </c>
      <c r="N173" s="24">
        <v>-0.0005137896106990449</v>
      </c>
      <c r="O173" s="24">
        <v>-0.03040175337404836</v>
      </c>
      <c r="P173" s="24">
        <v>0.0010635943959869366</v>
      </c>
      <c r="Q173" s="24">
        <v>0.003508543100619552</v>
      </c>
      <c r="R173" s="24">
        <v>-4.1262019672714045E-05</v>
      </c>
      <c r="S173" s="24">
        <v>-0.00042613437623878204</v>
      </c>
      <c r="T173" s="24">
        <v>7.57450329671351E-05</v>
      </c>
      <c r="U173" s="24">
        <v>6.941666541918065E-05</v>
      </c>
      <c r="V173" s="24">
        <v>-3.2605991170237265E-06</v>
      </c>
      <c r="W173" s="24">
        <v>-2.7349474856246625E-05</v>
      </c>
      <c r="X173" s="24">
        <v>67.5</v>
      </c>
    </row>
    <row r="174" spans="1:24" ht="12.75" hidden="1">
      <c r="A174" s="24">
        <v>1596</v>
      </c>
      <c r="B174" s="24">
        <v>156.5</v>
      </c>
      <c r="C174" s="24">
        <v>164.8000030517578</v>
      </c>
      <c r="D174" s="24">
        <v>8.01201057434082</v>
      </c>
      <c r="E174" s="24">
        <v>8.495587348937988</v>
      </c>
      <c r="F174" s="24">
        <v>20.12726225936096</v>
      </c>
      <c r="G174" s="24" t="s">
        <v>58</v>
      </c>
      <c r="H174" s="24">
        <v>-29.124488370360453</v>
      </c>
      <c r="I174" s="24">
        <v>59.87551162963955</v>
      </c>
      <c r="J174" s="24" t="s">
        <v>61</v>
      </c>
      <c r="K174" s="24">
        <v>-0.8017073447791125</v>
      </c>
      <c r="L174" s="24">
        <v>1.7081932701189373</v>
      </c>
      <c r="M174" s="24">
        <v>-0.19179533405133076</v>
      </c>
      <c r="N174" s="24">
        <v>-0.0496064194938286</v>
      </c>
      <c r="O174" s="24">
        <v>-0.031871567539147036</v>
      </c>
      <c r="P174" s="24">
        <v>0.04899178067837537</v>
      </c>
      <c r="Q174" s="24">
        <v>-0.00405415608362024</v>
      </c>
      <c r="R174" s="24">
        <v>-0.0007624284352298814</v>
      </c>
      <c r="S174" s="24">
        <v>-0.0003902149091912405</v>
      </c>
      <c r="T174" s="24">
        <v>0.0007170368749278128</v>
      </c>
      <c r="U174" s="24">
        <v>-9.45019975550449E-05</v>
      </c>
      <c r="V174" s="24">
        <v>-2.8120853443763643E-05</v>
      </c>
      <c r="W174" s="24">
        <v>-2.3427906594156814E-05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1595</v>
      </c>
      <c r="B176" s="24">
        <v>132.46</v>
      </c>
      <c r="C176" s="24">
        <v>138.66</v>
      </c>
      <c r="D176" s="24">
        <v>8.66280816418036</v>
      </c>
      <c r="E176" s="24">
        <v>9.118714570147056</v>
      </c>
      <c r="F176" s="24">
        <v>16.238170763668347</v>
      </c>
      <c r="G176" s="24" t="s">
        <v>59</v>
      </c>
      <c r="H176" s="24">
        <v>-20.328015992759006</v>
      </c>
      <c r="I176" s="24">
        <v>44.631984007241</v>
      </c>
      <c r="J176" s="24" t="s">
        <v>73</v>
      </c>
      <c r="K176" s="24">
        <v>5.256733842978102</v>
      </c>
      <c r="M176" s="24" t="s">
        <v>68</v>
      </c>
      <c r="N176" s="24">
        <v>3.1192434862899683</v>
      </c>
      <c r="X176" s="24">
        <v>67.5</v>
      </c>
    </row>
    <row r="177" spans="1:24" ht="12.75" hidden="1">
      <c r="A177" s="24">
        <v>1593</v>
      </c>
      <c r="B177" s="24">
        <v>163.75999450683594</v>
      </c>
      <c r="C177" s="24">
        <v>154.16000366210938</v>
      </c>
      <c r="D177" s="24">
        <v>8.22745132446289</v>
      </c>
      <c r="E177" s="24">
        <v>8.607090950012207</v>
      </c>
      <c r="F177" s="24">
        <v>30.386548615419812</v>
      </c>
      <c r="G177" s="24" t="s">
        <v>56</v>
      </c>
      <c r="H177" s="24">
        <v>-8.204924889326122</v>
      </c>
      <c r="I177" s="24">
        <v>88.05506961750982</v>
      </c>
      <c r="J177" s="24" t="s">
        <v>62</v>
      </c>
      <c r="K177" s="24">
        <v>2.0202394362771914</v>
      </c>
      <c r="L177" s="24">
        <v>0.9678208392866808</v>
      </c>
      <c r="M177" s="24">
        <v>0.4782635591957016</v>
      </c>
      <c r="N177" s="24">
        <v>0.04999801981556497</v>
      </c>
      <c r="O177" s="24">
        <v>0.08113664396500705</v>
      </c>
      <c r="P177" s="24">
        <v>0.02776354081647739</v>
      </c>
      <c r="Q177" s="24">
        <v>0.00987617128632024</v>
      </c>
      <c r="R177" s="24">
        <v>0.0007695515707981056</v>
      </c>
      <c r="S177" s="24">
        <v>0.001064488315163347</v>
      </c>
      <c r="T177" s="24">
        <v>0.0004085375844548623</v>
      </c>
      <c r="U177" s="24">
        <v>0.00021603031037638646</v>
      </c>
      <c r="V177" s="24">
        <v>2.8564295554446205E-05</v>
      </c>
      <c r="W177" s="24">
        <v>6.637853579686051E-05</v>
      </c>
      <c r="X177" s="24">
        <v>67.5</v>
      </c>
    </row>
    <row r="178" spans="1:24" ht="12.75" hidden="1">
      <c r="A178" s="24">
        <v>1596</v>
      </c>
      <c r="B178" s="24">
        <v>156.5</v>
      </c>
      <c r="C178" s="24">
        <v>164.8000030517578</v>
      </c>
      <c r="D178" s="24">
        <v>8.01201057434082</v>
      </c>
      <c r="E178" s="24">
        <v>8.495587348937988</v>
      </c>
      <c r="F178" s="24">
        <v>30.58283648592644</v>
      </c>
      <c r="G178" s="24" t="s">
        <v>57</v>
      </c>
      <c r="H178" s="24">
        <v>1.9792379154199295</v>
      </c>
      <c r="I178" s="24">
        <v>90.97923791541993</v>
      </c>
      <c r="J178" s="24" t="s">
        <v>60</v>
      </c>
      <c r="K178" s="24">
        <v>-0.8508613840123749</v>
      </c>
      <c r="L178" s="24">
        <v>-0.005266120228529509</v>
      </c>
      <c r="M178" s="24">
        <v>0.20634696391378793</v>
      </c>
      <c r="N178" s="24">
        <v>-0.0005173876585729265</v>
      </c>
      <c r="O178" s="24">
        <v>-0.03337612989832814</v>
      </c>
      <c r="P178" s="24">
        <v>-0.0006024540321684867</v>
      </c>
      <c r="Q178" s="24">
        <v>0.004493392044031764</v>
      </c>
      <c r="R178" s="24">
        <v>-4.163729063118387E-05</v>
      </c>
      <c r="S178" s="24">
        <v>-0.0003713821745487518</v>
      </c>
      <c r="T178" s="24">
        <v>-4.2891841413305986E-05</v>
      </c>
      <c r="U178" s="24">
        <v>0.00011323134216847239</v>
      </c>
      <c r="V178" s="24">
        <v>-3.2922184674503617E-06</v>
      </c>
      <c r="W178" s="24">
        <v>-2.1080010710728577E-05</v>
      </c>
      <c r="X178" s="24">
        <v>67.5</v>
      </c>
    </row>
    <row r="179" spans="1:24" ht="12.75" hidden="1">
      <c r="A179" s="24">
        <v>1594</v>
      </c>
      <c r="B179" s="24">
        <v>79.0999984741211</v>
      </c>
      <c r="C179" s="24">
        <v>83.9000015258789</v>
      </c>
      <c r="D179" s="24">
        <v>9.628719329833984</v>
      </c>
      <c r="E179" s="24">
        <v>10.505598068237305</v>
      </c>
      <c r="F179" s="24">
        <v>20.649212493277094</v>
      </c>
      <c r="G179" s="24" t="s">
        <v>58</v>
      </c>
      <c r="H179" s="24">
        <v>39.3481483445881</v>
      </c>
      <c r="I179" s="24">
        <v>50.94814681870919</v>
      </c>
      <c r="J179" s="24" t="s">
        <v>61</v>
      </c>
      <c r="K179" s="24">
        <v>1.8323215561374946</v>
      </c>
      <c r="L179" s="24">
        <v>-0.9678065121372732</v>
      </c>
      <c r="M179" s="24">
        <v>0.4314591087671024</v>
      </c>
      <c r="N179" s="24">
        <v>-0.04999534273798294</v>
      </c>
      <c r="O179" s="24">
        <v>0.0739539650520122</v>
      </c>
      <c r="P179" s="24">
        <v>-0.02775700358121045</v>
      </c>
      <c r="Q179" s="24">
        <v>0.008794781817382875</v>
      </c>
      <c r="R179" s="24">
        <v>-0.0007684243333905597</v>
      </c>
      <c r="S179" s="24">
        <v>0.0009976024526567391</v>
      </c>
      <c r="T179" s="24">
        <v>-0.0004062797654971135</v>
      </c>
      <c r="U179" s="24">
        <v>0.00018397760231083618</v>
      </c>
      <c r="V179" s="24">
        <v>-2.8373936598299752E-05</v>
      </c>
      <c r="W179" s="24">
        <v>6.294237970533574E-05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1595</v>
      </c>
      <c r="B181" s="100">
        <v>132.46</v>
      </c>
      <c r="C181" s="100">
        <v>138.66</v>
      </c>
      <c r="D181" s="100">
        <v>8.66280816418036</v>
      </c>
      <c r="E181" s="100">
        <v>9.118714570147056</v>
      </c>
      <c r="F181" s="100">
        <v>29.20931813555682</v>
      </c>
      <c r="G181" s="100" t="s">
        <v>59</v>
      </c>
      <c r="H181" s="100">
        <v>15.324278251676418</v>
      </c>
      <c r="I181" s="100">
        <v>80.28427825167643</v>
      </c>
      <c r="J181" s="100" t="s">
        <v>73</v>
      </c>
      <c r="K181" s="100">
        <v>5.654195378594058</v>
      </c>
      <c r="M181" s="100" t="s">
        <v>68</v>
      </c>
      <c r="N181" s="100">
        <v>3.3048294355056296</v>
      </c>
      <c r="X181" s="100">
        <v>67.5</v>
      </c>
    </row>
    <row r="182" spans="1:24" s="100" customFormat="1" ht="12.75">
      <c r="A182" s="100">
        <v>1594</v>
      </c>
      <c r="B182" s="100">
        <v>79.0999984741211</v>
      </c>
      <c r="C182" s="100">
        <v>83.9000015258789</v>
      </c>
      <c r="D182" s="100">
        <v>9.628719329833984</v>
      </c>
      <c r="E182" s="100">
        <v>10.505598068237305</v>
      </c>
      <c r="F182" s="100">
        <v>16.294030304858538</v>
      </c>
      <c r="G182" s="100" t="s">
        <v>56</v>
      </c>
      <c r="H182" s="100">
        <v>28.602534601205996</v>
      </c>
      <c r="I182" s="100">
        <v>40.20253307532709</v>
      </c>
      <c r="J182" s="100" t="s">
        <v>62</v>
      </c>
      <c r="K182" s="100">
        <v>2.121611310564584</v>
      </c>
      <c r="L182" s="100">
        <v>0.9434206161669259</v>
      </c>
      <c r="M182" s="100">
        <v>0.5022618450653565</v>
      </c>
      <c r="N182" s="100">
        <v>0.050486472241101976</v>
      </c>
      <c r="O182" s="100">
        <v>0.085208100591319</v>
      </c>
      <c r="P182" s="100">
        <v>0.02706398929331545</v>
      </c>
      <c r="Q182" s="100">
        <v>0.010371696694817639</v>
      </c>
      <c r="R182" s="100">
        <v>0.000777255139177349</v>
      </c>
      <c r="S182" s="100">
        <v>0.0011179184927271315</v>
      </c>
      <c r="T182" s="100">
        <v>0.0003981959049983951</v>
      </c>
      <c r="U182" s="100">
        <v>0.00022682107617497937</v>
      </c>
      <c r="V182" s="100">
        <v>2.8870538398199087E-05</v>
      </c>
      <c r="W182" s="100">
        <v>6.970023660995557E-05</v>
      </c>
      <c r="X182" s="100">
        <v>67.5</v>
      </c>
    </row>
    <row r="183" spans="1:24" s="100" customFormat="1" ht="12.75">
      <c r="A183" s="100">
        <v>1593</v>
      </c>
      <c r="B183" s="100">
        <v>163.75999450683594</v>
      </c>
      <c r="C183" s="100">
        <v>154.16000366210938</v>
      </c>
      <c r="D183" s="100">
        <v>8.22745132446289</v>
      </c>
      <c r="E183" s="100">
        <v>8.607090950012207</v>
      </c>
      <c r="F183" s="100">
        <v>21.834759546209668</v>
      </c>
      <c r="G183" s="100" t="s">
        <v>57</v>
      </c>
      <c r="H183" s="100">
        <v>-32.9865607168788</v>
      </c>
      <c r="I183" s="100">
        <v>63.27343378995714</v>
      </c>
      <c r="J183" s="100" t="s">
        <v>60</v>
      </c>
      <c r="K183" s="100">
        <v>1.854139206872049</v>
      </c>
      <c r="L183" s="100">
        <v>-0.005131886603509784</v>
      </c>
      <c r="M183" s="100">
        <v>-0.4416885488613282</v>
      </c>
      <c r="N183" s="100">
        <v>-0.0005208544244941234</v>
      </c>
      <c r="O183" s="100">
        <v>0.0740146111648611</v>
      </c>
      <c r="P183" s="100">
        <v>-0.0005875046663208609</v>
      </c>
      <c r="Q183" s="100">
        <v>-0.009247275951684649</v>
      </c>
      <c r="R183" s="100">
        <v>-4.186965622091622E-05</v>
      </c>
      <c r="S183" s="100">
        <v>0.0009314157112191797</v>
      </c>
      <c r="T183" s="100">
        <v>-4.1863688167118216E-05</v>
      </c>
      <c r="U183" s="100">
        <v>-0.00020973242365802174</v>
      </c>
      <c r="V183" s="100">
        <v>-3.289872549442078E-06</v>
      </c>
      <c r="W183" s="100">
        <v>5.675367116118473E-05</v>
      </c>
      <c r="X183" s="100">
        <v>67.5</v>
      </c>
    </row>
    <row r="184" spans="1:24" s="100" customFormat="1" ht="12.75">
      <c r="A184" s="100">
        <v>1596</v>
      </c>
      <c r="B184" s="100">
        <v>156.5</v>
      </c>
      <c r="C184" s="100">
        <v>164.8000030517578</v>
      </c>
      <c r="D184" s="100">
        <v>8.01201057434082</v>
      </c>
      <c r="E184" s="100">
        <v>8.495587348937988</v>
      </c>
      <c r="F184" s="100">
        <v>30.58283648592644</v>
      </c>
      <c r="G184" s="100" t="s">
        <v>58</v>
      </c>
      <c r="H184" s="100">
        <v>1.9792379154199295</v>
      </c>
      <c r="I184" s="100">
        <v>90.97923791541993</v>
      </c>
      <c r="J184" s="100" t="s">
        <v>61</v>
      </c>
      <c r="K184" s="100">
        <v>-1.0312140198113389</v>
      </c>
      <c r="L184" s="100">
        <v>-0.9434066582066669</v>
      </c>
      <c r="M184" s="100">
        <v>-0.23911960775568009</v>
      </c>
      <c r="N184" s="100">
        <v>-0.05048378541690436</v>
      </c>
      <c r="O184" s="100">
        <v>-0.04221679453126155</v>
      </c>
      <c r="P184" s="100">
        <v>-0.027057611770733656</v>
      </c>
      <c r="Q184" s="100">
        <v>-0.0046968052762155175</v>
      </c>
      <c r="R184" s="100">
        <v>-0.0007761265897168725</v>
      </c>
      <c r="S184" s="100">
        <v>-0.0006182285412979341</v>
      </c>
      <c r="T184" s="100">
        <v>-0.0003959891543597339</v>
      </c>
      <c r="U184" s="100">
        <v>-8.637193446778812E-05</v>
      </c>
      <c r="V184" s="100">
        <v>-2.8682481169004808E-05</v>
      </c>
      <c r="W184" s="100">
        <v>-4.0461633595443226E-05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1595</v>
      </c>
      <c r="B186" s="24">
        <v>132.46</v>
      </c>
      <c r="C186" s="24">
        <v>138.66</v>
      </c>
      <c r="D186" s="24">
        <v>8.66280816418036</v>
      </c>
      <c r="E186" s="24">
        <v>9.118714570147056</v>
      </c>
      <c r="F186" s="24">
        <v>27.47992306098776</v>
      </c>
      <c r="G186" s="24" t="s">
        <v>59</v>
      </c>
      <c r="H186" s="24">
        <v>10.570889804557353</v>
      </c>
      <c r="I186" s="24">
        <v>75.53088980455736</v>
      </c>
      <c r="J186" s="24" t="s">
        <v>73</v>
      </c>
      <c r="K186" s="24">
        <v>4.496638719320858</v>
      </c>
      <c r="M186" s="24" t="s">
        <v>68</v>
      </c>
      <c r="N186" s="24">
        <v>2.7218207087615562</v>
      </c>
      <c r="X186" s="24">
        <v>67.5</v>
      </c>
    </row>
    <row r="187" spans="1:24" ht="12.75" hidden="1">
      <c r="A187" s="24">
        <v>1594</v>
      </c>
      <c r="B187" s="24">
        <v>79.0999984741211</v>
      </c>
      <c r="C187" s="24">
        <v>83.9000015258789</v>
      </c>
      <c r="D187" s="24">
        <v>9.628719329833984</v>
      </c>
      <c r="E187" s="24">
        <v>10.505598068237305</v>
      </c>
      <c r="F187" s="24">
        <v>16.294030304858538</v>
      </c>
      <c r="G187" s="24" t="s">
        <v>56</v>
      </c>
      <c r="H187" s="24">
        <v>28.602534601205996</v>
      </c>
      <c r="I187" s="24">
        <v>40.20253307532709</v>
      </c>
      <c r="J187" s="24" t="s">
        <v>62</v>
      </c>
      <c r="K187" s="24">
        <v>1.8364289557503697</v>
      </c>
      <c r="L187" s="24">
        <v>0.9626180761581156</v>
      </c>
      <c r="M187" s="24">
        <v>0.4347488681705592</v>
      </c>
      <c r="N187" s="24">
        <v>0.04735683294996339</v>
      </c>
      <c r="O187" s="24">
        <v>0.0737547120661557</v>
      </c>
      <c r="P187" s="24">
        <v>0.02761468985510602</v>
      </c>
      <c r="Q187" s="24">
        <v>0.008977565675152717</v>
      </c>
      <c r="R187" s="24">
        <v>0.0007290752970312098</v>
      </c>
      <c r="S187" s="24">
        <v>0.0009676588888798211</v>
      </c>
      <c r="T187" s="24">
        <v>0.0004063085012504101</v>
      </c>
      <c r="U187" s="24">
        <v>0.00019633111739003175</v>
      </c>
      <c r="V187" s="24">
        <v>2.7079029960952596E-05</v>
      </c>
      <c r="W187" s="24">
        <v>6.0332234798002063E-05</v>
      </c>
      <c r="X187" s="24">
        <v>67.5</v>
      </c>
    </row>
    <row r="188" spans="1:24" ht="12.75" hidden="1">
      <c r="A188" s="24">
        <v>1596</v>
      </c>
      <c r="B188" s="24">
        <v>156.5</v>
      </c>
      <c r="C188" s="24">
        <v>164.8000030517578</v>
      </c>
      <c r="D188" s="24">
        <v>8.01201057434082</v>
      </c>
      <c r="E188" s="24">
        <v>8.495587348937988</v>
      </c>
      <c r="F188" s="24">
        <v>20.12726225936096</v>
      </c>
      <c r="G188" s="24" t="s">
        <v>57</v>
      </c>
      <c r="H188" s="24">
        <v>-29.124488370360453</v>
      </c>
      <c r="I188" s="24">
        <v>59.87551162963955</v>
      </c>
      <c r="J188" s="24" t="s">
        <v>60</v>
      </c>
      <c r="K188" s="24">
        <v>1.5227865220148038</v>
      </c>
      <c r="L188" s="24">
        <v>-0.005236432873737015</v>
      </c>
      <c r="M188" s="24">
        <v>-0.36323755984898837</v>
      </c>
      <c r="N188" s="24">
        <v>-0.0004886167600848539</v>
      </c>
      <c r="O188" s="24">
        <v>0.06070976401059232</v>
      </c>
      <c r="P188" s="24">
        <v>-0.0005994074107501936</v>
      </c>
      <c r="Q188" s="24">
        <v>-0.0076276997256940916</v>
      </c>
      <c r="R188" s="24">
        <v>-3.928340999682978E-05</v>
      </c>
      <c r="S188" s="24">
        <v>0.0007575546960581956</v>
      </c>
      <c r="T188" s="24">
        <v>-4.2707625518262156E-05</v>
      </c>
      <c r="U188" s="24">
        <v>-0.0001744879563704539</v>
      </c>
      <c r="V188" s="24">
        <v>-3.0888014597770675E-06</v>
      </c>
      <c r="W188" s="24">
        <v>4.5952691916082755E-05</v>
      </c>
      <c r="X188" s="24">
        <v>67.5</v>
      </c>
    </row>
    <row r="189" spans="1:24" ht="12.75" hidden="1">
      <c r="A189" s="24">
        <v>1593</v>
      </c>
      <c r="B189" s="24">
        <v>163.75999450683594</v>
      </c>
      <c r="C189" s="24">
        <v>154.16000366210938</v>
      </c>
      <c r="D189" s="24">
        <v>8.22745132446289</v>
      </c>
      <c r="E189" s="24">
        <v>8.607090950012207</v>
      </c>
      <c r="F189" s="24">
        <v>33.932160526769394</v>
      </c>
      <c r="G189" s="24" t="s">
        <v>58</v>
      </c>
      <c r="H189" s="24">
        <v>2.069657711085668</v>
      </c>
      <c r="I189" s="24">
        <v>98.3296522179216</v>
      </c>
      <c r="J189" s="24" t="s">
        <v>61</v>
      </c>
      <c r="K189" s="24">
        <v>-1.0264465489680652</v>
      </c>
      <c r="L189" s="24">
        <v>-0.9626038335250439</v>
      </c>
      <c r="M189" s="24">
        <v>-0.2388829284200419</v>
      </c>
      <c r="N189" s="24">
        <v>-0.04735431216597389</v>
      </c>
      <c r="O189" s="24">
        <v>-0.04188176340293856</v>
      </c>
      <c r="P189" s="24">
        <v>-0.02760818368798703</v>
      </c>
      <c r="Q189" s="24">
        <v>-0.004734435800211736</v>
      </c>
      <c r="R189" s="24">
        <v>-0.0007280162102866719</v>
      </c>
      <c r="S189" s="24">
        <v>-0.0006020586414198412</v>
      </c>
      <c r="T189" s="24">
        <v>-0.0004040577395756037</v>
      </c>
      <c r="U189" s="24">
        <v>-8.99992263149023E-05</v>
      </c>
      <c r="V189" s="24">
        <v>-2.690228929233063E-05</v>
      </c>
      <c r="W189" s="24">
        <v>-3.909384429020551E-05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1595</v>
      </c>
      <c r="B191" s="24">
        <v>132.46</v>
      </c>
      <c r="C191" s="24">
        <v>138.66</v>
      </c>
      <c r="D191" s="24">
        <v>8.66280816418036</v>
      </c>
      <c r="E191" s="24">
        <v>9.118714570147056</v>
      </c>
      <c r="F191" s="24">
        <v>16.238170763668347</v>
      </c>
      <c r="G191" s="24" t="s">
        <v>59</v>
      </c>
      <c r="H191" s="24">
        <v>-20.328015992759006</v>
      </c>
      <c r="I191" s="24">
        <v>44.631984007241</v>
      </c>
      <c r="J191" s="24" t="s">
        <v>73</v>
      </c>
      <c r="K191" s="24">
        <v>4.024651017974563</v>
      </c>
      <c r="M191" s="24" t="s">
        <v>68</v>
      </c>
      <c r="N191" s="24">
        <v>2.4784440078745473</v>
      </c>
      <c r="X191" s="24">
        <v>67.5</v>
      </c>
    </row>
    <row r="192" spans="1:24" ht="12.75" hidden="1">
      <c r="A192" s="24">
        <v>1596</v>
      </c>
      <c r="B192" s="24">
        <v>156.5</v>
      </c>
      <c r="C192" s="24">
        <v>164.8000030517578</v>
      </c>
      <c r="D192" s="24">
        <v>8.01201057434082</v>
      </c>
      <c r="E192" s="24">
        <v>8.495587348937988</v>
      </c>
      <c r="F192" s="24">
        <v>28.668136454515857</v>
      </c>
      <c r="G192" s="24" t="s">
        <v>56</v>
      </c>
      <c r="H192" s="24">
        <v>-3.716700385611361</v>
      </c>
      <c r="I192" s="24">
        <v>85.28329961438864</v>
      </c>
      <c r="J192" s="24" t="s">
        <v>62</v>
      </c>
      <c r="K192" s="24">
        <v>1.7103900357818358</v>
      </c>
      <c r="L192" s="24">
        <v>0.96293199252779</v>
      </c>
      <c r="M192" s="24">
        <v>0.40491092251210004</v>
      </c>
      <c r="N192" s="24">
        <v>0.049727788600943616</v>
      </c>
      <c r="O192" s="24">
        <v>0.06869243373102167</v>
      </c>
      <c r="P192" s="24">
        <v>0.02762333409143913</v>
      </c>
      <c r="Q192" s="24">
        <v>0.008361422567852973</v>
      </c>
      <c r="R192" s="24">
        <v>0.0007654072291034466</v>
      </c>
      <c r="S192" s="24">
        <v>0.0009012185343110761</v>
      </c>
      <c r="T192" s="24">
        <v>0.00040647836368645036</v>
      </c>
      <c r="U192" s="24">
        <v>0.0001828987079745068</v>
      </c>
      <c r="V192" s="24">
        <v>2.8409218870620513E-05</v>
      </c>
      <c r="W192" s="24">
        <v>5.6197545708514595E-05</v>
      </c>
      <c r="X192" s="24">
        <v>67.5</v>
      </c>
    </row>
    <row r="193" spans="1:24" ht="12.75" hidden="1">
      <c r="A193" s="24">
        <v>1593</v>
      </c>
      <c r="B193" s="24">
        <v>163.75999450683594</v>
      </c>
      <c r="C193" s="24">
        <v>154.16000366210938</v>
      </c>
      <c r="D193" s="24">
        <v>8.22745132446289</v>
      </c>
      <c r="E193" s="24">
        <v>8.607090950012207</v>
      </c>
      <c r="F193" s="24">
        <v>33.932160526769394</v>
      </c>
      <c r="G193" s="24" t="s">
        <v>57</v>
      </c>
      <c r="H193" s="24">
        <v>2.069657711085668</v>
      </c>
      <c r="I193" s="24">
        <v>98.3296522179216</v>
      </c>
      <c r="J193" s="24" t="s">
        <v>60</v>
      </c>
      <c r="K193" s="24">
        <v>-0.855706127434865</v>
      </c>
      <c r="L193" s="24">
        <v>-0.005239402932195671</v>
      </c>
      <c r="M193" s="24">
        <v>0.20654838667489478</v>
      </c>
      <c r="N193" s="24">
        <v>-0.0005145350137618083</v>
      </c>
      <c r="O193" s="24">
        <v>-0.03372289764603589</v>
      </c>
      <c r="P193" s="24">
        <v>-0.0005993896280079022</v>
      </c>
      <c r="Q193" s="24">
        <v>0.00445246757640319</v>
      </c>
      <c r="R193" s="24">
        <v>-4.14070495332894E-05</v>
      </c>
      <c r="S193" s="24">
        <v>-0.00038842065887306933</v>
      </c>
      <c r="T193" s="24">
        <v>-4.2674510443386884E-05</v>
      </c>
      <c r="U193" s="24">
        <v>0.00010936060246894216</v>
      </c>
      <c r="V193" s="24">
        <v>-3.2745254185470827E-06</v>
      </c>
      <c r="W193" s="24">
        <v>-2.252417086008763E-05</v>
      </c>
      <c r="X193" s="24">
        <v>67.5</v>
      </c>
    </row>
    <row r="194" spans="1:24" ht="12.75" hidden="1">
      <c r="A194" s="24">
        <v>1594</v>
      </c>
      <c r="B194" s="24">
        <v>79.0999984741211</v>
      </c>
      <c r="C194" s="24">
        <v>83.9000015258789</v>
      </c>
      <c r="D194" s="24">
        <v>9.628719329833984</v>
      </c>
      <c r="E194" s="24">
        <v>10.505598068237305</v>
      </c>
      <c r="F194" s="24">
        <v>18.765463420426094</v>
      </c>
      <c r="G194" s="24" t="s">
        <v>58</v>
      </c>
      <c r="H194" s="24">
        <v>34.70034279924506</v>
      </c>
      <c r="I194" s="24">
        <v>46.30034127336615</v>
      </c>
      <c r="J194" s="24" t="s">
        <v>61</v>
      </c>
      <c r="K194" s="24">
        <v>1.480946014536727</v>
      </c>
      <c r="L194" s="24">
        <v>-0.9629177383818692</v>
      </c>
      <c r="M194" s="24">
        <v>0.3482680277194535</v>
      </c>
      <c r="N194" s="24">
        <v>-0.049725126574597586</v>
      </c>
      <c r="O194" s="24">
        <v>0.05984493818399172</v>
      </c>
      <c r="P194" s="24">
        <v>-0.027616830346748698</v>
      </c>
      <c r="Q194" s="24">
        <v>0.007077352601028108</v>
      </c>
      <c r="R194" s="24">
        <v>-0.0007642863878238077</v>
      </c>
      <c r="S194" s="24">
        <v>0.0008132184444209409</v>
      </c>
      <c r="T194" s="24">
        <v>-0.0004042320451221445</v>
      </c>
      <c r="U194" s="24">
        <v>0.00014660216917349454</v>
      </c>
      <c r="V194" s="24">
        <v>-2.821987243277527E-05</v>
      </c>
      <c r="W194" s="24">
        <v>5.148617164565808E-05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1595</v>
      </c>
      <c r="B196" s="24">
        <v>132.46</v>
      </c>
      <c r="C196" s="24">
        <v>138.66</v>
      </c>
      <c r="D196" s="24">
        <v>8.66280816418036</v>
      </c>
      <c r="E196" s="24">
        <v>9.118714570147056</v>
      </c>
      <c r="F196" s="24">
        <v>27.47992306098776</v>
      </c>
      <c r="G196" s="24" t="s">
        <v>59</v>
      </c>
      <c r="H196" s="24">
        <v>10.570889804557353</v>
      </c>
      <c r="I196" s="24">
        <v>75.53088980455736</v>
      </c>
      <c r="J196" s="24" t="s">
        <v>73</v>
      </c>
      <c r="K196" s="24">
        <v>5.510599419864632</v>
      </c>
      <c r="M196" s="24" t="s">
        <v>68</v>
      </c>
      <c r="N196" s="24">
        <v>4.074756990508228</v>
      </c>
      <c r="X196" s="24">
        <v>67.5</v>
      </c>
    </row>
    <row r="197" spans="1:24" ht="12.75" hidden="1">
      <c r="A197" s="24">
        <v>1596</v>
      </c>
      <c r="B197" s="24">
        <v>156.5</v>
      </c>
      <c r="C197" s="24">
        <v>164.8000030517578</v>
      </c>
      <c r="D197" s="24">
        <v>8.01201057434082</v>
      </c>
      <c r="E197" s="24">
        <v>8.495587348937988</v>
      </c>
      <c r="F197" s="24">
        <v>28.668136454515857</v>
      </c>
      <c r="G197" s="24" t="s">
        <v>56</v>
      </c>
      <c r="H197" s="24">
        <v>-3.716700385611361</v>
      </c>
      <c r="I197" s="24">
        <v>85.28329961438864</v>
      </c>
      <c r="J197" s="24" t="s">
        <v>62</v>
      </c>
      <c r="K197" s="24">
        <v>1.5787556569746717</v>
      </c>
      <c r="L197" s="24">
        <v>1.693909945971088</v>
      </c>
      <c r="M197" s="24">
        <v>0.37375001383869516</v>
      </c>
      <c r="N197" s="24">
        <v>0.05164344002589554</v>
      </c>
      <c r="O197" s="24">
        <v>0.06340563348350864</v>
      </c>
      <c r="P197" s="24">
        <v>0.04859283064454102</v>
      </c>
      <c r="Q197" s="24">
        <v>0.007718040423607401</v>
      </c>
      <c r="R197" s="24">
        <v>0.0007948652880001272</v>
      </c>
      <c r="S197" s="24">
        <v>0.0008318012625176094</v>
      </c>
      <c r="T197" s="24">
        <v>0.000714972116232453</v>
      </c>
      <c r="U197" s="24">
        <v>0.00016879504124748192</v>
      </c>
      <c r="V197" s="24">
        <v>2.9466627362017752E-05</v>
      </c>
      <c r="W197" s="24">
        <v>5.1849599726555815E-05</v>
      </c>
      <c r="X197" s="24">
        <v>67.5</v>
      </c>
    </row>
    <row r="198" spans="1:24" ht="12.75" hidden="1">
      <c r="A198" s="24">
        <v>1594</v>
      </c>
      <c r="B198" s="24">
        <v>79.0999984741211</v>
      </c>
      <c r="C198" s="24">
        <v>83.9000015258789</v>
      </c>
      <c r="D198" s="24">
        <v>9.628719329833984</v>
      </c>
      <c r="E198" s="24">
        <v>10.505598068237305</v>
      </c>
      <c r="F198" s="24">
        <v>20.649212493277094</v>
      </c>
      <c r="G198" s="24" t="s">
        <v>57</v>
      </c>
      <c r="H198" s="24">
        <v>39.3481483445881</v>
      </c>
      <c r="I198" s="24">
        <v>50.94814681870919</v>
      </c>
      <c r="J198" s="24" t="s">
        <v>60</v>
      </c>
      <c r="K198" s="24">
        <v>-1.1112057982447998</v>
      </c>
      <c r="L198" s="24">
        <v>0.009217219587193334</v>
      </c>
      <c r="M198" s="24">
        <v>0.26002884332101855</v>
      </c>
      <c r="N198" s="24">
        <v>-0.0005349132902775814</v>
      </c>
      <c r="O198" s="24">
        <v>-0.04511154387738128</v>
      </c>
      <c r="P198" s="24">
        <v>0.0010547607330914515</v>
      </c>
      <c r="Q198" s="24">
        <v>0.005222266001241125</v>
      </c>
      <c r="R198" s="24">
        <v>-4.296497935864927E-05</v>
      </c>
      <c r="S198" s="24">
        <v>-0.0006299187048268979</v>
      </c>
      <c r="T198" s="24">
        <v>7.511879025567952E-05</v>
      </c>
      <c r="U198" s="24">
        <v>0.00010395354233340743</v>
      </c>
      <c r="V198" s="24">
        <v>-3.398637612821034E-06</v>
      </c>
      <c r="W198" s="24">
        <v>-4.036585916910523E-05</v>
      </c>
      <c r="X198" s="24">
        <v>67.5</v>
      </c>
    </row>
    <row r="199" spans="1:24" ht="12.75" hidden="1">
      <c r="A199" s="24">
        <v>1593</v>
      </c>
      <c r="B199" s="24">
        <v>163.75999450683594</v>
      </c>
      <c r="C199" s="24">
        <v>154.16000366210938</v>
      </c>
      <c r="D199" s="24">
        <v>8.22745132446289</v>
      </c>
      <c r="E199" s="24">
        <v>8.607090950012207</v>
      </c>
      <c r="F199" s="24">
        <v>21.834759546209668</v>
      </c>
      <c r="G199" s="24" t="s">
        <v>58</v>
      </c>
      <c r="H199" s="24">
        <v>-32.9865607168788</v>
      </c>
      <c r="I199" s="24">
        <v>63.27343378995714</v>
      </c>
      <c r="J199" s="24" t="s">
        <v>61</v>
      </c>
      <c r="K199" s="24">
        <v>-1.1214682779181335</v>
      </c>
      <c r="L199" s="24">
        <v>1.693884868555964</v>
      </c>
      <c r="M199" s="24">
        <v>-0.2684661496083966</v>
      </c>
      <c r="N199" s="24">
        <v>-0.05164066968465992</v>
      </c>
      <c r="O199" s="24">
        <v>-0.044555840991323856</v>
      </c>
      <c r="P199" s="24">
        <v>0.04858138192605242</v>
      </c>
      <c r="Q199" s="24">
        <v>-0.0056829645250273154</v>
      </c>
      <c r="R199" s="24">
        <v>-0.0007937032421605923</v>
      </c>
      <c r="S199" s="24">
        <v>-0.0005432271768193234</v>
      </c>
      <c r="T199" s="24">
        <v>0.0007110149747652546</v>
      </c>
      <c r="U199" s="24">
        <v>-0.0001329865669384528</v>
      </c>
      <c r="V199" s="24">
        <v>-2.9269974213667007E-05</v>
      </c>
      <c r="W199" s="24">
        <v>-3.254194839501808E-05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1595</v>
      </c>
      <c r="B201" s="24">
        <v>141.54</v>
      </c>
      <c r="C201" s="24">
        <v>139.94</v>
      </c>
      <c r="D201" s="24">
        <v>8.834097626775984</v>
      </c>
      <c r="E201" s="24">
        <v>9.38147664943279</v>
      </c>
      <c r="F201" s="24">
        <v>30.65363547458915</v>
      </c>
      <c r="G201" s="24" t="s">
        <v>59</v>
      </c>
      <c r="H201" s="24">
        <v>8.611961431726513</v>
      </c>
      <c r="I201" s="24">
        <v>82.6519614317265</v>
      </c>
      <c r="J201" s="24" t="s">
        <v>73</v>
      </c>
      <c r="K201" s="24">
        <v>4.478271705748836</v>
      </c>
      <c r="M201" s="24" t="s">
        <v>68</v>
      </c>
      <c r="N201" s="24">
        <v>3.213269741850421</v>
      </c>
      <c r="X201" s="24">
        <v>67.5</v>
      </c>
    </row>
    <row r="202" spans="1:24" ht="12.75" hidden="1">
      <c r="A202" s="24">
        <v>1593</v>
      </c>
      <c r="B202" s="24">
        <v>149.16000366210938</v>
      </c>
      <c r="C202" s="24">
        <v>150.05999755859375</v>
      </c>
      <c r="D202" s="24">
        <v>8.742709159851074</v>
      </c>
      <c r="E202" s="24">
        <v>8.905927658081055</v>
      </c>
      <c r="F202" s="24">
        <v>29.273197783820372</v>
      </c>
      <c r="G202" s="24" t="s">
        <v>56</v>
      </c>
      <c r="H202" s="24">
        <v>-1.8795655094788515</v>
      </c>
      <c r="I202" s="24">
        <v>79.78043815263052</v>
      </c>
      <c r="J202" s="24" t="s">
        <v>62</v>
      </c>
      <c r="K202" s="24">
        <v>1.4964335499809245</v>
      </c>
      <c r="L202" s="24">
        <v>1.4519140639174613</v>
      </c>
      <c r="M202" s="24">
        <v>0.3542610900651965</v>
      </c>
      <c r="N202" s="24">
        <v>0.001301678133159615</v>
      </c>
      <c r="O202" s="24">
        <v>0.060099466422146516</v>
      </c>
      <c r="P202" s="24">
        <v>0.041650736551920364</v>
      </c>
      <c r="Q202" s="24">
        <v>0.007315571273175225</v>
      </c>
      <c r="R202" s="24">
        <v>2.007169839537025E-05</v>
      </c>
      <c r="S202" s="24">
        <v>0.0007884459727698287</v>
      </c>
      <c r="T202" s="24">
        <v>0.0006128356340228334</v>
      </c>
      <c r="U202" s="24">
        <v>0.00016000678182967262</v>
      </c>
      <c r="V202" s="24">
        <v>7.710271389659341E-07</v>
      </c>
      <c r="W202" s="24">
        <v>4.9153460855152876E-05</v>
      </c>
      <c r="X202" s="24">
        <v>67.5</v>
      </c>
    </row>
    <row r="203" spans="1:24" ht="12.75" hidden="1">
      <c r="A203" s="24">
        <v>1594</v>
      </c>
      <c r="B203" s="24">
        <v>91.18000030517578</v>
      </c>
      <c r="C203" s="24">
        <v>81.9800033569336</v>
      </c>
      <c r="D203" s="24">
        <v>9.257831573486328</v>
      </c>
      <c r="E203" s="24">
        <v>9.858457565307617</v>
      </c>
      <c r="F203" s="24">
        <v>20.26322526155453</v>
      </c>
      <c r="G203" s="24" t="s">
        <v>57</v>
      </c>
      <c r="H203" s="24">
        <v>28.34516831076651</v>
      </c>
      <c r="I203" s="24">
        <v>52.02516861594229</v>
      </c>
      <c r="J203" s="24" t="s">
        <v>60</v>
      </c>
      <c r="K203" s="24">
        <v>-0.7639928062623476</v>
      </c>
      <c r="L203" s="24">
        <v>0.007900089133156898</v>
      </c>
      <c r="M203" s="24">
        <v>0.17739138496139387</v>
      </c>
      <c r="N203" s="24">
        <v>1.2875857741049571E-05</v>
      </c>
      <c r="O203" s="24">
        <v>-0.031239196052510635</v>
      </c>
      <c r="P203" s="24">
        <v>0.0009040470157400876</v>
      </c>
      <c r="Q203" s="24">
        <v>0.003495694399266518</v>
      </c>
      <c r="R203" s="24">
        <v>1.0696803129388478E-06</v>
      </c>
      <c r="S203" s="24">
        <v>-0.00045436170564975897</v>
      </c>
      <c r="T203" s="24">
        <v>6.438497796150881E-05</v>
      </c>
      <c r="U203" s="24">
        <v>6.503343904482742E-05</v>
      </c>
      <c r="V203" s="24">
        <v>7.833261383042574E-08</v>
      </c>
      <c r="W203" s="24">
        <v>-2.963903667949874E-05</v>
      </c>
      <c r="X203" s="24">
        <v>67.5</v>
      </c>
    </row>
    <row r="204" spans="1:24" ht="12.75" hidden="1">
      <c r="A204" s="24">
        <v>1596</v>
      </c>
      <c r="B204" s="24">
        <v>163.47999572753906</v>
      </c>
      <c r="C204" s="24">
        <v>160.5800018310547</v>
      </c>
      <c r="D204" s="24">
        <v>8.148180961608887</v>
      </c>
      <c r="E204" s="24">
        <v>8.65107250213623</v>
      </c>
      <c r="F204" s="24">
        <v>20.700514010450885</v>
      </c>
      <c r="G204" s="24" t="s">
        <v>58</v>
      </c>
      <c r="H204" s="24">
        <v>-35.41053942719776</v>
      </c>
      <c r="I204" s="24">
        <v>60.5694563003413</v>
      </c>
      <c r="J204" s="24" t="s">
        <v>61</v>
      </c>
      <c r="K204" s="24">
        <v>-1.286712229477864</v>
      </c>
      <c r="L204" s="24">
        <v>1.4518925709545476</v>
      </c>
      <c r="M204" s="24">
        <v>-0.3066483596493871</v>
      </c>
      <c r="N204" s="24">
        <v>0.0013016144493026083</v>
      </c>
      <c r="O204" s="24">
        <v>-0.051342560261634015</v>
      </c>
      <c r="P204" s="24">
        <v>0.04164092403286467</v>
      </c>
      <c r="Q204" s="24">
        <v>-0.006426328945816833</v>
      </c>
      <c r="R204" s="24">
        <v>2.0043174910747542E-05</v>
      </c>
      <c r="S204" s="24">
        <v>-0.0006443620817645955</v>
      </c>
      <c r="T204" s="24">
        <v>0.0006094440818820577</v>
      </c>
      <c r="U204" s="24">
        <v>-0.00014619446650776893</v>
      </c>
      <c r="V204" s="24">
        <v>7.670377113496359E-07</v>
      </c>
      <c r="W204" s="24">
        <v>-3.921211826400576E-05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1595</v>
      </c>
      <c r="B206" s="24">
        <v>141.54</v>
      </c>
      <c r="C206" s="24">
        <v>139.94</v>
      </c>
      <c r="D206" s="24">
        <v>8.834097626775984</v>
      </c>
      <c r="E206" s="24">
        <v>9.38147664943279</v>
      </c>
      <c r="F206" s="24">
        <v>17.33500869920253</v>
      </c>
      <c r="G206" s="24" t="s">
        <v>59</v>
      </c>
      <c r="H206" s="24">
        <v>-27.299297037936924</v>
      </c>
      <c r="I206" s="24">
        <v>46.740702962063075</v>
      </c>
      <c r="J206" s="24" t="s">
        <v>73</v>
      </c>
      <c r="K206" s="24">
        <v>4.22316886680055</v>
      </c>
      <c r="M206" s="24" t="s">
        <v>68</v>
      </c>
      <c r="N206" s="24">
        <v>2.7848272428074194</v>
      </c>
      <c r="X206" s="24">
        <v>67.5</v>
      </c>
    </row>
    <row r="207" spans="1:24" ht="12.75" hidden="1">
      <c r="A207" s="24">
        <v>1593</v>
      </c>
      <c r="B207" s="24">
        <v>149.16000366210938</v>
      </c>
      <c r="C207" s="24">
        <v>150.05999755859375</v>
      </c>
      <c r="D207" s="24">
        <v>8.742709159851074</v>
      </c>
      <c r="E207" s="24">
        <v>8.905927658081055</v>
      </c>
      <c r="F207" s="24">
        <v>29.273197783820372</v>
      </c>
      <c r="G207" s="24" t="s">
        <v>56</v>
      </c>
      <c r="H207" s="24">
        <v>-1.8795655094788515</v>
      </c>
      <c r="I207" s="24">
        <v>79.78043815263052</v>
      </c>
      <c r="J207" s="24" t="s">
        <v>62</v>
      </c>
      <c r="K207" s="24">
        <v>1.6298240992006177</v>
      </c>
      <c r="L207" s="24">
        <v>1.1884660887202276</v>
      </c>
      <c r="M207" s="24">
        <v>0.3858378596261063</v>
      </c>
      <c r="N207" s="24">
        <v>0.0028913072586115563</v>
      </c>
      <c r="O207" s="24">
        <v>0.0654565755269128</v>
      </c>
      <c r="P207" s="24">
        <v>0.03409317895811505</v>
      </c>
      <c r="Q207" s="24">
        <v>0.00796757999158573</v>
      </c>
      <c r="R207" s="24">
        <v>4.448727181045315E-05</v>
      </c>
      <c r="S207" s="24">
        <v>0.0008587647863764517</v>
      </c>
      <c r="T207" s="24">
        <v>0.0005016788672141052</v>
      </c>
      <c r="U207" s="24">
        <v>0.0001742953077480129</v>
      </c>
      <c r="V207" s="24">
        <v>1.655838756770225E-06</v>
      </c>
      <c r="W207" s="24">
        <v>5.354913150015464E-05</v>
      </c>
      <c r="X207" s="24">
        <v>67.5</v>
      </c>
    </row>
    <row r="208" spans="1:24" ht="12.75" hidden="1">
      <c r="A208" s="24">
        <v>1596</v>
      </c>
      <c r="B208" s="24">
        <v>163.47999572753906</v>
      </c>
      <c r="C208" s="24">
        <v>160.5800018310547</v>
      </c>
      <c r="D208" s="24">
        <v>8.148180961608887</v>
      </c>
      <c r="E208" s="24">
        <v>8.65107250213623</v>
      </c>
      <c r="F208" s="24">
        <v>31.873512091776732</v>
      </c>
      <c r="G208" s="24" t="s">
        <v>57</v>
      </c>
      <c r="H208" s="24">
        <v>-2.7184807329546032</v>
      </c>
      <c r="I208" s="24">
        <v>93.26151499458446</v>
      </c>
      <c r="J208" s="24" t="s">
        <v>60</v>
      </c>
      <c r="K208" s="24">
        <v>-0.9402573690309756</v>
      </c>
      <c r="L208" s="24">
        <v>-0.00646698308339618</v>
      </c>
      <c r="M208" s="24">
        <v>0.22616050677529223</v>
      </c>
      <c r="N208" s="24">
        <v>-3.0101323167247813E-05</v>
      </c>
      <c r="O208" s="24">
        <v>-0.03718320024327596</v>
      </c>
      <c r="P208" s="24">
        <v>-0.0007397889318260586</v>
      </c>
      <c r="Q208" s="24">
        <v>0.004837981009337575</v>
      </c>
      <c r="R208" s="24">
        <v>-2.4712251494570533E-06</v>
      </c>
      <c r="S208" s="24">
        <v>-0.00043902260032023933</v>
      </c>
      <c r="T208" s="24">
        <v>-5.266955977736612E-05</v>
      </c>
      <c r="U208" s="24">
        <v>0.00011647996863639003</v>
      </c>
      <c r="V208" s="24">
        <v>-2.0368665317695172E-07</v>
      </c>
      <c r="W208" s="24">
        <v>-2.5836428475763535E-05</v>
      </c>
      <c r="X208" s="24">
        <v>67.5</v>
      </c>
    </row>
    <row r="209" spans="1:24" ht="12.75" hidden="1">
      <c r="A209" s="24">
        <v>1594</v>
      </c>
      <c r="B209" s="24">
        <v>91.18000030517578</v>
      </c>
      <c r="C209" s="24">
        <v>81.9800033569336</v>
      </c>
      <c r="D209" s="24">
        <v>9.257831573486328</v>
      </c>
      <c r="E209" s="24">
        <v>9.858457565307617</v>
      </c>
      <c r="F209" s="24">
        <v>21.934872287535182</v>
      </c>
      <c r="G209" s="24" t="s">
        <v>58</v>
      </c>
      <c r="H209" s="24">
        <v>32.63706741717312</v>
      </c>
      <c r="I209" s="24">
        <v>56.3170677223489</v>
      </c>
      <c r="J209" s="24" t="s">
        <v>61</v>
      </c>
      <c r="K209" s="24">
        <v>1.3312560513733083</v>
      </c>
      <c r="L209" s="24">
        <v>-1.1884484936957744</v>
      </c>
      <c r="M209" s="24">
        <v>0.31260562870172043</v>
      </c>
      <c r="N209" s="24">
        <v>-0.0028911505623269527</v>
      </c>
      <c r="O209" s="24">
        <v>0.053869962867806785</v>
      </c>
      <c r="P209" s="24">
        <v>-0.03408515166177798</v>
      </c>
      <c r="Q209" s="24">
        <v>0.006330582175093083</v>
      </c>
      <c r="R209" s="24">
        <v>-4.441858169052486E-05</v>
      </c>
      <c r="S209" s="24">
        <v>0.0007380624057139397</v>
      </c>
      <c r="T209" s="24">
        <v>-0.0004989064073371741</v>
      </c>
      <c r="U209" s="24">
        <v>0.00012965828631229136</v>
      </c>
      <c r="V209" s="24">
        <v>-1.6432631364878653E-06</v>
      </c>
      <c r="W209" s="24">
        <v>4.690403445373979E-05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1595</v>
      </c>
      <c r="B211" s="100">
        <v>141.54</v>
      </c>
      <c r="C211" s="100">
        <v>139.94</v>
      </c>
      <c r="D211" s="100">
        <v>8.834097626775984</v>
      </c>
      <c r="E211" s="100">
        <v>9.38147664943279</v>
      </c>
      <c r="F211" s="100">
        <v>30.65363547458915</v>
      </c>
      <c r="G211" s="100" t="s">
        <v>59</v>
      </c>
      <c r="H211" s="100">
        <v>8.611961431726513</v>
      </c>
      <c r="I211" s="100">
        <v>82.6519614317265</v>
      </c>
      <c r="J211" s="100" t="s">
        <v>73</v>
      </c>
      <c r="K211" s="100">
        <v>4.322075344642631</v>
      </c>
      <c r="M211" s="100" t="s">
        <v>68</v>
      </c>
      <c r="N211" s="100">
        <v>2.548735770182167</v>
      </c>
      <c r="X211" s="100">
        <v>67.5</v>
      </c>
    </row>
    <row r="212" spans="1:24" s="100" customFormat="1" ht="12.75">
      <c r="A212" s="100">
        <v>1594</v>
      </c>
      <c r="B212" s="100">
        <v>91.18000030517578</v>
      </c>
      <c r="C212" s="100">
        <v>81.9800033569336</v>
      </c>
      <c r="D212" s="100">
        <v>9.257831573486328</v>
      </c>
      <c r="E212" s="100">
        <v>9.858457565307617</v>
      </c>
      <c r="F212" s="100">
        <v>18.823829335871864</v>
      </c>
      <c r="G212" s="100" t="s">
        <v>56</v>
      </c>
      <c r="H212" s="100">
        <v>24.649566313940248</v>
      </c>
      <c r="I212" s="100">
        <v>48.32956661911603</v>
      </c>
      <c r="J212" s="100" t="s">
        <v>62</v>
      </c>
      <c r="K212" s="100">
        <v>1.8404252129563168</v>
      </c>
      <c r="L212" s="100">
        <v>0.8596083217749195</v>
      </c>
      <c r="M212" s="100">
        <v>0.43569502198444465</v>
      </c>
      <c r="N212" s="100">
        <v>0.00037474388873096173</v>
      </c>
      <c r="O212" s="100">
        <v>0.07391522905205601</v>
      </c>
      <c r="P212" s="100">
        <v>0.024659632364423298</v>
      </c>
      <c r="Q212" s="100">
        <v>0.008997091345900163</v>
      </c>
      <c r="R212" s="100">
        <v>5.644237034389081E-06</v>
      </c>
      <c r="S212" s="100">
        <v>0.0009697577678736775</v>
      </c>
      <c r="T212" s="100">
        <v>0.00036282261124362175</v>
      </c>
      <c r="U212" s="100">
        <v>0.00019675516635347528</v>
      </c>
      <c r="V212" s="100">
        <v>1.8948053491477174E-07</v>
      </c>
      <c r="W212" s="100">
        <v>6.0464099128977666E-05</v>
      </c>
      <c r="X212" s="100">
        <v>67.5</v>
      </c>
    </row>
    <row r="213" spans="1:24" s="100" customFormat="1" ht="12.75">
      <c r="A213" s="100">
        <v>1593</v>
      </c>
      <c r="B213" s="100">
        <v>149.16000366210938</v>
      </c>
      <c r="C213" s="100">
        <v>150.05999755859375</v>
      </c>
      <c r="D213" s="100">
        <v>8.742709159851074</v>
      </c>
      <c r="E213" s="100">
        <v>8.905927658081055</v>
      </c>
      <c r="F213" s="100">
        <v>18.720721551813128</v>
      </c>
      <c r="G213" s="100" t="s">
        <v>57</v>
      </c>
      <c r="H213" s="100">
        <v>-30.639019246032177</v>
      </c>
      <c r="I213" s="100">
        <v>51.0209844160772</v>
      </c>
      <c r="J213" s="100" t="s">
        <v>60</v>
      </c>
      <c r="K213" s="100">
        <v>1.5055690618995363</v>
      </c>
      <c r="L213" s="100">
        <v>-0.004676459501341232</v>
      </c>
      <c r="M213" s="100">
        <v>-0.35924819608661</v>
      </c>
      <c r="N213" s="100">
        <v>4.966198341392215E-06</v>
      </c>
      <c r="O213" s="100">
        <v>0.06000441877289931</v>
      </c>
      <c r="P213" s="100">
        <v>-0.000535296008480357</v>
      </c>
      <c r="Q213" s="100">
        <v>-0.007549491837324261</v>
      </c>
      <c r="R213" s="100">
        <v>3.9820144753469427E-07</v>
      </c>
      <c r="S213" s="100">
        <v>0.0007471818925214823</v>
      </c>
      <c r="T213" s="100">
        <v>-3.8139084972892704E-05</v>
      </c>
      <c r="U213" s="100">
        <v>-0.0001730575237138656</v>
      </c>
      <c r="V213" s="100">
        <v>4.216896391592557E-08</v>
      </c>
      <c r="W213" s="100">
        <v>4.5272320589570396E-05</v>
      </c>
      <c r="X213" s="100">
        <v>67.5</v>
      </c>
    </row>
    <row r="214" spans="1:24" s="100" customFormat="1" ht="12.75">
      <c r="A214" s="100">
        <v>1596</v>
      </c>
      <c r="B214" s="100">
        <v>163.47999572753906</v>
      </c>
      <c r="C214" s="100">
        <v>160.5800018310547</v>
      </c>
      <c r="D214" s="100">
        <v>8.148180961608887</v>
      </c>
      <c r="E214" s="100">
        <v>8.65107250213623</v>
      </c>
      <c r="F214" s="100">
        <v>31.873512091776732</v>
      </c>
      <c r="G214" s="100" t="s">
        <v>58</v>
      </c>
      <c r="H214" s="100">
        <v>-2.7184807329546032</v>
      </c>
      <c r="I214" s="100">
        <v>93.26151499458446</v>
      </c>
      <c r="J214" s="100" t="s">
        <v>61</v>
      </c>
      <c r="K214" s="100">
        <v>-1.0585021324193233</v>
      </c>
      <c r="L214" s="100">
        <v>-0.8595956011935065</v>
      </c>
      <c r="M214" s="100">
        <v>-0.2465175161941689</v>
      </c>
      <c r="N214" s="100">
        <v>0.00037471098064406573</v>
      </c>
      <c r="O214" s="100">
        <v>-0.043161682237193126</v>
      </c>
      <c r="P214" s="100">
        <v>-0.0246538217429229</v>
      </c>
      <c r="Q214" s="100">
        <v>-0.004894162408895515</v>
      </c>
      <c r="R214" s="100">
        <v>5.6301729376237215E-06</v>
      </c>
      <c r="S214" s="100">
        <v>-0.0006181822933725566</v>
      </c>
      <c r="T214" s="100">
        <v>-0.00036081249621800897</v>
      </c>
      <c r="U214" s="100">
        <v>-9.361457671115422E-05</v>
      </c>
      <c r="V214" s="100">
        <v>1.8472858899976853E-07</v>
      </c>
      <c r="W214" s="100">
        <v>-4.007897543493343E-05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1595</v>
      </c>
      <c r="B216" s="24">
        <v>141.54</v>
      </c>
      <c r="C216" s="24">
        <v>139.94</v>
      </c>
      <c r="D216" s="24">
        <v>8.834097626775984</v>
      </c>
      <c r="E216" s="24">
        <v>9.38147664943279</v>
      </c>
      <c r="F216" s="24">
        <v>29.151986478469308</v>
      </c>
      <c r="G216" s="24" t="s">
        <v>59</v>
      </c>
      <c r="H216" s="24">
        <v>4.563037609487722</v>
      </c>
      <c r="I216" s="24">
        <v>78.60303760948771</v>
      </c>
      <c r="J216" s="24" t="s">
        <v>73</v>
      </c>
      <c r="K216" s="24">
        <v>4.501638456740454</v>
      </c>
      <c r="M216" s="24" t="s">
        <v>68</v>
      </c>
      <c r="N216" s="24">
        <v>2.9277741458689652</v>
      </c>
      <c r="X216" s="24">
        <v>67.5</v>
      </c>
    </row>
    <row r="217" spans="1:24" ht="12.75" hidden="1">
      <c r="A217" s="24">
        <v>1594</v>
      </c>
      <c r="B217" s="24">
        <v>91.18000030517578</v>
      </c>
      <c r="C217" s="24">
        <v>81.9800033569336</v>
      </c>
      <c r="D217" s="24">
        <v>9.257831573486328</v>
      </c>
      <c r="E217" s="24">
        <v>9.858457565307617</v>
      </c>
      <c r="F217" s="24">
        <v>18.823829335871864</v>
      </c>
      <c r="G217" s="24" t="s">
        <v>56</v>
      </c>
      <c r="H217" s="24">
        <v>24.649566313940248</v>
      </c>
      <c r="I217" s="24">
        <v>48.32956661911603</v>
      </c>
      <c r="J217" s="24" t="s">
        <v>62</v>
      </c>
      <c r="K217" s="24">
        <v>1.7093185771741235</v>
      </c>
      <c r="L217" s="24">
        <v>1.1875025007161264</v>
      </c>
      <c r="M217" s="24">
        <v>0.40465754767966217</v>
      </c>
      <c r="N217" s="24">
        <v>0.003786830028066285</v>
      </c>
      <c r="O217" s="24">
        <v>0.06864975136511957</v>
      </c>
      <c r="P217" s="24">
        <v>0.03406585060684157</v>
      </c>
      <c r="Q217" s="24">
        <v>0.008356159019137707</v>
      </c>
      <c r="R217" s="24">
        <v>5.816033048010307E-05</v>
      </c>
      <c r="S217" s="24">
        <v>0.0009006634467912472</v>
      </c>
      <c r="T217" s="24">
        <v>0.0005012263720804386</v>
      </c>
      <c r="U217" s="24">
        <v>0.00018272562113759417</v>
      </c>
      <c r="V217" s="24">
        <v>2.133063134549932E-06</v>
      </c>
      <c r="W217" s="24">
        <v>5.6152373009451974E-05</v>
      </c>
      <c r="X217" s="24">
        <v>67.5</v>
      </c>
    </row>
    <row r="218" spans="1:24" ht="12.75" hidden="1">
      <c r="A218" s="24">
        <v>1596</v>
      </c>
      <c r="B218" s="24">
        <v>163.47999572753906</v>
      </c>
      <c r="C218" s="24">
        <v>160.5800018310547</v>
      </c>
      <c r="D218" s="24">
        <v>8.148180961608887</v>
      </c>
      <c r="E218" s="24">
        <v>8.65107250213623</v>
      </c>
      <c r="F218" s="24">
        <v>20.700514010450885</v>
      </c>
      <c r="G218" s="24" t="s">
        <v>57</v>
      </c>
      <c r="H218" s="24">
        <v>-35.41053942719776</v>
      </c>
      <c r="I218" s="24">
        <v>60.5694563003413</v>
      </c>
      <c r="J218" s="24" t="s">
        <v>60</v>
      </c>
      <c r="K218" s="24">
        <v>1.534550725589742</v>
      </c>
      <c r="L218" s="24">
        <v>-0.006460652464829102</v>
      </c>
      <c r="M218" s="24">
        <v>-0.36528668494542443</v>
      </c>
      <c r="N218" s="24">
        <v>4.032432088224176E-05</v>
      </c>
      <c r="O218" s="24">
        <v>0.06130074400748468</v>
      </c>
      <c r="P218" s="24">
        <v>-0.0007394430097469349</v>
      </c>
      <c r="Q218" s="24">
        <v>-0.007634907143082198</v>
      </c>
      <c r="R218" s="24">
        <v>3.2307100154107164E-06</v>
      </c>
      <c r="S218" s="24">
        <v>0.0007750016368320433</v>
      </c>
      <c r="T218" s="24">
        <v>-5.267637398482802E-05</v>
      </c>
      <c r="U218" s="24">
        <v>-0.00017231396613867547</v>
      </c>
      <c r="V218" s="24">
        <v>2.6576640516062186E-07</v>
      </c>
      <c r="W218" s="24">
        <v>4.7333684065758265E-05</v>
      </c>
      <c r="X218" s="24">
        <v>67.5</v>
      </c>
    </row>
    <row r="219" spans="1:24" ht="12.75" hidden="1">
      <c r="A219" s="24">
        <v>1593</v>
      </c>
      <c r="B219" s="24">
        <v>149.16000366210938</v>
      </c>
      <c r="C219" s="24">
        <v>150.05999755859375</v>
      </c>
      <c r="D219" s="24">
        <v>8.742709159851074</v>
      </c>
      <c r="E219" s="24">
        <v>8.905927658081055</v>
      </c>
      <c r="F219" s="24">
        <v>31.8814027276171</v>
      </c>
      <c r="G219" s="24" t="s">
        <v>58</v>
      </c>
      <c r="H219" s="24">
        <v>5.228770748986591</v>
      </c>
      <c r="I219" s="24">
        <v>86.88877441109597</v>
      </c>
      <c r="J219" s="24" t="s">
        <v>61</v>
      </c>
      <c r="K219" s="24">
        <v>-0.7529436027117612</v>
      </c>
      <c r="L219" s="24">
        <v>-1.187484925873496</v>
      </c>
      <c r="M219" s="24">
        <v>-0.1741073481955896</v>
      </c>
      <c r="N219" s="24">
        <v>0.0037866153238228315</v>
      </c>
      <c r="O219" s="24">
        <v>-0.03090318991013011</v>
      </c>
      <c r="P219" s="24">
        <v>-0.034057824381527727</v>
      </c>
      <c r="Q219" s="24">
        <v>-0.0033961134359189</v>
      </c>
      <c r="R219" s="24">
        <v>5.807053085990459E-05</v>
      </c>
      <c r="S219" s="24">
        <v>-0.00045887591709910377</v>
      </c>
      <c r="T219" s="24">
        <v>-0.0004984506752856583</v>
      </c>
      <c r="U219" s="24">
        <v>-6.079925734479825E-05</v>
      </c>
      <c r="V219" s="24">
        <v>2.116441956176446E-06</v>
      </c>
      <c r="W219" s="24">
        <v>-3.0209457912309716E-05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1595</v>
      </c>
      <c r="B221" s="24">
        <v>141.54</v>
      </c>
      <c r="C221" s="24">
        <v>139.94</v>
      </c>
      <c r="D221" s="24">
        <v>8.834097626775984</v>
      </c>
      <c r="E221" s="24">
        <v>9.38147664943279</v>
      </c>
      <c r="F221" s="24">
        <v>17.33500869920253</v>
      </c>
      <c r="G221" s="24" t="s">
        <v>59</v>
      </c>
      <c r="H221" s="24">
        <v>-27.299297037936924</v>
      </c>
      <c r="I221" s="24">
        <v>46.740702962063075</v>
      </c>
      <c r="J221" s="24" t="s">
        <v>73</v>
      </c>
      <c r="K221" s="24">
        <v>4.241890330562516</v>
      </c>
      <c r="M221" s="24" t="s">
        <v>68</v>
      </c>
      <c r="N221" s="24">
        <v>2.5167335396393145</v>
      </c>
      <c r="X221" s="24">
        <v>67.5</v>
      </c>
    </row>
    <row r="222" spans="1:24" ht="12.75" hidden="1">
      <c r="A222" s="24">
        <v>1596</v>
      </c>
      <c r="B222" s="24">
        <v>163.47999572753906</v>
      </c>
      <c r="C222" s="24">
        <v>160.5800018310547</v>
      </c>
      <c r="D222" s="24">
        <v>8.148180961608887</v>
      </c>
      <c r="E222" s="24">
        <v>8.65107250213623</v>
      </c>
      <c r="F222" s="24">
        <v>30.818978335494563</v>
      </c>
      <c r="G222" s="24" t="s">
        <v>56</v>
      </c>
      <c r="H222" s="24">
        <v>-5.804033885698587</v>
      </c>
      <c r="I222" s="24">
        <v>90.17596184184048</v>
      </c>
      <c r="J222" s="24" t="s">
        <v>62</v>
      </c>
      <c r="K222" s="24">
        <v>1.813949223214534</v>
      </c>
      <c r="L222" s="24">
        <v>0.8723843053164562</v>
      </c>
      <c r="M222" s="24">
        <v>0.42942687162137627</v>
      </c>
      <c r="N222" s="24">
        <v>0.0018395578088364224</v>
      </c>
      <c r="O222" s="24">
        <v>0.0728514357732181</v>
      </c>
      <c r="P222" s="24">
        <v>0.025025775726798222</v>
      </c>
      <c r="Q222" s="24">
        <v>0.008867675960087914</v>
      </c>
      <c r="R222" s="24">
        <v>2.827553012395245E-05</v>
      </c>
      <c r="S222" s="24">
        <v>0.0009557911959898367</v>
      </c>
      <c r="T222" s="24">
        <v>0.00036826512968772296</v>
      </c>
      <c r="U222" s="24">
        <v>0.0001939727503205532</v>
      </c>
      <c r="V222" s="24">
        <v>1.047961076258439E-06</v>
      </c>
      <c r="W222" s="24">
        <v>5.9599047722335154E-05</v>
      </c>
      <c r="X222" s="24">
        <v>67.5</v>
      </c>
    </row>
    <row r="223" spans="1:24" ht="12.75" hidden="1">
      <c r="A223" s="24">
        <v>1593</v>
      </c>
      <c r="B223" s="24">
        <v>149.16000366210938</v>
      </c>
      <c r="C223" s="24">
        <v>150.05999755859375</v>
      </c>
      <c r="D223" s="24">
        <v>8.742709159851074</v>
      </c>
      <c r="E223" s="24">
        <v>8.905927658081055</v>
      </c>
      <c r="F223" s="24">
        <v>31.8814027276171</v>
      </c>
      <c r="G223" s="24" t="s">
        <v>57</v>
      </c>
      <c r="H223" s="24">
        <v>5.228770748986591</v>
      </c>
      <c r="I223" s="24">
        <v>86.88877441109597</v>
      </c>
      <c r="J223" s="24" t="s">
        <v>60</v>
      </c>
      <c r="K223" s="24">
        <v>-1.2459781756868804</v>
      </c>
      <c r="L223" s="24">
        <v>-0.004747258174431597</v>
      </c>
      <c r="M223" s="24">
        <v>0.29849630471210453</v>
      </c>
      <c r="N223" s="24">
        <v>-1.9455134985570294E-05</v>
      </c>
      <c r="O223" s="24">
        <v>-0.04946644161846827</v>
      </c>
      <c r="P223" s="24">
        <v>-0.0005429726748920939</v>
      </c>
      <c r="Q223" s="24">
        <v>0.006329091910687605</v>
      </c>
      <c r="R223" s="24">
        <v>-1.6104919799427634E-06</v>
      </c>
      <c r="S223" s="24">
        <v>-0.0006001421669622436</v>
      </c>
      <c r="T223" s="24">
        <v>-3.8650327892438364E-05</v>
      </c>
      <c r="U223" s="24">
        <v>0.00014877405944309417</v>
      </c>
      <c r="V223" s="24">
        <v>-1.3800783414359816E-07</v>
      </c>
      <c r="W223" s="24">
        <v>-3.586219722818447E-05</v>
      </c>
      <c r="X223" s="24">
        <v>67.5</v>
      </c>
    </row>
    <row r="224" spans="1:24" ht="12.75" hidden="1">
      <c r="A224" s="24">
        <v>1594</v>
      </c>
      <c r="B224" s="24">
        <v>91.18000030517578</v>
      </c>
      <c r="C224" s="24">
        <v>81.9800033569336</v>
      </c>
      <c r="D224" s="24">
        <v>9.257831573486328</v>
      </c>
      <c r="E224" s="24">
        <v>9.858457565307617</v>
      </c>
      <c r="F224" s="24">
        <v>20.26322526155453</v>
      </c>
      <c r="G224" s="24" t="s">
        <v>58</v>
      </c>
      <c r="H224" s="24">
        <v>28.34516831076651</v>
      </c>
      <c r="I224" s="24">
        <v>52.02516861594229</v>
      </c>
      <c r="J224" s="24" t="s">
        <v>61</v>
      </c>
      <c r="K224" s="24">
        <v>1.3183133808441014</v>
      </c>
      <c r="L224" s="24">
        <v>-0.8723713886311845</v>
      </c>
      <c r="M224" s="24">
        <v>0.3087189565668756</v>
      </c>
      <c r="N224" s="24">
        <v>-0.0018394549273558602</v>
      </c>
      <c r="O224" s="24">
        <v>0.05348273410948615</v>
      </c>
      <c r="P224" s="24">
        <v>-0.02501988472000468</v>
      </c>
      <c r="Q224" s="24">
        <v>0.006211140999783358</v>
      </c>
      <c r="R224" s="24">
        <v>-2.8229628395943906E-05</v>
      </c>
      <c r="S224" s="24">
        <v>0.0007438858714652033</v>
      </c>
      <c r="T224" s="24">
        <v>-0.00036623129016746017</v>
      </c>
      <c r="U224" s="24">
        <v>0.00012446568645109528</v>
      </c>
      <c r="V224" s="24">
        <v>-1.0388340844753501E-06</v>
      </c>
      <c r="W224" s="24">
        <v>4.760198839729262E-05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1595</v>
      </c>
      <c r="B226" s="24">
        <v>141.54</v>
      </c>
      <c r="C226" s="24">
        <v>139.94</v>
      </c>
      <c r="D226" s="24">
        <v>8.834097626775984</v>
      </c>
      <c r="E226" s="24">
        <v>9.38147664943279</v>
      </c>
      <c r="F226" s="24">
        <v>29.151986478469308</v>
      </c>
      <c r="G226" s="24" t="s">
        <v>59</v>
      </c>
      <c r="H226" s="24">
        <v>4.563037609487722</v>
      </c>
      <c r="I226" s="24">
        <v>78.60303760948771</v>
      </c>
      <c r="J226" s="24" t="s">
        <v>73</v>
      </c>
      <c r="K226" s="24">
        <v>4.2738524451972095</v>
      </c>
      <c r="M226" s="24" t="s">
        <v>68</v>
      </c>
      <c r="N226" s="24">
        <v>3.0930680967018374</v>
      </c>
      <c r="X226" s="24">
        <v>67.5</v>
      </c>
    </row>
    <row r="227" spans="1:24" ht="12.75" hidden="1">
      <c r="A227" s="24">
        <v>1596</v>
      </c>
      <c r="B227" s="24">
        <v>163.47999572753906</v>
      </c>
      <c r="C227" s="24">
        <v>160.5800018310547</v>
      </c>
      <c r="D227" s="24">
        <v>8.148180961608887</v>
      </c>
      <c r="E227" s="24">
        <v>8.65107250213623</v>
      </c>
      <c r="F227" s="24">
        <v>30.818978335494563</v>
      </c>
      <c r="G227" s="24" t="s">
        <v>56</v>
      </c>
      <c r="H227" s="24">
        <v>-5.804033885698587</v>
      </c>
      <c r="I227" s="24">
        <v>90.17596184184048</v>
      </c>
      <c r="J227" s="24" t="s">
        <v>62</v>
      </c>
      <c r="K227" s="24">
        <v>1.4416520749205202</v>
      </c>
      <c r="L227" s="24">
        <v>1.440101668760754</v>
      </c>
      <c r="M227" s="24">
        <v>0.3412924257435061</v>
      </c>
      <c r="N227" s="24">
        <v>0.002957908124178611</v>
      </c>
      <c r="O227" s="24">
        <v>0.05789934867101708</v>
      </c>
      <c r="P227" s="24">
        <v>0.041311921592471344</v>
      </c>
      <c r="Q227" s="24">
        <v>0.007047742722868151</v>
      </c>
      <c r="R227" s="24">
        <v>4.547327441976406E-05</v>
      </c>
      <c r="S227" s="24">
        <v>0.0007595744993187007</v>
      </c>
      <c r="T227" s="24">
        <v>0.0006078440198006065</v>
      </c>
      <c r="U227" s="24">
        <v>0.00015413196976030638</v>
      </c>
      <c r="V227" s="24">
        <v>1.6592136528652381E-06</v>
      </c>
      <c r="W227" s="24">
        <v>4.734993096072411E-05</v>
      </c>
      <c r="X227" s="24">
        <v>67.5</v>
      </c>
    </row>
    <row r="228" spans="1:24" ht="12.75" hidden="1">
      <c r="A228" s="24">
        <v>1594</v>
      </c>
      <c r="B228" s="24">
        <v>91.18000030517578</v>
      </c>
      <c r="C228" s="24">
        <v>81.9800033569336</v>
      </c>
      <c r="D228" s="24">
        <v>9.257831573486328</v>
      </c>
      <c r="E228" s="24">
        <v>9.858457565307617</v>
      </c>
      <c r="F228" s="24">
        <v>21.934872287535182</v>
      </c>
      <c r="G228" s="24" t="s">
        <v>57</v>
      </c>
      <c r="H228" s="24">
        <v>32.63706741717312</v>
      </c>
      <c r="I228" s="24">
        <v>56.3170677223489</v>
      </c>
      <c r="J228" s="24" t="s">
        <v>60</v>
      </c>
      <c r="K228" s="24">
        <v>-1.083494749677165</v>
      </c>
      <c r="L228" s="24">
        <v>0.007835691062355026</v>
      </c>
      <c r="M228" s="24">
        <v>0.2539275363072531</v>
      </c>
      <c r="N228" s="24">
        <v>-3.135862779491683E-05</v>
      </c>
      <c r="O228" s="24">
        <v>-0.04392477287414607</v>
      </c>
      <c r="P228" s="24">
        <v>0.0008967237798683028</v>
      </c>
      <c r="Q228" s="24">
        <v>0.005118216047362437</v>
      </c>
      <c r="R228" s="24">
        <v>-2.4920240309247293E-06</v>
      </c>
      <c r="S228" s="24">
        <v>-0.0006083451957492617</v>
      </c>
      <c r="T228" s="24">
        <v>6.386750462374862E-05</v>
      </c>
      <c r="U228" s="24">
        <v>0.00010314880551220014</v>
      </c>
      <c r="V228" s="24">
        <v>-2.0515674731326844E-07</v>
      </c>
      <c r="W228" s="24">
        <v>-3.884150056967611E-05</v>
      </c>
      <c r="X228" s="24">
        <v>67.5</v>
      </c>
    </row>
    <row r="229" spans="1:24" ht="12.75" hidden="1">
      <c r="A229" s="24">
        <v>1593</v>
      </c>
      <c r="B229" s="24">
        <v>149.16000366210938</v>
      </c>
      <c r="C229" s="24">
        <v>150.05999755859375</v>
      </c>
      <c r="D229" s="24">
        <v>8.742709159851074</v>
      </c>
      <c r="E229" s="24">
        <v>8.905927658081055</v>
      </c>
      <c r="F229" s="24">
        <v>18.720721551813128</v>
      </c>
      <c r="G229" s="24" t="s">
        <v>58</v>
      </c>
      <c r="H229" s="24">
        <v>-30.639019246032177</v>
      </c>
      <c r="I229" s="24">
        <v>51.0209844160772</v>
      </c>
      <c r="J229" s="24" t="s">
        <v>61</v>
      </c>
      <c r="K229" s="24">
        <v>-0.950999386195732</v>
      </c>
      <c r="L229" s="24">
        <v>1.440080351339148</v>
      </c>
      <c r="M229" s="24">
        <v>-0.22803799283192983</v>
      </c>
      <c r="N229" s="24">
        <v>-0.0029577418933275177</v>
      </c>
      <c r="O229" s="24">
        <v>-0.037721994969549116</v>
      </c>
      <c r="P229" s="24">
        <v>0.04130218822441638</v>
      </c>
      <c r="Q229" s="24">
        <v>-0.00484505335164254</v>
      </c>
      <c r="R229" s="24">
        <v>-4.540493918820355E-05</v>
      </c>
      <c r="S229" s="24">
        <v>-0.0004548291358565845</v>
      </c>
      <c r="T229" s="24">
        <v>0.0006044793580102597</v>
      </c>
      <c r="U229" s="24">
        <v>-0.00011452941990422509</v>
      </c>
      <c r="V229" s="24">
        <v>-1.6464812950307838E-06</v>
      </c>
      <c r="W229" s="24">
        <v>-2.7080505820260997E-05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2004-10-19T05:44:23Z</dcterms:modified>
  <cp:category/>
  <cp:version/>
  <cp:contentType/>
  <cp:contentStatus/>
</cp:coreProperties>
</file>