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<sst xmlns="http://schemas.openxmlformats.org/spreadsheetml/2006/main" count="626" uniqueCount="146">
  <si>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</si>
  <si>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</si>
  <si>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</si>
  <si>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</si>
  <si>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</si>
  <si>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</si>
  <si>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</si>
  <si>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</si>
  <si>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</si>
  <si>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</si>
  <si>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</si>
  <si>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</si>
  <si>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</si>
  <si>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</si>
  <si>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</si>
  <si>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</si>
  <si>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</si>
  <si>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</si>
  <si>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</si>
  <si>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</si>
  <si>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</si>
  <si>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</si>
  <si>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</si>
  <si>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</si>
  <si>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</si>
  <si>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</si>
  <si>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</si>
  <si>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</si>
  <si>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</si>
  <si>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</si>
  <si>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</si>
  <si>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</si>
  <si>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</si>
  <si>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</si>
  <si>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</si>
  <si>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</si>
  <si>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</si>
  <si>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</si>
  <si>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</si>
  <si>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</si>
  <si>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</si>
  <si>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</si>
  <si>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</si>
  <si>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</si>
  <si>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</si>
  <si>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</si>
  <si>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</si>
  <si>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</si>
  <si>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</si>
  <si>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</si>
  <si>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</si>
  <si>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</si>
  <si>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</si>
  <si>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</si>
  <si>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</si>
  <si>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</si>
  <si>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</si>
  <si>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</si>
  <si>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</si>
  <si>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</si>
  <si>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</si>
  <si>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</si>
  <si>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</si>
  <si>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</si>
  <si>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</si>
  <si>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</si>
  <si>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</si>
  <si>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</si>
  <si>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</si>
  <si>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</si>
  <si>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</si>
  <si>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</si>
  <si>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</si>
  <si>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</si>
  <si>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</si>
  <si>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</si>
  <si>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</si>
  <si>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</si>
  <si>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</si>
  <si>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</si>
  <si>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</si>
  <si>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</si>
  <si>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</si>
  <si>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</si>
  <si>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</si>
  <si>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</si>
  <si>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</si>
  <si>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</si>
  <si>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</si>
  <si>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</si>
  <si>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</si>
  <si>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</si>
  <si>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</si>
  <si>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</si>
  <si>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</si>
  <si>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</si>
  <si>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</si>
  <si>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</si>
  <si>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</si>
  <si>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</si>
  <si>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</si>
  <si>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</si>
  <si>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</si>
  <si>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</si>
  <si>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</si>
  <si>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</si>
  <si>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</si>
  <si>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</si>
  <si>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</si>
  <si>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</si>
  <si>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</si>
  <si>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</si>
  <si>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</si>
  <si>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</si>
  <si>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</si>
  <si>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</si>
  <si>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</si>
  <si>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</si>
  <si>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</si>
  <si>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</si>
  <si>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</si>
  <si>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</si>
  <si>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</si>
  <si>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</si>
  <si>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</si>
  <si>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</si>
  <si>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</si>
  <si>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</si>
  <si>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</si>
  <si>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</si>
  <si>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</si>
  <si>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</si>
  <si>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</si>
  <si>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</si>
  <si>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</si>
  <si>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</si>
  <si>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</si>
  <si>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</si>
  <si>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</si>
  <si>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</si>
  <si>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</si>
  <si>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</si>
  <si>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</si>
  <si>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 360</t>
  </si>
  <si>
    <t>4E14469D-1</t>
  </si>
  <si>
    <t>Perm. 1,002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</si>
</sst>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185.8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182.4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9.004747087429081</v>
      </c>
      <c r="C41" s="77">
        <f aca="true" t="shared" si="0" ref="C41:C55">($B$41*H41+$B$42*J41+$B$43*L41+$B$44*N41+$B$45*P41+$B$46*R41+$B$47*T41+$B$48*V41)/100</f>
        <v>-4.5265887237071615E-08</v>
      </c>
      <c r="D41" s="77">
        <f aca="true" t="shared" si="1" ref="D41:D55">($B$41*I41+$B$42*K41+$B$43*M41+$B$44*O41+$B$45*Q41+$B$46*S41+$B$47*U41+$B$48*W41)/100</f>
        <v>-5.62141622450181E-08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0.6571836942671325</v>
      </c>
      <c r="C42" s="77">
        <f t="shared" si="0"/>
        <v>-9.227614332613941E-11</v>
      </c>
      <c r="D42" s="77">
        <f t="shared" si="1"/>
        <v>-3.439379883238051E-08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-8.622084041003973</v>
      </c>
      <c r="C43" s="77">
        <f t="shared" si="0"/>
        <v>0.5417446898120073</v>
      </c>
      <c r="D43" s="77">
        <f t="shared" si="1"/>
        <v>-0.6800807687356929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14.811020958145761</v>
      </c>
      <c r="C44" s="77">
        <f t="shared" si="0"/>
        <v>0.0016060590825517343</v>
      </c>
      <c r="D44" s="77">
        <f t="shared" si="1"/>
        <v>0.2949939641090157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9.004747087429081</v>
      </c>
      <c r="C45" s="77">
        <f t="shared" si="0"/>
        <v>-0.1300720284872045</v>
      </c>
      <c r="D45" s="77">
        <f t="shared" si="1"/>
        <v>-0.15953132068393894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0.6571836942671325</v>
      </c>
      <c r="C46" s="77">
        <f t="shared" si="0"/>
        <v>-0.0006403337287140508</v>
      </c>
      <c r="D46" s="77">
        <f t="shared" si="1"/>
        <v>-0.061937814590987544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-8.622084041003973</v>
      </c>
      <c r="C47" s="77">
        <f t="shared" si="0"/>
        <v>0.021461456865876808</v>
      </c>
      <c r="D47" s="77">
        <f t="shared" si="1"/>
        <v>-0.027546418645259335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14.811020958145761</v>
      </c>
      <c r="C48" s="77">
        <f t="shared" si="0"/>
        <v>0.00018362832357084522</v>
      </c>
      <c r="D48" s="77">
        <f t="shared" si="1"/>
        <v>0.008460443688417876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-0.0027714911258365027</v>
      </c>
      <c r="D49" s="77">
        <f t="shared" si="1"/>
        <v>-0.0032227750033180535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-5.1457941641069744E-05</v>
      </c>
      <c r="D50" s="77">
        <f t="shared" si="1"/>
        <v>-0.0009520737781295685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0.00025653931271327435</v>
      </c>
      <c r="D51" s="77">
        <f t="shared" si="1"/>
        <v>-0.0003795915669016426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1.3065535408599633E-05</v>
      </c>
      <c r="D52" s="77">
        <f t="shared" si="1"/>
        <v>0.00012383628446849046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-6.602419063778871E-05</v>
      </c>
      <c r="D53" s="77">
        <f t="shared" si="1"/>
        <v>-6.547332160941728E-05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-4.055699789160234E-06</v>
      </c>
      <c r="D54" s="77">
        <f t="shared" si="1"/>
        <v>-3.5151837281256666E-05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1.5203189152405077E-05</v>
      </c>
      <c r="D55" s="77">
        <f t="shared" si="1"/>
        <v>-2.418522593978681E-05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1349</v>
      </c>
      <c r="B3" s="11">
        <v>148.84333333333333</v>
      </c>
      <c r="C3" s="11">
        <v>143.19333333333336</v>
      </c>
      <c r="D3" s="11">
        <v>9.595977215566572</v>
      </c>
      <c r="E3" s="11">
        <v>10.263905831405351</v>
      </c>
      <c r="F3" s="12" t="s">
        <v>69</v>
      </c>
      <c r="H3" s="102">
        <v>0.0625</v>
      </c>
    </row>
    <row r="4" spans="1:9" ht="16.5" customHeight="1">
      <c r="A4" s="13">
        <v>1351</v>
      </c>
      <c r="B4" s="14">
        <v>132.06333333333333</v>
      </c>
      <c r="C4" s="14">
        <v>141.11333333333332</v>
      </c>
      <c r="D4" s="14">
        <v>9.299760882171372</v>
      </c>
      <c r="E4" s="14">
        <v>9.804339566990828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1352</v>
      </c>
      <c r="B5" s="26">
        <v>147.95666666666668</v>
      </c>
      <c r="C5" s="26">
        <v>154.85666666666665</v>
      </c>
      <c r="D5" s="26">
        <v>8.820840908911196</v>
      </c>
      <c r="E5" s="26">
        <v>9.399671587059636</v>
      </c>
      <c r="F5" s="15" t="s">
        <v>71</v>
      </c>
      <c r="I5" s="75">
        <v>1079</v>
      </c>
    </row>
    <row r="6" spans="1:6" s="2" customFormat="1" ht="13.5" thickBot="1">
      <c r="A6" s="16">
        <v>1350</v>
      </c>
      <c r="B6" s="17">
        <v>182.45666666666668</v>
      </c>
      <c r="C6" s="17">
        <v>185.85666666666665</v>
      </c>
      <c r="D6" s="17">
        <v>8.494071108671486</v>
      </c>
      <c r="E6" s="17">
        <v>8.924840139067813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1861</v>
      </c>
      <c r="K15" s="75">
        <v>1070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9.004747087429081</v>
      </c>
      <c r="C19" s="34">
        <v>73.56808042076241</v>
      </c>
      <c r="D19" s="35">
        <v>28.7343022525956</v>
      </c>
      <c r="K19" s="97" t="s">
        <v>131</v>
      </c>
    </row>
    <row r="20" spans="1:11" ht="12.75">
      <c r="A20" s="33" t="s">
        <v>57</v>
      </c>
      <c r="B20" s="34">
        <v>0.6571836942671325</v>
      </c>
      <c r="C20" s="34">
        <v>81.11385036093381</v>
      </c>
      <c r="D20" s="35">
        <v>30.02995344753668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-8.622084041003973</v>
      </c>
      <c r="C21" s="34">
        <v>106.3345826256627</v>
      </c>
      <c r="D21" s="35">
        <v>37.85399075764892</v>
      </c>
      <c r="F21" s="24" t="s">
        <v>134</v>
      </c>
    </row>
    <row r="22" spans="1:11" ht="16.5" thickBot="1">
      <c r="A22" s="36" t="s">
        <v>59</v>
      </c>
      <c r="B22" s="37">
        <v>14.811020958145761</v>
      </c>
      <c r="C22" s="37">
        <v>96.1543542914791</v>
      </c>
      <c r="D22" s="38">
        <v>38.725020349956104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26.07439613342285</v>
      </c>
      <c r="I23" s="75">
        <v>2471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0.5417446898120073</v>
      </c>
      <c r="C27" s="44">
        <v>0.0016060590825517343</v>
      </c>
      <c r="D27" s="44">
        <v>-0.1300720284872045</v>
      </c>
      <c r="E27" s="44">
        <v>-0.0006403337287140508</v>
      </c>
      <c r="F27" s="44">
        <v>0.021461456865876808</v>
      </c>
      <c r="G27" s="44">
        <v>0.00018362832357084522</v>
      </c>
      <c r="H27" s="44">
        <v>-0.0027714911258365027</v>
      </c>
      <c r="I27" s="45">
        <v>-5.1457941641069744E-05</v>
      </c>
    </row>
    <row r="28" spans="1:9" ht="13.5" thickBot="1">
      <c r="A28" s="46" t="s">
        <v>61</v>
      </c>
      <c r="B28" s="47">
        <v>-0.6800807687356929</v>
      </c>
      <c r="C28" s="47">
        <v>0.2949939641090157</v>
      </c>
      <c r="D28" s="47">
        <v>-0.15953132068393894</v>
      </c>
      <c r="E28" s="47">
        <v>-0.061937814590987544</v>
      </c>
      <c r="F28" s="47">
        <v>-0.027546418645259335</v>
      </c>
      <c r="G28" s="47">
        <v>0.008460443688417876</v>
      </c>
      <c r="H28" s="47">
        <v>-0.0032227750033180535</v>
      </c>
      <c r="I28" s="48">
        <v>-0.0009520737781295685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1349</v>
      </c>
      <c r="B39" s="50">
        <v>148.84333333333333</v>
      </c>
      <c r="C39" s="50">
        <v>143.19333333333336</v>
      </c>
      <c r="D39" s="50">
        <v>9.595977215566572</v>
      </c>
      <c r="E39" s="50">
        <v>10.263905831405351</v>
      </c>
      <c r="F39" s="54">
        <f>I39*D39/(23678+B39)*1000</f>
        <v>38.725020349956104</v>
      </c>
      <c r="G39" s="59" t="s">
        <v>59</v>
      </c>
      <c r="H39" s="58">
        <f>I39-B39+X39</f>
        <v>14.811020958145761</v>
      </c>
      <c r="I39" s="58">
        <f>(B39+C42-2*X39)*(23678+B39)*E42/((23678+C42)*D39+E42*(23678+B39))</f>
        <v>96.1543542914791</v>
      </c>
      <c r="J39" s="24" t="s">
        <v>73</v>
      </c>
      <c r="K39" s="24">
        <f>(K40*K40+L40*L40+M40*M40+N40*N40+O40*O40+P40*P40+Q40*Q40+R40*R40+S40*S40+T40*T40+U40*U40+V40*V40+W40*W40)</f>
        <v>0.8905370818020522</v>
      </c>
      <c r="M39" s="24" t="s">
        <v>68</v>
      </c>
      <c r="N39" s="24">
        <f>(K44*K44+L44*L44+M44*M44+N44*N44+O44*O44+P44*P44+Q44*Q44+R44*R44+S44*S44+T44*T44+U44*U44+V44*V44+W44*W44)</f>
        <v>0.5021794260145034</v>
      </c>
      <c r="X39" s="55">
        <f>(1-$H$2)*1000</f>
        <v>67.5</v>
      </c>
    </row>
    <row r="40" spans="1:24" ht="12.75">
      <c r="A40" s="49">
        <v>1351</v>
      </c>
      <c r="B40" s="50">
        <v>132.06333333333333</v>
      </c>
      <c r="C40" s="50">
        <v>141.11333333333332</v>
      </c>
      <c r="D40" s="50">
        <v>9.299760882171372</v>
      </c>
      <c r="E40" s="50">
        <v>9.804339566990828</v>
      </c>
      <c r="F40" s="54">
        <f>I40*D40/(23678+B40)*1000</f>
        <v>28.7343022525956</v>
      </c>
      <c r="G40" s="59" t="s">
        <v>56</v>
      </c>
      <c r="H40" s="58">
        <f>I40-B40+X40</f>
        <v>9.004747087429081</v>
      </c>
      <c r="I40" s="58">
        <f>(B40+C39-2*X40)*(23678+B40)*E39/((23678+C39)*D40+E39*(23678+B40))</f>
        <v>73.56808042076241</v>
      </c>
      <c r="J40" s="24" t="s">
        <v>62</v>
      </c>
      <c r="K40" s="52">
        <f aca="true" t="shared" si="0" ref="K40:W40">SQRT(K41*K41+K42*K42)</f>
        <v>0.8694809721573205</v>
      </c>
      <c r="L40" s="52">
        <f t="shared" si="0"/>
        <v>0.2949983360741682</v>
      </c>
      <c r="M40" s="52">
        <f t="shared" si="0"/>
        <v>0.20583725336764944</v>
      </c>
      <c r="N40" s="52">
        <f t="shared" si="0"/>
        <v>0.061941124494084523</v>
      </c>
      <c r="O40" s="52">
        <f t="shared" si="0"/>
        <v>0.03491989849621247</v>
      </c>
      <c r="P40" s="52">
        <f t="shared" si="0"/>
        <v>0.008462436219322855</v>
      </c>
      <c r="Q40" s="52">
        <f t="shared" si="0"/>
        <v>0.004250581346428058</v>
      </c>
      <c r="R40" s="52">
        <f t="shared" si="0"/>
        <v>0.0009534633704342535</v>
      </c>
      <c r="S40" s="52">
        <f t="shared" si="0"/>
        <v>0.00045815082301600566</v>
      </c>
      <c r="T40" s="52">
        <f t="shared" si="0"/>
        <v>0.00012452362653920043</v>
      </c>
      <c r="U40" s="52">
        <f t="shared" si="0"/>
        <v>9.298359851041071E-05</v>
      </c>
      <c r="V40" s="52">
        <f t="shared" si="0"/>
        <v>3.538503023918081E-05</v>
      </c>
      <c r="W40" s="52">
        <f t="shared" si="0"/>
        <v>2.856680090878823E-05</v>
      </c>
      <c r="X40" s="55">
        <f>(1-$H$2)*1000</f>
        <v>67.5</v>
      </c>
    </row>
    <row r="41" spans="1:24" ht="12.75">
      <c r="A41" s="49">
        <v>1352</v>
      </c>
      <c r="B41" s="50">
        <v>147.95666666666668</v>
      </c>
      <c r="C41" s="50">
        <v>154.85666666666665</v>
      </c>
      <c r="D41" s="50">
        <v>8.820840908911196</v>
      </c>
      <c r="E41" s="50">
        <v>9.399671587059636</v>
      </c>
      <c r="F41" s="54">
        <f>I41*D41/(23678+B41)*1000</f>
        <v>30.02995344753668</v>
      </c>
      <c r="G41" s="59" t="s">
        <v>57</v>
      </c>
      <c r="H41" s="58">
        <f>I41-B41+X41</f>
        <v>0.6571836942671325</v>
      </c>
      <c r="I41" s="58">
        <f>(B41+C40-2*X41)*(23678+B41)*E40/((23678+C40)*D41+E40*(23678+B41))</f>
        <v>81.11385036093381</v>
      </c>
      <c r="J41" s="24" t="s">
        <v>60</v>
      </c>
      <c r="K41" s="52">
        <f>'calcul config'!C43</f>
        <v>0.5417446898120073</v>
      </c>
      <c r="L41" s="52">
        <f>'calcul config'!C44</f>
        <v>0.0016060590825517343</v>
      </c>
      <c r="M41" s="52">
        <f>'calcul config'!C45</f>
        <v>-0.1300720284872045</v>
      </c>
      <c r="N41" s="52">
        <f>'calcul config'!C46</f>
        <v>-0.0006403337287140508</v>
      </c>
      <c r="O41" s="52">
        <f>'calcul config'!C47</f>
        <v>0.021461456865876808</v>
      </c>
      <c r="P41" s="52">
        <f>'calcul config'!C48</f>
        <v>0.00018362832357084522</v>
      </c>
      <c r="Q41" s="52">
        <f>'calcul config'!C49</f>
        <v>-0.0027714911258365027</v>
      </c>
      <c r="R41" s="52">
        <f>'calcul config'!C50</f>
        <v>-5.1457941641069744E-05</v>
      </c>
      <c r="S41" s="52">
        <f>'calcul config'!C51</f>
        <v>0.00025653931271327435</v>
      </c>
      <c r="T41" s="52">
        <f>'calcul config'!C52</f>
        <v>1.3065535408599633E-05</v>
      </c>
      <c r="U41" s="52">
        <f>'calcul config'!C53</f>
        <v>-6.602419063778871E-05</v>
      </c>
      <c r="V41" s="52">
        <f>'calcul config'!C54</f>
        <v>-4.055699789160234E-06</v>
      </c>
      <c r="W41" s="52">
        <f>'calcul config'!C55</f>
        <v>1.5203189152405077E-05</v>
      </c>
      <c r="X41" s="55">
        <f>(1-$H$2)*1000</f>
        <v>67.5</v>
      </c>
    </row>
    <row r="42" spans="1:24" ht="12.75">
      <c r="A42" s="49">
        <v>1350</v>
      </c>
      <c r="B42" s="50">
        <v>182.45666666666668</v>
      </c>
      <c r="C42" s="50">
        <v>185.85666666666665</v>
      </c>
      <c r="D42" s="50">
        <v>8.494071108671486</v>
      </c>
      <c r="E42" s="50">
        <v>8.924840139067813</v>
      </c>
      <c r="F42" s="54">
        <f>I42*D42/(23678+B42)*1000</f>
        <v>37.85399075764892</v>
      </c>
      <c r="G42" s="59" t="s">
        <v>58</v>
      </c>
      <c r="H42" s="58">
        <f>I42-B42+X42</f>
        <v>-8.622084041003973</v>
      </c>
      <c r="I42" s="58">
        <f>(B42+C41-2*X42)*(23678+B42)*E41/((23678+C41)*D42+E41*(23678+B42))</f>
        <v>106.3345826256627</v>
      </c>
      <c r="J42" s="24" t="s">
        <v>61</v>
      </c>
      <c r="K42" s="52">
        <f>'calcul config'!D43</f>
        <v>-0.6800807687356929</v>
      </c>
      <c r="L42" s="52">
        <f>'calcul config'!D44</f>
        <v>0.2949939641090157</v>
      </c>
      <c r="M42" s="52">
        <f>'calcul config'!D45</f>
        <v>-0.15953132068393894</v>
      </c>
      <c r="N42" s="52">
        <f>'calcul config'!D46</f>
        <v>-0.061937814590987544</v>
      </c>
      <c r="O42" s="52">
        <f>'calcul config'!D47</f>
        <v>-0.027546418645259335</v>
      </c>
      <c r="P42" s="52">
        <f>'calcul config'!D48</f>
        <v>0.008460443688417876</v>
      </c>
      <c r="Q42" s="52">
        <f>'calcul config'!D49</f>
        <v>-0.0032227750033180535</v>
      </c>
      <c r="R42" s="52">
        <f>'calcul config'!D50</f>
        <v>-0.0009520737781295685</v>
      </c>
      <c r="S42" s="52">
        <f>'calcul config'!D51</f>
        <v>-0.0003795915669016426</v>
      </c>
      <c r="T42" s="52">
        <f>'calcul config'!D52</f>
        <v>0.00012383628446849046</v>
      </c>
      <c r="U42" s="52">
        <f>'calcul config'!D53</f>
        <v>-6.547332160941728E-05</v>
      </c>
      <c r="V42" s="52">
        <f>'calcul config'!D54</f>
        <v>-3.5151837281256666E-05</v>
      </c>
      <c r="W42" s="52">
        <f>'calcul config'!D55</f>
        <v>-2.418522593978681E-05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0.5796539814382137</v>
      </c>
      <c r="L44" s="52">
        <f>L40/(L43*1.5)</f>
        <v>0.28095079626111263</v>
      </c>
      <c r="M44" s="52">
        <f aca="true" t="shared" si="1" ref="M44:W44">M40/(M43*1.5)</f>
        <v>0.22870805929738827</v>
      </c>
      <c r="N44" s="52">
        <f t="shared" si="1"/>
        <v>0.0825881659921127</v>
      </c>
      <c r="O44" s="52">
        <f t="shared" si="1"/>
        <v>0.15519954887205545</v>
      </c>
      <c r="P44" s="52">
        <f t="shared" si="1"/>
        <v>0.05641624146215236</v>
      </c>
      <c r="Q44" s="52">
        <f t="shared" si="1"/>
        <v>0.028337208976187047</v>
      </c>
      <c r="R44" s="52">
        <f t="shared" si="1"/>
        <v>0.002118807489853897</v>
      </c>
      <c r="S44" s="52">
        <f t="shared" si="1"/>
        <v>0.006108677640213408</v>
      </c>
      <c r="T44" s="52">
        <f t="shared" si="1"/>
        <v>0.0016603150205226722</v>
      </c>
      <c r="U44" s="52">
        <f t="shared" si="1"/>
        <v>0.0012397813134721425</v>
      </c>
      <c r="V44" s="52">
        <f t="shared" si="1"/>
        <v>0.00047180040318907737</v>
      </c>
      <c r="W44" s="52">
        <f t="shared" si="1"/>
        <v>0.00038089067878384304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1352</v>
      </c>
      <c r="B51" s="24">
        <v>151.26</v>
      </c>
      <c r="C51" s="24">
        <v>156.76</v>
      </c>
      <c r="D51" s="24">
        <v>8.874753109858114</v>
      </c>
      <c r="E51" s="24">
        <v>9.564751686130059</v>
      </c>
      <c r="F51" s="24">
        <v>30.39615024253722</v>
      </c>
      <c r="G51" s="24" t="s">
        <v>59</v>
      </c>
      <c r="H51" s="24">
        <v>-2.1444600337211455</v>
      </c>
      <c r="I51" s="24">
        <v>81.61553996627885</v>
      </c>
      <c r="J51" s="24" t="s">
        <v>73</v>
      </c>
      <c r="K51" s="24">
        <v>1.1149736967972292</v>
      </c>
      <c r="M51" s="24" t="s">
        <v>68</v>
      </c>
      <c r="N51" s="24">
        <v>0.7677065377228649</v>
      </c>
      <c r="X51" s="24">
        <v>67.5</v>
      </c>
    </row>
    <row r="52" spans="1:24" ht="12.75" hidden="1">
      <c r="A52" s="24">
        <v>1349</v>
      </c>
      <c r="B52" s="24">
        <v>156.72000122070312</v>
      </c>
      <c r="C52" s="24">
        <v>143.4199981689453</v>
      </c>
      <c r="D52" s="24">
        <v>9.352402687072754</v>
      </c>
      <c r="E52" s="24">
        <v>10.169565200805664</v>
      </c>
      <c r="F52" s="24">
        <v>35.40953594815158</v>
      </c>
      <c r="G52" s="24" t="s">
        <v>56</v>
      </c>
      <c r="H52" s="24">
        <v>1.0216621182726584</v>
      </c>
      <c r="I52" s="24">
        <v>90.24166333897578</v>
      </c>
      <c r="J52" s="24" t="s">
        <v>62</v>
      </c>
      <c r="K52" s="24">
        <v>0.7939919887821698</v>
      </c>
      <c r="L52" s="24">
        <v>0.6687151511945114</v>
      </c>
      <c r="M52" s="24">
        <v>0.18796717569025911</v>
      </c>
      <c r="N52" s="24">
        <v>0.025267977826703487</v>
      </c>
      <c r="O52" s="24">
        <v>0.031888183166489566</v>
      </c>
      <c r="P52" s="24">
        <v>0.019183289285214095</v>
      </c>
      <c r="Q52" s="24">
        <v>0.003881544872685446</v>
      </c>
      <c r="R52" s="24">
        <v>0.00038895249897835627</v>
      </c>
      <c r="S52" s="24">
        <v>0.00041834852967404066</v>
      </c>
      <c r="T52" s="24">
        <v>0.0002822573545058518</v>
      </c>
      <c r="U52" s="24">
        <v>8.489749750950584E-05</v>
      </c>
      <c r="V52" s="24">
        <v>1.4447000032655516E-05</v>
      </c>
      <c r="W52" s="24">
        <v>2.6083138947999036E-05</v>
      </c>
      <c r="X52" s="24">
        <v>67.5</v>
      </c>
    </row>
    <row r="53" spans="1:24" ht="12.75" hidden="1">
      <c r="A53" s="24">
        <v>1350</v>
      </c>
      <c r="B53" s="24">
        <v>186.25999450683594</v>
      </c>
      <c r="C53" s="24">
        <v>181.86000061035156</v>
      </c>
      <c r="D53" s="24">
        <v>8.341524124145508</v>
      </c>
      <c r="E53" s="24">
        <v>8.953653335571289</v>
      </c>
      <c r="F53" s="24">
        <v>37.41455870990789</v>
      </c>
      <c r="G53" s="24" t="s">
        <v>57</v>
      </c>
      <c r="H53" s="24">
        <v>-11.720712075407803</v>
      </c>
      <c r="I53" s="24">
        <v>107.03928243142813</v>
      </c>
      <c r="J53" s="24" t="s">
        <v>60</v>
      </c>
      <c r="K53" s="24">
        <v>0.37105679449387546</v>
      </c>
      <c r="L53" s="24">
        <v>-0.0036383554718874985</v>
      </c>
      <c r="M53" s="24">
        <v>-0.08594830511498892</v>
      </c>
      <c r="N53" s="24">
        <v>-0.00026105262596778965</v>
      </c>
      <c r="O53" s="24">
        <v>0.015205634823357421</v>
      </c>
      <c r="P53" s="24">
        <v>-0.0004163804423252563</v>
      </c>
      <c r="Q53" s="24">
        <v>-0.0016836276926044933</v>
      </c>
      <c r="R53" s="24">
        <v>-2.1001752177711163E-05</v>
      </c>
      <c r="S53" s="24">
        <v>0.00022385717834930898</v>
      </c>
      <c r="T53" s="24">
        <v>-2.9655414238710516E-05</v>
      </c>
      <c r="U53" s="24">
        <v>-3.0627445283197464E-05</v>
      </c>
      <c r="V53" s="24">
        <v>-1.6539971352755583E-06</v>
      </c>
      <c r="W53" s="24">
        <v>1.4678327038690141E-05</v>
      </c>
      <c r="X53" s="24">
        <v>67.5</v>
      </c>
    </row>
    <row r="54" spans="1:24" ht="12.75" hidden="1">
      <c r="A54" s="24">
        <v>1351</v>
      </c>
      <c r="B54" s="24">
        <v>141.33999633789062</v>
      </c>
      <c r="C54" s="24">
        <v>141.74000549316406</v>
      </c>
      <c r="D54" s="24">
        <v>9.120851516723633</v>
      </c>
      <c r="E54" s="24">
        <v>9.478738784790039</v>
      </c>
      <c r="F54" s="24">
        <v>35.668634711337816</v>
      </c>
      <c r="G54" s="24" t="s">
        <v>58</v>
      </c>
      <c r="H54" s="24">
        <v>19.309567147134402</v>
      </c>
      <c r="I54" s="24">
        <v>93.14956348502503</v>
      </c>
      <c r="J54" s="24" t="s">
        <v>61</v>
      </c>
      <c r="K54" s="24">
        <v>0.7019545095732309</v>
      </c>
      <c r="L54" s="24">
        <v>-0.6687052533116205</v>
      </c>
      <c r="M54" s="24">
        <v>0.1671662286014538</v>
      </c>
      <c r="N54" s="24">
        <v>-0.025266629276127325</v>
      </c>
      <c r="O54" s="24">
        <v>0.028029357739311273</v>
      </c>
      <c r="P54" s="24">
        <v>-0.01917876990652578</v>
      </c>
      <c r="Q54" s="24">
        <v>0.003497397373957661</v>
      </c>
      <c r="R54" s="24">
        <v>-0.0003883850832189288</v>
      </c>
      <c r="S54" s="24">
        <v>0.00035341683036029474</v>
      </c>
      <c r="T54" s="24">
        <v>-0.0002806951559592231</v>
      </c>
      <c r="U54" s="24">
        <v>7.918045641950604E-05</v>
      </c>
      <c r="V54" s="24">
        <v>-1.4352006947463784E-05</v>
      </c>
      <c r="W54" s="24">
        <v>2.1561003054725495E-05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1352</v>
      </c>
      <c r="B56" s="24">
        <v>151.26</v>
      </c>
      <c r="C56" s="24">
        <v>156.76</v>
      </c>
      <c r="D56" s="24">
        <v>8.874753109858114</v>
      </c>
      <c r="E56" s="24">
        <v>9.564751686130059</v>
      </c>
      <c r="F56" s="24">
        <v>37.03260562507556</v>
      </c>
      <c r="G56" s="24" t="s">
        <v>59</v>
      </c>
      <c r="H56" s="24">
        <v>15.674832382790257</v>
      </c>
      <c r="I56" s="24">
        <v>99.43483238279025</v>
      </c>
      <c r="J56" s="24" t="s">
        <v>73</v>
      </c>
      <c r="K56" s="24">
        <v>1.1189790803252355</v>
      </c>
      <c r="M56" s="24" t="s">
        <v>68</v>
      </c>
      <c r="N56" s="24">
        <v>0.787601024797709</v>
      </c>
      <c r="X56" s="24">
        <v>67.5</v>
      </c>
    </row>
    <row r="57" spans="1:24" ht="12.75" hidden="1">
      <c r="A57" s="24">
        <v>1349</v>
      </c>
      <c r="B57" s="24">
        <v>156.72000122070312</v>
      </c>
      <c r="C57" s="24">
        <v>143.4199981689453</v>
      </c>
      <c r="D57" s="24">
        <v>9.352402687072754</v>
      </c>
      <c r="E57" s="24">
        <v>10.169565200805664</v>
      </c>
      <c r="F57" s="24">
        <v>35.40953594815158</v>
      </c>
      <c r="G57" s="24" t="s">
        <v>56</v>
      </c>
      <c r="H57" s="24">
        <v>1.0216621182726584</v>
      </c>
      <c r="I57" s="24">
        <v>90.24166333897578</v>
      </c>
      <c r="J57" s="24" t="s">
        <v>62</v>
      </c>
      <c r="K57" s="24">
        <v>0.7709871697559167</v>
      </c>
      <c r="L57" s="24">
        <v>0.6995397544427261</v>
      </c>
      <c r="M57" s="24">
        <v>0.1825202955619415</v>
      </c>
      <c r="N57" s="24">
        <v>0.02263336842487247</v>
      </c>
      <c r="O57" s="24">
        <v>0.03096412816116263</v>
      </c>
      <c r="P57" s="24">
        <v>0.020067494161958983</v>
      </c>
      <c r="Q57" s="24">
        <v>0.0037690759316791845</v>
      </c>
      <c r="R57" s="24">
        <v>0.00034838849715744833</v>
      </c>
      <c r="S57" s="24">
        <v>0.0004062366937345407</v>
      </c>
      <c r="T57" s="24">
        <v>0.00029528659471210434</v>
      </c>
      <c r="U57" s="24">
        <v>8.245711569292887E-05</v>
      </c>
      <c r="V57" s="24">
        <v>1.2924960391207515E-05</v>
      </c>
      <c r="W57" s="24">
        <v>2.533047986090929E-05</v>
      </c>
      <c r="X57" s="24">
        <v>67.5</v>
      </c>
    </row>
    <row r="58" spans="1:24" ht="12.75" hidden="1">
      <c r="A58" s="24">
        <v>1351</v>
      </c>
      <c r="B58" s="24">
        <v>141.33999633789062</v>
      </c>
      <c r="C58" s="24">
        <v>141.74000549316406</v>
      </c>
      <c r="D58" s="24">
        <v>9.120851516723633</v>
      </c>
      <c r="E58" s="24">
        <v>9.478738784790039</v>
      </c>
      <c r="F58" s="24">
        <v>30.230429828817876</v>
      </c>
      <c r="G58" s="24" t="s">
        <v>57</v>
      </c>
      <c r="H58" s="24">
        <v>5.107554228825407</v>
      </c>
      <c r="I58" s="24">
        <v>78.94755056671603</v>
      </c>
      <c r="J58" s="24" t="s">
        <v>60</v>
      </c>
      <c r="K58" s="24">
        <v>0.4038876017633774</v>
      </c>
      <c r="L58" s="24">
        <v>0.0038067006708720984</v>
      </c>
      <c r="M58" s="24">
        <v>-0.09737556278478651</v>
      </c>
      <c r="N58" s="24">
        <v>-0.00023402929169761115</v>
      </c>
      <c r="O58" s="24">
        <v>0.015935223197987534</v>
      </c>
      <c r="P58" s="24">
        <v>0.000435470235976481</v>
      </c>
      <c r="Q58" s="24">
        <v>-0.0020937519764936225</v>
      </c>
      <c r="R58" s="24">
        <v>-1.8785632557641416E-05</v>
      </c>
      <c r="S58" s="24">
        <v>0.0001850890948558381</v>
      </c>
      <c r="T58" s="24">
        <v>3.100394737875527E-05</v>
      </c>
      <c r="U58" s="24">
        <v>-5.1099882586274524E-05</v>
      </c>
      <c r="V58" s="24">
        <v>-1.4783014382097654E-06</v>
      </c>
      <c r="W58" s="24">
        <v>1.0790037626101533E-05</v>
      </c>
      <c r="X58" s="24">
        <v>67.5</v>
      </c>
    </row>
    <row r="59" spans="1:24" ht="12.75" hidden="1">
      <c r="A59" s="24">
        <v>1350</v>
      </c>
      <c r="B59" s="24">
        <v>186.25999450683594</v>
      </c>
      <c r="C59" s="24">
        <v>181.86000061035156</v>
      </c>
      <c r="D59" s="24">
        <v>8.341524124145508</v>
      </c>
      <c r="E59" s="24">
        <v>8.953653335571289</v>
      </c>
      <c r="F59" s="24">
        <v>35.914564825764565</v>
      </c>
      <c r="G59" s="24" t="s">
        <v>58</v>
      </c>
      <c r="H59" s="24">
        <v>-16.012043432677416</v>
      </c>
      <c r="I59" s="24">
        <v>102.74795107415852</v>
      </c>
      <c r="J59" s="24" t="s">
        <v>61</v>
      </c>
      <c r="K59" s="24">
        <v>-0.6567313157373159</v>
      </c>
      <c r="L59" s="24">
        <v>0.6995293968631997</v>
      </c>
      <c r="M59" s="24">
        <v>-0.1543750564837616</v>
      </c>
      <c r="N59" s="24">
        <v>-0.022632158459736925</v>
      </c>
      <c r="O59" s="24">
        <v>-0.026548933959977084</v>
      </c>
      <c r="P59" s="24">
        <v>0.02006276869262656</v>
      </c>
      <c r="Q59" s="24">
        <v>-0.003134028723495106</v>
      </c>
      <c r="R59" s="24">
        <v>-0.0003478816536712373</v>
      </c>
      <c r="S59" s="24">
        <v>-0.00036162173372436784</v>
      </c>
      <c r="T59" s="24">
        <v>0.0002936544368192075</v>
      </c>
      <c r="U59" s="24">
        <v>-6.471458821676928E-05</v>
      </c>
      <c r="V59" s="24">
        <v>-1.2840141197512979E-05</v>
      </c>
      <c r="W59" s="24">
        <v>-2.2917423459264444E-05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1352</v>
      </c>
      <c r="B61" s="100">
        <v>151.26</v>
      </c>
      <c r="C61" s="100">
        <v>156.76</v>
      </c>
      <c r="D61" s="100">
        <v>8.874753109858114</v>
      </c>
      <c r="E61" s="100">
        <v>9.564751686130059</v>
      </c>
      <c r="F61" s="100">
        <v>30.39615024253722</v>
      </c>
      <c r="G61" s="100" t="s">
        <v>59</v>
      </c>
      <c r="H61" s="100">
        <v>-2.1444600337211455</v>
      </c>
      <c r="I61" s="100">
        <v>81.61553996627885</v>
      </c>
      <c r="J61" s="100" t="s">
        <v>73</v>
      </c>
      <c r="K61" s="100">
        <v>0.5379015860322021</v>
      </c>
      <c r="M61" s="100" t="s">
        <v>68</v>
      </c>
      <c r="N61" s="100">
        <v>0.29702787543037124</v>
      </c>
      <c r="X61" s="100">
        <v>67.5</v>
      </c>
    </row>
    <row r="62" spans="1:24" s="100" customFormat="1" ht="12.75">
      <c r="A62" s="100">
        <v>1350</v>
      </c>
      <c r="B62" s="100">
        <v>186.25999450683594</v>
      </c>
      <c r="C62" s="100">
        <v>181.86000061035156</v>
      </c>
      <c r="D62" s="100">
        <v>8.341524124145508</v>
      </c>
      <c r="E62" s="100">
        <v>8.953653335571289</v>
      </c>
      <c r="F62" s="100">
        <v>38.86163890235507</v>
      </c>
      <c r="G62" s="100" t="s">
        <v>56</v>
      </c>
      <c r="H62" s="100">
        <v>-7.580761458289857</v>
      </c>
      <c r="I62" s="100">
        <v>111.17923304854608</v>
      </c>
      <c r="J62" s="100" t="s">
        <v>62</v>
      </c>
      <c r="K62" s="100">
        <v>0.6835417595706376</v>
      </c>
      <c r="L62" s="100">
        <v>0.20783005507188812</v>
      </c>
      <c r="M62" s="100">
        <v>0.1618190045501757</v>
      </c>
      <c r="N62" s="100">
        <v>0.022201742470773878</v>
      </c>
      <c r="O62" s="100">
        <v>0.027452456805291157</v>
      </c>
      <c r="P62" s="100">
        <v>0.005962046699279621</v>
      </c>
      <c r="Q62" s="100">
        <v>0.0033415554392176934</v>
      </c>
      <c r="R62" s="100">
        <v>0.0003417001596641359</v>
      </c>
      <c r="S62" s="100">
        <v>0.00036017317791451557</v>
      </c>
      <c r="T62" s="100">
        <v>8.771807538584916E-05</v>
      </c>
      <c r="U62" s="100">
        <v>7.307726063817006E-05</v>
      </c>
      <c r="V62" s="100">
        <v>1.2675258164087997E-05</v>
      </c>
      <c r="W62" s="100">
        <v>2.2458318195735844E-05</v>
      </c>
      <c r="X62" s="100">
        <v>67.5</v>
      </c>
    </row>
    <row r="63" spans="1:24" s="100" customFormat="1" ht="12.75">
      <c r="A63" s="100">
        <v>1349</v>
      </c>
      <c r="B63" s="100">
        <v>156.72000122070312</v>
      </c>
      <c r="C63" s="100">
        <v>143.4199981689453</v>
      </c>
      <c r="D63" s="100">
        <v>9.352402687072754</v>
      </c>
      <c r="E63" s="100">
        <v>10.169565200805664</v>
      </c>
      <c r="F63" s="100">
        <v>39.04988694753381</v>
      </c>
      <c r="G63" s="100" t="s">
        <v>57</v>
      </c>
      <c r="H63" s="100">
        <v>10.299144031703477</v>
      </c>
      <c r="I63" s="100">
        <v>99.5191452524066</v>
      </c>
      <c r="J63" s="100" t="s">
        <v>60</v>
      </c>
      <c r="K63" s="100">
        <v>-0.4767050179596869</v>
      </c>
      <c r="L63" s="100">
        <v>0.0011307751426555884</v>
      </c>
      <c r="M63" s="100">
        <v>0.1141643386544137</v>
      </c>
      <c r="N63" s="100">
        <v>-0.00022995135160504835</v>
      </c>
      <c r="O63" s="100">
        <v>-0.018932031651577863</v>
      </c>
      <c r="P63" s="100">
        <v>0.00012943256334233222</v>
      </c>
      <c r="Q63" s="100">
        <v>0.002418825822027575</v>
      </c>
      <c r="R63" s="100">
        <v>-1.8487547270164344E-05</v>
      </c>
      <c r="S63" s="100">
        <v>-0.00023019370457396692</v>
      </c>
      <c r="T63" s="100">
        <v>9.222398839186352E-06</v>
      </c>
      <c r="U63" s="100">
        <v>5.672511795738161E-05</v>
      </c>
      <c r="V63" s="100">
        <v>-1.4620378420964165E-06</v>
      </c>
      <c r="W63" s="100">
        <v>-1.3767902027041288E-05</v>
      </c>
      <c r="X63" s="100">
        <v>67.5</v>
      </c>
    </row>
    <row r="64" spans="1:24" s="100" customFormat="1" ht="12.75">
      <c r="A64" s="100">
        <v>1351</v>
      </c>
      <c r="B64" s="100">
        <v>141.33999633789062</v>
      </c>
      <c r="C64" s="100">
        <v>141.74000549316406</v>
      </c>
      <c r="D64" s="100">
        <v>9.120851516723633</v>
      </c>
      <c r="E64" s="100">
        <v>9.478738784790039</v>
      </c>
      <c r="F64" s="100">
        <v>30.230429828817876</v>
      </c>
      <c r="G64" s="100" t="s">
        <v>58</v>
      </c>
      <c r="H64" s="100">
        <v>5.107554228825407</v>
      </c>
      <c r="I64" s="100">
        <v>78.94755056671603</v>
      </c>
      <c r="J64" s="100" t="s">
        <v>61</v>
      </c>
      <c r="K64" s="100">
        <v>0.4898792330043986</v>
      </c>
      <c r="L64" s="100">
        <v>0.2078269788520268</v>
      </c>
      <c r="M64" s="100">
        <v>0.11468170740449465</v>
      </c>
      <c r="N64" s="100">
        <v>-0.022200551594824387</v>
      </c>
      <c r="O64" s="100">
        <v>0.019880029230110067</v>
      </c>
      <c r="P64" s="100">
        <v>0.005960641580898624</v>
      </c>
      <c r="Q64" s="100">
        <v>0.002305487886773205</v>
      </c>
      <c r="R64" s="100">
        <v>-0.00034119966252977067</v>
      </c>
      <c r="S64" s="100">
        <v>0.00027701187061848905</v>
      </c>
      <c r="T64" s="100">
        <v>8.7231921388036E-05</v>
      </c>
      <c r="U64" s="100">
        <v>4.607110824692824E-05</v>
      </c>
      <c r="V64" s="100">
        <v>-1.2590655855616E-05</v>
      </c>
      <c r="W64" s="100">
        <v>1.774319390512069E-05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1352</v>
      </c>
      <c r="B66" s="24">
        <v>151.26</v>
      </c>
      <c r="C66" s="24">
        <v>156.76</v>
      </c>
      <c r="D66" s="24">
        <v>8.874753109858114</v>
      </c>
      <c r="E66" s="24">
        <v>9.564751686130059</v>
      </c>
      <c r="F66" s="24">
        <v>31.761410970144837</v>
      </c>
      <c r="G66" s="24" t="s">
        <v>59</v>
      </c>
      <c r="H66" s="24">
        <v>1.5213493069142743</v>
      </c>
      <c r="I66" s="24">
        <v>85.28134930691427</v>
      </c>
      <c r="J66" s="24" t="s">
        <v>73</v>
      </c>
      <c r="K66" s="24">
        <v>0.974045432667127</v>
      </c>
      <c r="M66" s="24" t="s">
        <v>68</v>
      </c>
      <c r="N66" s="24">
        <v>0.7076671589921342</v>
      </c>
      <c r="X66" s="24">
        <v>67.5</v>
      </c>
    </row>
    <row r="67" spans="1:24" ht="12.75" hidden="1">
      <c r="A67" s="24">
        <v>1350</v>
      </c>
      <c r="B67" s="24">
        <v>186.25999450683594</v>
      </c>
      <c r="C67" s="24">
        <v>181.86000061035156</v>
      </c>
      <c r="D67" s="24">
        <v>8.341524124145508</v>
      </c>
      <c r="E67" s="24">
        <v>8.953653335571289</v>
      </c>
      <c r="F67" s="24">
        <v>38.86163890235507</v>
      </c>
      <c r="G67" s="24" t="s">
        <v>56</v>
      </c>
      <c r="H67" s="24">
        <v>-7.580761458289857</v>
      </c>
      <c r="I67" s="24">
        <v>111.17923304854608</v>
      </c>
      <c r="J67" s="24" t="s">
        <v>62</v>
      </c>
      <c r="K67" s="24">
        <v>0.6846501204650125</v>
      </c>
      <c r="L67" s="24">
        <v>0.6908372260190412</v>
      </c>
      <c r="M67" s="24">
        <v>0.16208178367876458</v>
      </c>
      <c r="N67" s="24">
        <v>0.0247521202338171</v>
      </c>
      <c r="O67" s="24">
        <v>0.027496911852195917</v>
      </c>
      <c r="P67" s="24">
        <v>0.019817958708090024</v>
      </c>
      <c r="Q67" s="24">
        <v>0.0033469869031539146</v>
      </c>
      <c r="R67" s="24">
        <v>0.0003809479010060095</v>
      </c>
      <c r="S67" s="24">
        <v>0.0003607314028533616</v>
      </c>
      <c r="T67" s="24">
        <v>0.0002915902650154468</v>
      </c>
      <c r="U67" s="24">
        <v>7.318197618972194E-05</v>
      </c>
      <c r="V67" s="24">
        <v>1.412351531143665E-05</v>
      </c>
      <c r="W67" s="24">
        <v>2.2486187778615754E-05</v>
      </c>
      <c r="X67" s="24">
        <v>67.5</v>
      </c>
    </row>
    <row r="68" spans="1:24" ht="12.75" hidden="1">
      <c r="A68" s="24">
        <v>1351</v>
      </c>
      <c r="B68" s="24">
        <v>141.33999633789062</v>
      </c>
      <c r="C68" s="24">
        <v>141.74000549316406</v>
      </c>
      <c r="D68" s="24">
        <v>9.120851516723633</v>
      </c>
      <c r="E68" s="24">
        <v>9.478738784790039</v>
      </c>
      <c r="F68" s="24">
        <v>35.668634711337816</v>
      </c>
      <c r="G68" s="24" t="s">
        <v>57</v>
      </c>
      <c r="H68" s="24">
        <v>19.309567147134402</v>
      </c>
      <c r="I68" s="24">
        <v>93.14956348502503</v>
      </c>
      <c r="J68" s="24" t="s">
        <v>60</v>
      </c>
      <c r="K68" s="24">
        <v>-0.6840678512317484</v>
      </c>
      <c r="L68" s="24">
        <v>0.0037589434338854543</v>
      </c>
      <c r="M68" s="24">
        <v>0.1620094562807905</v>
      </c>
      <c r="N68" s="24">
        <v>-0.00025649632567101456</v>
      </c>
      <c r="O68" s="24">
        <v>-0.027459685004533864</v>
      </c>
      <c r="P68" s="24">
        <v>0.0004301773487310034</v>
      </c>
      <c r="Q68" s="24">
        <v>0.00334696499919463</v>
      </c>
      <c r="R68" s="24">
        <v>-2.0609217224831647E-05</v>
      </c>
      <c r="S68" s="24">
        <v>-0.0003581507155726748</v>
      </c>
      <c r="T68" s="24">
        <v>3.064026217837293E-05</v>
      </c>
      <c r="U68" s="24">
        <v>7.297138152475175E-05</v>
      </c>
      <c r="V68" s="24">
        <v>-1.6310856529038381E-06</v>
      </c>
      <c r="W68" s="24">
        <v>-2.2223001386825978E-05</v>
      </c>
      <c r="X68" s="24">
        <v>67.5</v>
      </c>
    </row>
    <row r="69" spans="1:24" ht="12.75" hidden="1">
      <c r="A69" s="24">
        <v>1349</v>
      </c>
      <c r="B69" s="24">
        <v>156.72000122070312</v>
      </c>
      <c r="C69" s="24">
        <v>143.4199981689453</v>
      </c>
      <c r="D69" s="24">
        <v>9.352402687072754</v>
      </c>
      <c r="E69" s="24">
        <v>10.169565200805664</v>
      </c>
      <c r="F69" s="24">
        <v>32.29491505207272</v>
      </c>
      <c r="G69" s="24" t="s">
        <v>58</v>
      </c>
      <c r="H69" s="24">
        <v>-6.915989782730577</v>
      </c>
      <c r="I69" s="24">
        <v>82.30401143797255</v>
      </c>
      <c r="J69" s="24" t="s">
        <v>61</v>
      </c>
      <c r="K69" s="24">
        <v>0.028230521850201876</v>
      </c>
      <c r="L69" s="24">
        <v>0.6908269994708839</v>
      </c>
      <c r="M69" s="24">
        <v>0.0048415571970669416</v>
      </c>
      <c r="N69" s="24">
        <v>-0.024750791213701738</v>
      </c>
      <c r="O69" s="24">
        <v>0.00143033592530232</v>
      </c>
      <c r="P69" s="24">
        <v>0.019813289348419662</v>
      </c>
      <c r="Q69" s="24">
        <v>1.210884180764135E-05</v>
      </c>
      <c r="R69" s="24">
        <v>-0.00038039001491398816</v>
      </c>
      <c r="S69" s="24">
        <v>4.3072148069666524E-05</v>
      </c>
      <c r="T69" s="24">
        <v>0.0002899759593232154</v>
      </c>
      <c r="U69" s="24">
        <v>-5.547893059725288E-06</v>
      </c>
      <c r="V69" s="24">
        <v>-1.4029014375403453E-05</v>
      </c>
      <c r="W69" s="24">
        <v>3.4302842704795146E-06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1352</v>
      </c>
      <c r="B71" s="24">
        <v>151.26</v>
      </c>
      <c r="C71" s="24">
        <v>156.76</v>
      </c>
      <c r="D71" s="24">
        <v>8.874753109858114</v>
      </c>
      <c r="E71" s="24">
        <v>9.564751686130059</v>
      </c>
      <c r="F71" s="24">
        <v>37.03260562507556</v>
      </c>
      <c r="G71" s="24" t="s">
        <v>59</v>
      </c>
      <c r="H71" s="24">
        <v>15.674832382790257</v>
      </c>
      <c r="I71" s="24">
        <v>99.43483238279025</v>
      </c>
      <c r="J71" s="24" t="s">
        <v>73</v>
      </c>
      <c r="K71" s="24">
        <v>1.5569789121314348</v>
      </c>
      <c r="M71" s="24" t="s">
        <v>68</v>
      </c>
      <c r="N71" s="24">
        <v>0.824727053035774</v>
      </c>
      <c r="X71" s="24">
        <v>67.5</v>
      </c>
    </row>
    <row r="72" spans="1:24" ht="12.75" hidden="1">
      <c r="A72" s="24">
        <v>1351</v>
      </c>
      <c r="B72" s="24">
        <v>141.33999633789062</v>
      </c>
      <c r="C72" s="24">
        <v>141.74000549316406</v>
      </c>
      <c r="D72" s="24">
        <v>9.120851516723633</v>
      </c>
      <c r="E72" s="24">
        <v>9.478738784790039</v>
      </c>
      <c r="F72" s="24">
        <v>31.958690564558896</v>
      </c>
      <c r="G72" s="24" t="s">
        <v>56</v>
      </c>
      <c r="H72" s="24">
        <v>9.620951907918865</v>
      </c>
      <c r="I72" s="24">
        <v>83.46094824580949</v>
      </c>
      <c r="J72" s="24" t="s">
        <v>62</v>
      </c>
      <c r="K72" s="24">
        <v>1.1953090433287032</v>
      </c>
      <c r="L72" s="24">
        <v>0.21233986726629753</v>
      </c>
      <c r="M72" s="24">
        <v>0.2829725343720698</v>
      </c>
      <c r="N72" s="24">
        <v>0.026021883678845743</v>
      </c>
      <c r="O72" s="24">
        <v>0.04800581864914654</v>
      </c>
      <c r="P72" s="24">
        <v>0.006091222874391763</v>
      </c>
      <c r="Q72" s="24">
        <v>0.00584339644335371</v>
      </c>
      <c r="R72" s="24">
        <v>0.0004005896364695566</v>
      </c>
      <c r="S72" s="24">
        <v>0.0006298319613736795</v>
      </c>
      <c r="T72" s="24">
        <v>8.964352406587045E-05</v>
      </c>
      <c r="U72" s="24">
        <v>0.0001278130266578528</v>
      </c>
      <c r="V72" s="24">
        <v>1.4871232937827293E-05</v>
      </c>
      <c r="W72" s="24">
        <v>3.9272421029763583E-05</v>
      </c>
      <c r="X72" s="24">
        <v>67.5</v>
      </c>
    </row>
    <row r="73" spans="1:24" ht="12.75" hidden="1">
      <c r="A73" s="24">
        <v>1349</v>
      </c>
      <c r="B73" s="24">
        <v>156.72000122070312</v>
      </c>
      <c r="C73" s="24">
        <v>143.4199981689453</v>
      </c>
      <c r="D73" s="24">
        <v>9.352402687072754</v>
      </c>
      <c r="E73" s="24">
        <v>10.169565200805664</v>
      </c>
      <c r="F73" s="24">
        <v>32.29491505207272</v>
      </c>
      <c r="G73" s="24" t="s">
        <v>57</v>
      </c>
      <c r="H73" s="24">
        <v>-6.915989782730577</v>
      </c>
      <c r="I73" s="24">
        <v>82.30401143797255</v>
      </c>
      <c r="J73" s="24" t="s">
        <v>60</v>
      </c>
      <c r="K73" s="24">
        <v>0.8656905009833074</v>
      </c>
      <c r="L73" s="24">
        <v>0.0011560449622692898</v>
      </c>
      <c r="M73" s="24">
        <v>-0.20714479749098158</v>
      </c>
      <c r="N73" s="24">
        <v>-0.0002686874121123388</v>
      </c>
      <c r="O73" s="24">
        <v>0.0344085075825027</v>
      </c>
      <c r="P73" s="24">
        <v>0.00013211598744915215</v>
      </c>
      <c r="Q73" s="24">
        <v>-0.004380514476123273</v>
      </c>
      <c r="R73" s="24">
        <v>-2.1579000587062504E-05</v>
      </c>
      <c r="S73" s="24">
        <v>0.00042075126676997853</v>
      </c>
      <c r="T73" s="24">
        <v>9.395488975114545E-06</v>
      </c>
      <c r="U73" s="24">
        <v>-0.00010221553379939855</v>
      </c>
      <c r="V73" s="24">
        <v>-1.6955787479352571E-06</v>
      </c>
      <c r="W73" s="24">
        <v>2.5249755512042655E-05</v>
      </c>
      <c r="X73" s="24">
        <v>67.5</v>
      </c>
    </row>
    <row r="74" spans="1:24" ht="12.75" hidden="1">
      <c r="A74" s="24">
        <v>1350</v>
      </c>
      <c r="B74" s="24">
        <v>186.25999450683594</v>
      </c>
      <c r="C74" s="24">
        <v>181.86000061035156</v>
      </c>
      <c r="D74" s="24">
        <v>8.341524124145508</v>
      </c>
      <c r="E74" s="24">
        <v>8.953653335571289</v>
      </c>
      <c r="F74" s="24">
        <v>37.41455870990789</v>
      </c>
      <c r="G74" s="24" t="s">
        <v>58</v>
      </c>
      <c r="H74" s="24">
        <v>-11.720712075407803</v>
      </c>
      <c r="I74" s="24">
        <v>107.03928243142813</v>
      </c>
      <c r="J74" s="24" t="s">
        <v>61</v>
      </c>
      <c r="K74" s="24">
        <v>-0.8242230678467147</v>
      </c>
      <c r="L74" s="24">
        <v>0.21233672030695508</v>
      </c>
      <c r="M74" s="24">
        <v>-0.19278093287815698</v>
      </c>
      <c r="N74" s="24">
        <v>-0.026020496483924953</v>
      </c>
      <c r="O74" s="24">
        <v>-0.033475561684900824</v>
      </c>
      <c r="P74" s="24">
        <v>0.006089789936555594</v>
      </c>
      <c r="Q74" s="24">
        <v>-0.0038673472715381064</v>
      </c>
      <c r="R74" s="24">
        <v>-0.0004000080043955059</v>
      </c>
      <c r="S74" s="24">
        <v>-0.00046867544322193213</v>
      </c>
      <c r="T74" s="24">
        <v>8.914979637591325E-05</v>
      </c>
      <c r="U74" s="24">
        <v>-7.673431066703476E-05</v>
      </c>
      <c r="V74" s="24">
        <v>-1.4774254018415607E-05</v>
      </c>
      <c r="W74" s="24">
        <v>-3.00794431484542E-05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1352</v>
      </c>
      <c r="B76" s="24">
        <v>151.26</v>
      </c>
      <c r="C76" s="24">
        <v>156.76</v>
      </c>
      <c r="D76" s="24">
        <v>8.874753109858114</v>
      </c>
      <c r="E76" s="24">
        <v>9.564751686130059</v>
      </c>
      <c r="F76" s="24">
        <v>31.761410970144837</v>
      </c>
      <c r="G76" s="24" t="s">
        <v>59</v>
      </c>
      <c r="H76" s="24">
        <v>1.5213493069142743</v>
      </c>
      <c r="I76" s="24">
        <v>85.28134930691427</v>
      </c>
      <c r="J76" s="24" t="s">
        <v>73</v>
      </c>
      <c r="K76" s="24">
        <v>0.9353566603400062</v>
      </c>
      <c r="M76" s="24" t="s">
        <v>68</v>
      </c>
      <c r="N76" s="24">
        <v>0.6770414942435052</v>
      </c>
      <c r="X76" s="24">
        <v>67.5</v>
      </c>
    </row>
    <row r="77" spans="1:24" ht="12.75" hidden="1">
      <c r="A77" s="24">
        <v>1351</v>
      </c>
      <c r="B77" s="24">
        <v>141.33999633789062</v>
      </c>
      <c r="C77" s="24">
        <v>141.74000549316406</v>
      </c>
      <c r="D77" s="24">
        <v>9.120851516723633</v>
      </c>
      <c r="E77" s="24">
        <v>9.478738784790039</v>
      </c>
      <c r="F77" s="24">
        <v>31.958690564558896</v>
      </c>
      <c r="G77" s="24" t="s">
        <v>56</v>
      </c>
      <c r="H77" s="24">
        <v>9.620951907918865</v>
      </c>
      <c r="I77" s="24">
        <v>83.46094824580949</v>
      </c>
      <c r="J77" s="24" t="s">
        <v>62</v>
      </c>
      <c r="K77" s="24">
        <v>0.6748757580353933</v>
      </c>
      <c r="L77" s="24">
        <v>0.6729078678609279</v>
      </c>
      <c r="M77" s="24">
        <v>0.15976774461737156</v>
      </c>
      <c r="N77" s="24">
        <v>0.02121700142873582</v>
      </c>
      <c r="O77" s="24">
        <v>0.027104323851152367</v>
      </c>
      <c r="P77" s="24">
        <v>0.019303648623278224</v>
      </c>
      <c r="Q77" s="24">
        <v>0.0032991952012104415</v>
      </c>
      <c r="R77" s="24">
        <v>0.0003266342887457472</v>
      </c>
      <c r="S77" s="24">
        <v>0.00035558777761231664</v>
      </c>
      <c r="T77" s="24">
        <v>0.0002840264151492208</v>
      </c>
      <c r="U77" s="24">
        <v>7.21418428571485E-05</v>
      </c>
      <c r="V77" s="24">
        <v>1.2135460940576557E-05</v>
      </c>
      <c r="W77" s="24">
        <v>2.2166423880396787E-05</v>
      </c>
      <c r="X77" s="24">
        <v>67.5</v>
      </c>
    </row>
    <row r="78" spans="1:24" ht="12.75" hidden="1">
      <c r="A78" s="24">
        <v>1350</v>
      </c>
      <c r="B78" s="24">
        <v>186.25999450683594</v>
      </c>
      <c r="C78" s="24">
        <v>181.86000061035156</v>
      </c>
      <c r="D78" s="24">
        <v>8.341524124145508</v>
      </c>
      <c r="E78" s="24">
        <v>8.953653335571289</v>
      </c>
      <c r="F78" s="24">
        <v>35.914564825764565</v>
      </c>
      <c r="G78" s="24" t="s">
        <v>57</v>
      </c>
      <c r="H78" s="24">
        <v>-16.012043432677416</v>
      </c>
      <c r="I78" s="24">
        <v>102.74795107415852</v>
      </c>
      <c r="J78" s="24" t="s">
        <v>60</v>
      </c>
      <c r="K78" s="24">
        <v>0.6744678651653558</v>
      </c>
      <c r="L78" s="24">
        <v>-0.0036609230330563554</v>
      </c>
      <c r="M78" s="24">
        <v>-0.15959771585653462</v>
      </c>
      <c r="N78" s="24">
        <v>-0.00021891626486053922</v>
      </c>
      <c r="O78" s="24">
        <v>0.02709653415729168</v>
      </c>
      <c r="P78" s="24">
        <v>-0.00041899850398568605</v>
      </c>
      <c r="Q78" s="24">
        <v>-0.003290555371420019</v>
      </c>
      <c r="R78" s="24">
        <v>-1.7608587820435727E-05</v>
      </c>
      <c r="S78" s="24">
        <v>0.00035524881398887653</v>
      </c>
      <c r="T78" s="24">
        <v>-2.9846677845582163E-05</v>
      </c>
      <c r="U78" s="24">
        <v>-7.13117223594274E-05</v>
      </c>
      <c r="V78" s="24">
        <v>-1.384403848744805E-06</v>
      </c>
      <c r="W78" s="24">
        <v>2.2100742659396425E-05</v>
      </c>
      <c r="X78" s="24">
        <v>67.5</v>
      </c>
    </row>
    <row r="79" spans="1:24" ht="12.75" hidden="1">
      <c r="A79" s="24">
        <v>1349</v>
      </c>
      <c r="B79" s="24">
        <v>156.72000122070312</v>
      </c>
      <c r="C79" s="24">
        <v>143.4199981689453</v>
      </c>
      <c r="D79" s="24">
        <v>9.352402687072754</v>
      </c>
      <c r="E79" s="24">
        <v>10.169565200805664</v>
      </c>
      <c r="F79" s="24">
        <v>39.04988694753381</v>
      </c>
      <c r="G79" s="24" t="s">
        <v>58</v>
      </c>
      <c r="H79" s="24">
        <v>10.299144031703477</v>
      </c>
      <c r="I79" s="24">
        <v>99.5191452524066</v>
      </c>
      <c r="J79" s="24" t="s">
        <v>61</v>
      </c>
      <c r="K79" s="24">
        <v>0.0234603419227881</v>
      </c>
      <c r="L79" s="24">
        <v>-0.6728979092490079</v>
      </c>
      <c r="M79" s="24">
        <v>0.007368942495263637</v>
      </c>
      <c r="N79" s="24">
        <v>-0.021215872013564688</v>
      </c>
      <c r="O79" s="24">
        <v>0.0006497754157185845</v>
      </c>
      <c r="P79" s="24">
        <v>-0.019299100767254652</v>
      </c>
      <c r="Q79" s="24">
        <v>0.0002386091433890697</v>
      </c>
      <c r="R79" s="24">
        <v>-0.0003261593111033474</v>
      </c>
      <c r="S79" s="24">
        <v>-1.5522491641581617E-05</v>
      </c>
      <c r="T79" s="24">
        <v>-0.00028245385521196125</v>
      </c>
      <c r="U79" s="24">
        <v>1.0912549883388841E-05</v>
      </c>
      <c r="V79" s="24">
        <v>-1.2056236486725027E-05</v>
      </c>
      <c r="W79" s="24">
        <v>-1.7051456091958734E-06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1352</v>
      </c>
      <c r="B81" s="24">
        <v>149.86</v>
      </c>
      <c r="C81" s="24">
        <v>154.26</v>
      </c>
      <c r="D81" s="24">
        <v>8.647974311790632</v>
      </c>
      <c r="E81" s="24">
        <v>9.270530236549837</v>
      </c>
      <c r="F81" s="24">
        <v>29.78725952818693</v>
      </c>
      <c r="G81" s="24" t="s">
        <v>59</v>
      </c>
      <c r="H81" s="24">
        <v>-0.2868318531416634</v>
      </c>
      <c r="I81" s="24">
        <v>82.07316814685835</v>
      </c>
      <c r="J81" s="24" t="s">
        <v>73</v>
      </c>
      <c r="K81" s="24">
        <v>1.8523809839124499</v>
      </c>
      <c r="M81" s="24" t="s">
        <v>68</v>
      </c>
      <c r="N81" s="24">
        <v>1.257296996501254</v>
      </c>
      <c r="X81" s="24">
        <v>67.5</v>
      </c>
    </row>
    <row r="82" spans="1:24" ht="12.75" hidden="1">
      <c r="A82" s="24">
        <v>1349</v>
      </c>
      <c r="B82" s="24">
        <v>145.66000366210938</v>
      </c>
      <c r="C82" s="24">
        <v>139.25999450683594</v>
      </c>
      <c r="D82" s="24">
        <v>9.75314998626709</v>
      </c>
      <c r="E82" s="24">
        <v>10.333639144897461</v>
      </c>
      <c r="F82" s="24">
        <v>32.89572221846878</v>
      </c>
      <c r="G82" s="24" t="s">
        <v>56</v>
      </c>
      <c r="H82" s="24">
        <v>2.1931645769925012</v>
      </c>
      <c r="I82" s="24">
        <v>80.35316823910188</v>
      </c>
      <c r="J82" s="24" t="s">
        <v>62</v>
      </c>
      <c r="K82" s="24">
        <v>1.0434484360201761</v>
      </c>
      <c r="L82" s="24">
        <v>0.8357845795183968</v>
      </c>
      <c r="M82" s="24">
        <v>0.24702275917379152</v>
      </c>
      <c r="N82" s="24">
        <v>0.04101645054190499</v>
      </c>
      <c r="O82" s="24">
        <v>0.041906813475412204</v>
      </c>
      <c r="P82" s="24">
        <v>0.023975988718050956</v>
      </c>
      <c r="Q82" s="24">
        <v>0.005101038082353865</v>
      </c>
      <c r="R82" s="24">
        <v>0.0006313699689139728</v>
      </c>
      <c r="S82" s="24">
        <v>0.0005497864424793186</v>
      </c>
      <c r="T82" s="24">
        <v>0.0003527728802202929</v>
      </c>
      <c r="U82" s="24">
        <v>0.00011156624284761037</v>
      </c>
      <c r="V82" s="24">
        <v>2.3447947762499962E-05</v>
      </c>
      <c r="W82" s="24">
        <v>3.427781694710424E-05</v>
      </c>
      <c r="X82" s="24">
        <v>67.5</v>
      </c>
    </row>
    <row r="83" spans="1:24" ht="12.75" hidden="1">
      <c r="A83" s="24">
        <v>1350</v>
      </c>
      <c r="B83" s="24">
        <v>190.5</v>
      </c>
      <c r="C83" s="24">
        <v>187.6999969482422</v>
      </c>
      <c r="D83" s="24">
        <v>8.464737892150879</v>
      </c>
      <c r="E83" s="24">
        <v>8.858654022216797</v>
      </c>
      <c r="F83" s="24">
        <v>38.00503167537075</v>
      </c>
      <c r="G83" s="24" t="s">
        <v>57</v>
      </c>
      <c r="H83" s="24">
        <v>-15.835063518654565</v>
      </c>
      <c r="I83" s="24">
        <v>107.16493648134544</v>
      </c>
      <c r="J83" s="24" t="s">
        <v>60</v>
      </c>
      <c r="K83" s="24">
        <v>0.6013401647730601</v>
      </c>
      <c r="L83" s="24">
        <v>-0.004547216385491532</v>
      </c>
      <c r="M83" s="24">
        <v>-0.14005549721621036</v>
      </c>
      <c r="N83" s="24">
        <v>-0.00042379245199714824</v>
      </c>
      <c r="O83" s="24">
        <v>0.024519027928492476</v>
      </c>
      <c r="P83" s="24">
        <v>-0.0005204228382307784</v>
      </c>
      <c r="Q83" s="24">
        <v>-0.002780871590571983</v>
      </c>
      <c r="R83" s="24">
        <v>-3.408623657924408E-05</v>
      </c>
      <c r="S83" s="24">
        <v>0.0003510420650657237</v>
      </c>
      <c r="T83" s="24">
        <v>-3.706759656029371E-05</v>
      </c>
      <c r="U83" s="24">
        <v>-5.319572330282291E-05</v>
      </c>
      <c r="V83" s="24">
        <v>-2.684425459940421E-06</v>
      </c>
      <c r="W83" s="24">
        <v>2.2747666136170093E-05</v>
      </c>
      <c r="X83" s="24">
        <v>67.5</v>
      </c>
    </row>
    <row r="84" spans="1:24" ht="12.75" hidden="1">
      <c r="A84" s="24">
        <v>1351</v>
      </c>
      <c r="B84" s="24">
        <v>132.60000610351562</v>
      </c>
      <c r="C84" s="24">
        <v>139.8000030517578</v>
      </c>
      <c r="D84" s="24">
        <v>9.455254554748535</v>
      </c>
      <c r="E84" s="24">
        <v>9.77404499053955</v>
      </c>
      <c r="F84" s="24">
        <v>35.55056046676913</v>
      </c>
      <c r="G84" s="24" t="s">
        <v>58</v>
      </c>
      <c r="H84" s="24">
        <v>24.42483644468679</v>
      </c>
      <c r="I84" s="24">
        <v>89.52484254820241</v>
      </c>
      <c r="J84" s="24" t="s">
        <v>61</v>
      </c>
      <c r="K84" s="24">
        <v>0.8527453575737955</v>
      </c>
      <c r="L84" s="24">
        <v>-0.8357722095068051</v>
      </c>
      <c r="M84" s="24">
        <v>0.20348145185582173</v>
      </c>
      <c r="N84" s="24">
        <v>-0.041014261117496294</v>
      </c>
      <c r="O84" s="24">
        <v>0.033985265705961394</v>
      </c>
      <c r="P84" s="24">
        <v>-0.023970339903254492</v>
      </c>
      <c r="Q84" s="24">
        <v>0.004276370273301184</v>
      </c>
      <c r="R84" s="24">
        <v>-0.0006304491780645724</v>
      </c>
      <c r="S84" s="24">
        <v>0.0004231248053334351</v>
      </c>
      <c r="T84" s="24">
        <v>-0.00035082003691945025</v>
      </c>
      <c r="U84" s="24">
        <v>9.806753573645805E-05</v>
      </c>
      <c r="V84" s="24">
        <v>-2.329377844453215E-05</v>
      </c>
      <c r="W84" s="24">
        <v>2.564200499213209E-05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1352</v>
      </c>
      <c r="B86" s="24">
        <v>149.86</v>
      </c>
      <c r="C86" s="24">
        <v>154.26</v>
      </c>
      <c r="D86" s="24">
        <v>8.647974311790632</v>
      </c>
      <c r="E86" s="24">
        <v>9.270530236549837</v>
      </c>
      <c r="F86" s="24">
        <v>37.171295974421994</v>
      </c>
      <c r="G86" s="24" t="s">
        <v>59</v>
      </c>
      <c r="H86" s="24">
        <v>20.058486059736808</v>
      </c>
      <c r="I86" s="24">
        <v>102.41848605973682</v>
      </c>
      <c r="J86" s="24" t="s">
        <v>73</v>
      </c>
      <c r="K86" s="24">
        <v>1.638383879888588</v>
      </c>
      <c r="M86" s="24" t="s">
        <v>68</v>
      </c>
      <c r="N86" s="24">
        <v>1.1427619663843793</v>
      </c>
      <c r="X86" s="24">
        <v>67.5</v>
      </c>
    </row>
    <row r="87" spans="1:24" ht="12.75" hidden="1">
      <c r="A87" s="24">
        <v>1349</v>
      </c>
      <c r="B87" s="24">
        <v>145.66000366210938</v>
      </c>
      <c r="C87" s="24">
        <v>139.25999450683594</v>
      </c>
      <c r="D87" s="24">
        <v>9.75314998626709</v>
      </c>
      <c r="E87" s="24">
        <v>10.333639144897461</v>
      </c>
      <c r="F87" s="24">
        <v>32.89572221846878</v>
      </c>
      <c r="G87" s="24" t="s">
        <v>56</v>
      </c>
      <c r="H87" s="24">
        <v>2.1931645769925012</v>
      </c>
      <c r="I87" s="24">
        <v>80.35316823910188</v>
      </c>
      <c r="J87" s="24" t="s">
        <v>62</v>
      </c>
      <c r="K87" s="24">
        <v>0.9461130237222107</v>
      </c>
      <c r="L87" s="24">
        <v>0.8303078954000958</v>
      </c>
      <c r="M87" s="24">
        <v>0.22397881947270265</v>
      </c>
      <c r="N87" s="24">
        <v>0.04053402195568442</v>
      </c>
      <c r="O87" s="24">
        <v>0.037997459275489975</v>
      </c>
      <c r="P87" s="24">
        <v>0.02381878963532691</v>
      </c>
      <c r="Q87" s="24">
        <v>0.004625205378363206</v>
      </c>
      <c r="R87" s="24">
        <v>0.0006239282284593372</v>
      </c>
      <c r="S87" s="24">
        <v>0.0004985139491685088</v>
      </c>
      <c r="T87" s="24">
        <v>0.00035048561629236614</v>
      </c>
      <c r="U87" s="24">
        <v>0.00010118786977529372</v>
      </c>
      <c r="V87" s="24">
        <v>2.315021519766846E-05</v>
      </c>
      <c r="W87" s="24">
        <v>3.108416083976985E-05</v>
      </c>
      <c r="X87" s="24">
        <v>67.5</v>
      </c>
    </row>
    <row r="88" spans="1:24" ht="12.75" hidden="1">
      <c r="A88" s="24">
        <v>1351</v>
      </c>
      <c r="B88" s="24">
        <v>132.60000610351562</v>
      </c>
      <c r="C88" s="24">
        <v>139.8000030517578</v>
      </c>
      <c r="D88" s="24">
        <v>9.455254554748535</v>
      </c>
      <c r="E88" s="24">
        <v>9.77404499053955</v>
      </c>
      <c r="F88" s="24">
        <v>28.376129802077838</v>
      </c>
      <c r="G88" s="24" t="s">
        <v>57</v>
      </c>
      <c r="H88" s="24">
        <v>6.3578983374841584</v>
      </c>
      <c r="I88" s="24">
        <v>71.45790444099978</v>
      </c>
      <c r="J88" s="24" t="s">
        <v>60</v>
      </c>
      <c r="K88" s="24">
        <v>0.5238921664490873</v>
      </c>
      <c r="L88" s="24">
        <v>0.0045184601499627655</v>
      </c>
      <c r="M88" s="24">
        <v>-0.12613582494918402</v>
      </c>
      <c r="N88" s="24">
        <v>-0.0004191243185298043</v>
      </c>
      <c r="O88" s="24">
        <v>0.020697711289022112</v>
      </c>
      <c r="P88" s="24">
        <v>0.0005168740649581068</v>
      </c>
      <c r="Q88" s="24">
        <v>-0.002704082166582994</v>
      </c>
      <c r="R88" s="24">
        <v>-3.365942951652796E-05</v>
      </c>
      <c r="S88" s="24">
        <v>0.00024272521559342696</v>
      </c>
      <c r="T88" s="24">
        <v>3.679830473665314E-05</v>
      </c>
      <c r="U88" s="24">
        <v>-6.54830420170342E-05</v>
      </c>
      <c r="V88" s="24">
        <v>-2.650763283697594E-06</v>
      </c>
      <c r="W88" s="24">
        <v>1.4230114578195313E-05</v>
      </c>
      <c r="X88" s="24">
        <v>67.5</v>
      </c>
    </row>
    <row r="89" spans="1:24" ht="12.75" hidden="1">
      <c r="A89" s="24">
        <v>1350</v>
      </c>
      <c r="B89" s="24">
        <v>190.5</v>
      </c>
      <c r="C89" s="24">
        <v>187.6999969482422</v>
      </c>
      <c r="D89" s="24">
        <v>8.464737892150879</v>
      </c>
      <c r="E89" s="24">
        <v>8.858654022216797</v>
      </c>
      <c r="F89" s="24">
        <v>37.15330634363208</v>
      </c>
      <c r="G89" s="24" t="s">
        <v>58</v>
      </c>
      <c r="H89" s="24">
        <v>-18.236721590011413</v>
      </c>
      <c r="I89" s="24">
        <v>104.76327840998859</v>
      </c>
      <c r="J89" s="24" t="s">
        <v>61</v>
      </c>
      <c r="K89" s="24">
        <v>-0.7878241247829786</v>
      </c>
      <c r="L89" s="24">
        <v>0.8302956007842084</v>
      </c>
      <c r="M89" s="24">
        <v>-0.185084481350475</v>
      </c>
      <c r="N89" s="24">
        <v>-0.04053185501194737</v>
      </c>
      <c r="O89" s="24">
        <v>-0.03186552461185608</v>
      </c>
      <c r="P89" s="24">
        <v>0.023813180822664794</v>
      </c>
      <c r="Q89" s="24">
        <v>-0.0037523944926416974</v>
      </c>
      <c r="R89" s="24">
        <v>-0.0006230196442111828</v>
      </c>
      <c r="S89" s="24">
        <v>-0.00043543154138246226</v>
      </c>
      <c r="T89" s="24">
        <v>0.0003485484930341087</v>
      </c>
      <c r="U89" s="24">
        <v>-7.71424409638244E-05</v>
      </c>
      <c r="V89" s="24">
        <v>-2.2997954641927626E-05</v>
      </c>
      <c r="W89" s="24">
        <v>-2.763564535530362E-05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1352</v>
      </c>
      <c r="B91" s="100">
        <v>149.86</v>
      </c>
      <c r="C91" s="100">
        <v>154.26</v>
      </c>
      <c r="D91" s="100">
        <v>8.647974311790632</v>
      </c>
      <c r="E91" s="100">
        <v>9.270530236549837</v>
      </c>
      <c r="F91" s="100">
        <v>29.78725952818693</v>
      </c>
      <c r="G91" s="100" t="s">
        <v>59</v>
      </c>
      <c r="H91" s="100">
        <v>-0.2868318531416634</v>
      </c>
      <c r="I91" s="100">
        <v>82.07316814685835</v>
      </c>
      <c r="J91" s="100" t="s">
        <v>73</v>
      </c>
      <c r="K91" s="100">
        <v>1.2267986088267615</v>
      </c>
      <c r="M91" s="100" t="s">
        <v>68</v>
      </c>
      <c r="N91" s="100">
        <v>0.7202988691535946</v>
      </c>
      <c r="X91" s="100">
        <v>67.5</v>
      </c>
    </row>
    <row r="92" spans="1:24" s="100" customFormat="1" ht="12.75">
      <c r="A92" s="100">
        <v>1350</v>
      </c>
      <c r="B92" s="100">
        <v>190.5</v>
      </c>
      <c r="C92" s="100">
        <v>187.6999969482422</v>
      </c>
      <c r="D92" s="100">
        <v>8.464737892150879</v>
      </c>
      <c r="E92" s="100">
        <v>8.858654022216797</v>
      </c>
      <c r="F92" s="100">
        <v>38.9128205745839</v>
      </c>
      <c r="G92" s="100" t="s">
        <v>56</v>
      </c>
      <c r="H92" s="100">
        <v>-13.275319836459673</v>
      </c>
      <c r="I92" s="100">
        <v>109.72468016354033</v>
      </c>
      <c r="J92" s="100" t="s">
        <v>62</v>
      </c>
      <c r="K92" s="100">
        <v>0.9852344338733221</v>
      </c>
      <c r="L92" s="100">
        <v>0.44579259881701017</v>
      </c>
      <c r="M92" s="100">
        <v>0.23324058782030965</v>
      </c>
      <c r="N92" s="100">
        <v>0.03502054979909817</v>
      </c>
      <c r="O92" s="100">
        <v>0.039569135933888146</v>
      </c>
      <c r="P92" s="100">
        <v>0.012788470518401217</v>
      </c>
      <c r="Q92" s="100">
        <v>0.004816409035730854</v>
      </c>
      <c r="R92" s="100">
        <v>0.0005389876478974574</v>
      </c>
      <c r="S92" s="100">
        <v>0.0005191479618257257</v>
      </c>
      <c r="T92" s="100">
        <v>0.00018816297060459403</v>
      </c>
      <c r="U92" s="100">
        <v>0.00010532821766408578</v>
      </c>
      <c r="V92" s="100">
        <v>1.99938079955E-05</v>
      </c>
      <c r="W92" s="100">
        <v>3.2371642387070416E-05</v>
      </c>
      <c r="X92" s="100">
        <v>67.5</v>
      </c>
    </row>
    <row r="93" spans="1:24" s="100" customFormat="1" ht="12.75">
      <c r="A93" s="100">
        <v>1349</v>
      </c>
      <c r="B93" s="100">
        <v>145.66000366210938</v>
      </c>
      <c r="C93" s="100">
        <v>139.25999450683594</v>
      </c>
      <c r="D93" s="100">
        <v>9.75314998626709</v>
      </c>
      <c r="E93" s="100">
        <v>10.333639144897461</v>
      </c>
      <c r="F93" s="100">
        <v>38.61609692220591</v>
      </c>
      <c r="G93" s="100" t="s">
        <v>57</v>
      </c>
      <c r="H93" s="100">
        <v>16.166113032339965</v>
      </c>
      <c r="I93" s="100">
        <v>94.32611669444934</v>
      </c>
      <c r="J93" s="100" t="s">
        <v>60</v>
      </c>
      <c r="K93" s="100">
        <v>-0.62987243326448</v>
      </c>
      <c r="L93" s="100">
        <v>0.0024255344313322286</v>
      </c>
      <c r="M93" s="100">
        <v>0.15114270610679498</v>
      </c>
      <c r="N93" s="100">
        <v>-0.0003627093393073936</v>
      </c>
      <c r="O93" s="100">
        <v>-0.0249672353246729</v>
      </c>
      <c r="P93" s="100">
        <v>0.00027758386758587806</v>
      </c>
      <c r="Q93" s="100">
        <v>0.0032162873390782602</v>
      </c>
      <c r="R93" s="100">
        <v>-2.9155745014988583E-05</v>
      </c>
      <c r="S93" s="100">
        <v>-0.0002996008998045909</v>
      </c>
      <c r="T93" s="100">
        <v>1.9774359358375916E-05</v>
      </c>
      <c r="U93" s="100">
        <v>7.632347965675219E-05</v>
      </c>
      <c r="V93" s="100">
        <v>-2.304437855100199E-06</v>
      </c>
      <c r="W93" s="100">
        <v>-1.7786034213080894E-05</v>
      </c>
      <c r="X93" s="100">
        <v>67.5</v>
      </c>
    </row>
    <row r="94" spans="1:24" s="100" customFormat="1" ht="12.75">
      <c r="A94" s="100">
        <v>1351</v>
      </c>
      <c r="B94" s="100">
        <v>132.60000610351562</v>
      </c>
      <c r="C94" s="100">
        <v>139.8000030517578</v>
      </c>
      <c r="D94" s="100">
        <v>9.455254554748535</v>
      </c>
      <c r="E94" s="100">
        <v>9.77404499053955</v>
      </c>
      <c r="F94" s="100">
        <v>28.376129802077838</v>
      </c>
      <c r="G94" s="100" t="s">
        <v>58</v>
      </c>
      <c r="H94" s="100">
        <v>6.3578983374841584</v>
      </c>
      <c r="I94" s="100">
        <v>71.45790444099978</v>
      </c>
      <c r="J94" s="100" t="s">
        <v>61</v>
      </c>
      <c r="K94" s="100">
        <v>0.7575932995368746</v>
      </c>
      <c r="L94" s="100">
        <v>0.4457860001645927</v>
      </c>
      <c r="M94" s="100">
        <v>0.1776430527700945</v>
      </c>
      <c r="N94" s="100">
        <v>-0.03501867145061751</v>
      </c>
      <c r="O94" s="100">
        <v>0.030697779704677727</v>
      </c>
      <c r="P94" s="100">
        <v>0.012785457574778978</v>
      </c>
      <c r="Q94" s="100">
        <v>0.0035851487768228944</v>
      </c>
      <c r="R94" s="100">
        <v>-0.0005381985015945831</v>
      </c>
      <c r="S94" s="100">
        <v>0.00042397394625623473</v>
      </c>
      <c r="T94" s="100">
        <v>0.00018712102559229182</v>
      </c>
      <c r="U94" s="100">
        <v>7.258622382641465E-05</v>
      </c>
      <c r="V94" s="100">
        <v>-1.9860562034668124E-05</v>
      </c>
      <c r="W94" s="100">
        <v>2.7047739606249722E-05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1352</v>
      </c>
      <c r="B96" s="24">
        <v>149.86</v>
      </c>
      <c r="C96" s="24">
        <v>154.26</v>
      </c>
      <c r="D96" s="24">
        <v>8.647974311790632</v>
      </c>
      <c r="E96" s="24">
        <v>9.270530236549837</v>
      </c>
      <c r="F96" s="24">
        <v>30.45765987888939</v>
      </c>
      <c r="G96" s="24" t="s">
        <v>59</v>
      </c>
      <c r="H96" s="24">
        <v>1.5603297045320232</v>
      </c>
      <c r="I96" s="24">
        <v>83.92032970453204</v>
      </c>
      <c r="J96" s="24" t="s">
        <v>73</v>
      </c>
      <c r="K96" s="24">
        <v>1.6682072166255875</v>
      </c>
      <c r="M96" s="24" t="s">
        <v>68</v>
      </c>
      <c r="N96" s="24">
        <v>1.153027925033223</v>
      </c>
      <c r="X96" s="24">
        <v>67.5</v>
      </c>
    </row>
    <row r="97" spans="1:24" ht="12.75" hidden="1">
      <c r="A97" s="24">
        <v>1350</v>
      </c>
      <c r="B97" s="24">
        <v>190.5</v>
      </c>
      <c r="C97" s="24">
        <v>187.6999969482422</v>
      </c>
      <c r="D97" s="24">
        <v>8.464737892150879</v>
      </c>
      <c r="E97" s="24">
        <v>8.858654022216797</v>
      </c>
      <c r="F97" s="24">
        <v>38.9128205745839</v>
      </c>
      <c r="G97" s="24" t="s">
        <v>56</v>
      </c>
      <c r="H97" s="24">
        <v>-13.275319836459673</v>
      </c>
      <c r="I97" s="24">
        <v>109.72468016354033</v>
      </c>
      <c r="J97" s="24" t="s">
        <v>62</v>
      </c>
      <c r="K97" s="24">
        <v>0.9666755870321517</v>
      </c>
      <c r="L97" s="24">
        <v>0.8232854063623702</v>
      </c>
      <c r="M97" s="24">
        <v>0.22884722960105844</v>
      </c>
      <c r="N97" s="24">
        <v>0.03856765490452811</v>
      </c>
      <c r="O97" s="24">
        <v>0.03882374608429881</v>
      </c>
      <c r="P97" s="24">
        <v>0.02361751979434998</v>
      </c>
      <c r="Q97" s="24">
        <v>0.0047256785670100505</v>
      </c>
      <c r="R97" s="24">
        <v>0.0005935774348230988</v>
      </c>
      <c r="S97" s="24">
        <v>0.0005093474198088613</v>
      </c>
      <c r="T97" s="24">
        <v>0.0003474961539826171</v>
      </c>
      <c r="U97" s="24">
        <v>0.00010332885648207959</v>
      </c>
      <c r="V97" s="24">
        <v>2.201229790915538E-05</v>
      </c>
      <c r="W97" s="24">
        <v>3.175461142381957E-05</v>
      </c>
      <c r="X97" s="24">
        <v>67.5</v>
      </c>
    </row>
    <row r="98" spans="1:24" ht="12.75" hidden="1">
      <c r="A98" s="24">
        <v>1351</v>
      </c>
      <c r="B98" s="24">
        <v>132.60000610351562</v>
      </c>
      <c r="C98" s="24">
        <v>139.8000030517578</v>
      </c>
      <c r="D98" s="24">
        <v>9.455254554748535</v>
      </c>
      <c r="E98" s="24">
        <v>9.77404499053955</v>
      </c>
      <c r="F98" s="24">
        <v>35.55056046676913</v>
      </c>
      <c r="G98" s="24" t="s">
        <v>57</v>
      </c>
      <c r="H98" s="24">
        <v>24.42483644468679</v>
      </c>
      <c r="I98" s="24">
        <v>89.52484254820241</v>
      </c>
      <c r="J98" s="24" t="s">
        <v>60</v>
      </c>
      <c r="K98" s="24">
        <v>-0.877849202254464</v>
      </c>
      <c r="L98" s="24">
        <v>0.004479569907459148</v>
      </c>
      <c r="M98" s="24">
        <v>0.20889480718028383</v>
      </c>
      <c r="N98" s="24">
        <v>-0.00039956094067503724</v>
      </c>
      <c r="O98" s="24">
        <v>-0.03507875150872312</v>
      </c>
      <c r="P98" s="24">
        <v>0.0005126431375200022</v>
      </c>
      <c r="Q98" s="24">
        <v>0.0043628352498368776</v>
      </c>
      <c r="R98" s="24">
        <v>-3.2109884591253356E-05</v>
      </c>
      <c r="S98" s="24">
        <v>-0.00044440514790015316</v>
      </c>
      <c r="T98" s="24">
        <v>3.6515194398166955E-05</v>
      </c>
      <c r="U98" s="24">
        <v>9.824271061205345E-05</v>
      </c>
      <c r="V98" s="24">
        <v>-2.539570355157135E-06</v>
      </c>
      <c r="W98" s="24">
        <v>-2.716973746377447E-05</v>
      </c>
      <c r="X98" s="24">
        <v>67.5</v>
      </c>
    </row>
    <row r="99" spans="1:24" ht="12.75" hidden="1">
      <c r="A99" s="24">
        <v>1349</v>
      </c>
      <c r="B99" s="24">
        <v>145.66000366210938</v>
      </c>
      <c r="C99" s="24">
        <v>139.25999450683594</v>
      </c>
      <c r="D99" s="24">
        <v>9.75314998626709</v>
      </c>
      <c r="E99" s="24">
        <v>10.333639144897461</v>
      </c>
      <c r="F99" s="24">
        <v>30.83509758222514</v>
      </c>
      <c r="G99" s="24" t="s">
        <v>58</v>
      </c>
      <c r="H99" s="24">
        <v>-2.8402472743746756</v>
      </c>
      <c r="I99" s="24">
        <v>75.3197563877347</v>
      </c>
      <c r="J99" s="24" t="s">
        <v>61</v>
      </c>
      <c r="K99" s="24">
        <v>0.40477458994501686</v>
      </c>
      <c r="L99" s="24">
        <v>0.8232732194008847</v>
      </c>
      <c r="M99" s="24">
        <v>0.09345594699745755</v>
      </c>
      <c r="N99" s="24">
        <v>-0.038565585123130935</v>
      </c>
      <c r="O99" s="24">
        <v>0.016636239136516476</v>
      </c>
      <c r="P99" s="24">
        <v>0.02361195540928508</v>
      </c>
      <c r="Q99" s="24">
        <v>0.0018159588380464342</v>
      </c>
      <c r="R99" s="24">
        <v>-0.0005927082979364357</v>
      </c>
      <c r="S99" s="24">
        <v>0.0002488751867619338</v>
      </c>
      <c r="T99" s="24">
        <v>0.00034557230446141776</v>
      </c>
      <c r="U99" s="24">
        <v>3.201909420159356E-05</v>
      </c>
      <c r="V99" s="24">
        <v>-2.1865311377902064E-05</v>
      </c>
      <c r="W99" s="24">
        <v>1.6436566333250458E-05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1352</v>
      </c>
      <c r="B101" s="24">
        <v>149.86</v>
      </c>
      <c r="C101" s="24">
        <v>154.26</v>
      </c>
      <c r="D101" s="24">
        <v>8.647974311790632</v>
      </c>
      <c r="E101" s="24">
        <v>9.270530236549837</v>
      </c>
      <c r="F101" s="24">
        <v>37.171295974421994</v>
      </c>
      <c r="G101" s="24" t="s">
        <v>59</v>
      </c>
      <c r="H101" s="24">
        <v>20.058486059736808</v>
      </c>
      <c r="I101" s="24">
        <v>102.41848605973682</v>
      </c>
      <c r="J101" s="24" t="s">
        <v>73</v>
      </c>
      <c r="K101" s="24">
        <v>2.073109082690351</v>
      </c>
      <c r="M101" s="24" t="s">
        <v>68</v>
      </c>
      <c r="N101" s="24">
        <v>1.1602095989430063</v>
      </c>
      <c r="X101" s="24">
        <v>67.5</v>
      </c>
    </row>
    <row r="102" spans="1:24" ht="12.75" hidden="1">
      <c r="A102" s="24">
        <v>1351</v>
      </c>
      <c r="B102" s="24">
        <v>132.60000610351562</v>
      </c>
      <c r="C102" s="24">
        <v>139.8000030517578</v>
      </c>
      <c r="D102" s="24">
        <v>9.455254554748535</v>
      </c>
      <c r="E102" s="24">
        <v>9.77404499053955</v>
      </c>
      <c r="F102" s="24">
        <v>29.840865065384413</v>
      </c>
      <c r="G102" s="24" t="s">
        <v>56</v>
      </c>
      <c r="H102" s="24">
        <v>10.046453232276733</v>
      </c>
      <c r="I102" s="24">
        <v>75.14645933579236</v>
      </c>
      <c r="J102" s="24" t="s">
        <v>62</v>
      </c>
      <c r="K102" s="24">
        <v>1.3291485054747363</v>
      </c>
      <c r="L102" s="24">
        <v>0.44990004136148676</v>
      </c>
      <c r="M102" s="24">
        <v>0.31465708695663375</v>
      </c>
      <c r="N102" s="24">
        <v>0.044663899703482744</v>
      </c>
      <c r="O102" s="24">
        <v>0.05338100235549776</v>
      </c>
      <c r="P102" s="24">
        <v>0.012906044637197073</v>
      </c>
      <c r="Q102" s="24">
        <v>0.006497701845873953</v>
      </c>
      <c r="R102" s="24">
        <v>0.0006875348582376514</v>
      </c>
      <c r="S102" s="24">
        <v>0.0007003542235115935</v>
      </c>
      <c r="T102" s="24">
        <v>0.0001899172275610807</v>
      </c>
      <c r="U102" s="24">
        <v>0.00014213336954009442</v>
      </c>
      <c r="V102" s="24">
        <v>2.5517420712384696E-05</v>
      </c>
      <c r="W102" s="24">
        <v>4.3669917237507916E-05</v>
      </c>
      <c r="X102" s="24">
        <v>67.5</v>
      </c>
    </row>
    <row r="103" spans="1:24" ht="12.75" hidden="1">
      <c r="A103" s="24">
        <v>1349</v>
      </c>
      <c r="B103" s="24">
        <v>145.66000366210938</v>
      </c>
      <c r="C103" s="24">
        <v>139.25999450683594</v>
      </c>
      <c r="D103" s="24">
        <v>9.75314998626709</v>
      </c>
      <c r="E103" s="24">
        <v>10.333639144897461</v>
      </c>
      <c r="F103" s="24">
        <v>30.83509758222514</v>
      </c>
      <c r="G103" s="24" t="s">
        <v>57</v>
      </c>
      <c r="H103" s="24">
        <v>-2.8402472743746756</v>
      </c>
      <c r="I103" s="24">
        <v>75.3197563877347</v>
      </c>
      <c r="J103" s="24" t="s">
        <v>60</v>
      </c>
      <c r="K103" s="24">
        <v>0.876853952170178</v>
      </c>
      <c r="L103" s="24">
        <v>0.0024488583250990947</v>
      </c>
      <c r="M103" s="24">
        <v>-0.21025726740361106</v>
      </c>
      <c r="N103" s="24">
        <v>-0.0004615225571065037</v>
      </c>
      <c r="O103" s="24">
        <v>0.03478110691011968</v>
      </c>
      <c r="P103" s="24">
        <v>0.0002800201088906494</v>
      </c>
      <c r="Q103" s="24">
        <v>-0.004467148351942326</v>
      </c>
      <c r="R103" s="24">
        <v>-3.707335158179107E-05</v>
      </c>
      <c r="S103" s="24">
        <v>0.00041941960626995576</v>
      </c>
      <c r="T103" s="24">
        <v>1.9926551157458528E-05</v>
      </c>
      <c r="U103" s="24">
        <v>-0.00010558767645363295</v>
      </c>
      <c r="V103" s="24">
        <v>-2.917858006597925E-06</v>
      </c>
      <c r="W103" s="24">
        <v>2.4977919998764062E-05</v>
      </c>
      <c r="X103" s="24">
        <v>67.5</v>
      </c>
    </row>
    <row r="104" spans="1:24" ht="12.75" hidden="1">
      <c r="A104" s="24">
        <v>1350</v>
      </c>
      <c r="B104" s="24">
        <v>190.5</v>
      </c>
      <c r="C104" s="24">
        <v>187.6999969482422</v>
      </c>
      <c r="D104" s="24">
        <v>8.464737892150879</v>
      </c>
      <c r="E104" s="24">
        <v>8.858654022216797</v>
      </c>
      <c r="F104" s="24">
        <v>38.00503167537075</v>
      </c>
      <c r="G104" s="24" t="s">
        <v>58</v>
      </c>
      <c r="H104" s="24">
        <v>-15.835063518654565</v>
      </c>
      <c r="I104" s="24">
        <v>107.16493648134544</v>
      </c>
      <c r="J104" s="24" t="s">
        <v>61</v>
      </c>
      <c r="K104" s="24">
        <v>-0.9988808218047157</v>
      </c>
      <c r="L104" s="24">
        <v>0.44989337660158</v>
      </c>
      <c r="M104" s="24">
        <v>-0.23409605694244612</v>
      </c>
      <c r="N104" s="24">
        <v>-0.044661515129382344</v>
      </c>
      <c r="O104" s="24">
        <v>-0.040494518327601856</v>
      </c>
      <c r="P104" s="24">
        <v>0.012903006506854912</v>
      </c>
      <c r="Q104" s="24">
        <v>-0.004718550082346561</v>
      </c>
      <c r="R104" s="24">
        <v>-0.0006865345933704727</v>
      </c>
      <c r="S104" s="24">
        <v>-0.000560877198918696</v>
      </c>
      <c r="T104" s="24">
        <v>0.00018886896484985693</v>
      </c>
      <c r="U104" s="24">
        <v>-9.514797590040454E-05</v>
      </c>
      <c r="V104" s="24">
        <v>-2.5350046636370746E-05</v>
      </c>
      <c r="W104" s="24">
        <v>-3.58212951198883E-05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1352</v>
      </c>
      <c r="B106" s="24">
        <v>149.86</v>
      </c>
      <c r="C106" s="24">
        <v>154.26</v>
      </c>
      <c r="D106" s="24">
        <v>8.647974311790632</v>
      </c>
      <c r="E106" s="24">
        <v>9.270530236549837</v>
      </c>
      <c r="F106" s="24">
        <v>30.45765987888939</v>
      </c>
      <c r="G106" s="24" t="s">
        <v>59</v>
      </c>
      <c r="H106" s="24">
        <v>1.5603297045320232</v>
      </c>
      <c r="I106" s="24">
        <v>83.92032970453204</v>
      </c>
      <c r="J106" s="24" t="s">
        <v>73</v>
      </c>
      <c r="K106" s="24">
        <v>1.377210682951547</v>
      </c>
      <c r="M106" s="24" t="s">
        <v>68</v>
      </c>
      <c r="N106" s="24">
        <v>1.0134398490550987</v>
      </c>
      <c r="X106" s="24">
        <v>67.5</v>
      </c>
    </row>
    <row r="107" spans="1:24" ht="12.75" hidden="1">
      <c r="A107" s="24">
        <v>1351</v>
      </c>
      <c r="B107" s="24">
        <v>132.60000610351562</v>
      </c>
      <c r="C107" s="24">
        <v>139.8000030517578</v>
      </c>
      <c r="D107" s="24">
        <v>9.455254554748535</v>
      </c>
      <c r="E107" s="24">
        <v>9.77404499053955</v>
      </c>
      <c r="F107" s="24">
        <v>29.840865065384413</v>
      </c>
      <c r="G107" s="24" t="s">
        <v>56</v>
      </c>
      <c r="H107" s="24">
        <v>10.046453232276733</v>
      </c>
      <c r="I107" s="24">
        <v>75.14645933579236</v>
      </c>
      <c r="J107" s="24" t="s">
        <v>62</v>
      </c>
      <c r="K107" s="24">
        <v>0.7969862517728553</v>
      </c>
      <c r="L107" s="24">
        <v>0.8386996265112495</v>
      </c>
      <c r="M107" s="24">
        <v>0.1886759142973926</v>
      </c>
      <c r="N107" s="24">
        <v>0.03726531114341833</v>
      </c>
      <c r="O107" s="24">
        <v>0.03200847302669513</v>
      </c>
      <c r="P107" s="24">
        <v>0.024059684507708377</v>
      </c>
      <c r="Q107" s="24">
        <v>0.003896148397405169</v>
      </c>
      <c r="R107" s="24">
        <v>0.0005736612724523322</v>
      </c>
      <c r="S107" s="24">
        <v>0.0004199214563945568</v>
      </c>
      <c r="T107" s="24">
        <v>0.0003540060017318977</v>
      </c>
      <c r="U107" s="24">
        <v>8.519839054286437E-05</v>
      </c>
      <c r="V107" s="24">
        <v>2.1306065886304173E-05</v>
      </c>
      <c r="W107" s="24">
        <v>2.6176803301265413E-05</v>
      </c>
      <c r="X107" s="24">
        <v>67.5</v>
      </c>
    </row>
    <row r="108" spans="1:24" ht="12.75" hidden="1">
      <c r="A108" s="24">
        <v>1350</v>
      </c>
      <c r="B108" s="24">
        <v>190.5</v>
      </c>
      <c r="C108" s="24">
        <v>187.6999969482422</v>
      </c>
      <c r="D108" s="24">
        <v>8.464737892150879</v>
      </c>
      <c r="E108" s="24">
        <v>8.858654022216797</v>
      </c>
      <c r="F108" s="24">
        <v>37.15330634363208</v>
      </c>
      <c r="G108" s="24" t="s">
        <v>57</v>
      </c>
      <c r="H108" s="24">
        <v>-18.236721590011413</v>
      </c>
      <c r="I108" s="24">
        <v>104.76327840998859</v>
      </c>
      <c r="J108" s="24" t="s">
        <v>60</v>
      </c>
      <c r="K108" s="24">
        <v>0.7623465973538143</v>
      </c>
      <c r="L108" s="24">
        <v>-0.004562874416417447</v>
      </c>
      <c r="M108" s="24">
        <v>-0.17983823609409935</v>
      </c>
      <c r="N108" s="24">
        <v>-0.000384824937655169</v>
      </c>
      <c r="O108" s="24">
        <v>0.03071623815304455</v>
      </c>
      <c r="P108" s="24">
        <v>-0.0005222273608248216</v>
      </c>
      <c r="Q108" s="24">
        <v>-0.0036814428815042043</v>
      </c>
      <c r="R108" s="24">
        <v>-3.094995455954948E-05</v>
      </c>
      <c r="S108" s="24">
        <v>0.00041002885101805073</v>
      </c>
      <c r="T108" s="24">
        <v>-3.7199279892925325E-05</v>
      </c>
      <c r="U108" s="24">
        <v>-7.803319244507568E-05</v>
      </c>
      <c r="V108" s="24">
        <v>-2.4363009583835557E-06</v>
      </c>
      <c r="W108" s="24">
        <v>2.573368725732018E-05</v>
      </c>
      <c r="X108" s="24">
        <v>67.5</v>
      </c>
    </row>
    <row r="109" spans="1:24" ht="12.75" hidden="1">
      <c r="A109" s="24">
        <v>1349</v>
      </c>
      <c r="B109" s="24">
        <v>145.66000366210938</v>
      </c>
      <c r="C109" s="24">
        <v>139.25999450683594</v>
      </c>
      <c r="D109" s="24">
        <v>9.75314998626709</v>
      </c>
      <c r="E109" s="24">
        <v>10.333639144897461</v>
      </c>
      <c r="F109" s="24">
        <v>38.61609692220591</v>
      </c>
      <c r="G109" s="24" t="s">
        <v>58</v>
      </c>
      <c r="H109" s="24">
        <v>16.166113032339965</v>
      </c>
      <c r="I109" s="24">
        <v>94.32611669444934</v>
      </c>
      <c r="J109" s="24" t="s">
        <v>61</v>
      </c>
      <c r="K109" s="24">
        <v>0.23241073774248583</v>
      </c>
      <c r="L109" s="24">
        <v>-0.8386872144531413</v>
      </c>
      <c r="M109" s="24">
        <v>0.05706846304676539</v>
      </c>
      <c r="N109" s="24">
        <v>-0.0372633241188053</v>
      </c>
      <c r="O109" s="24">
        <v>0.009003058326264473</v>
      </c>
      <c r="P109" s="24">
        <v>-0.02405401623833468</v>
      </c>
      <c r="Q109" s="24">
        <v>0.0012755197547764158</v>
      </c>
      <c r="R109" s="24">
        <v>-0.0005728257639320973</v>
      </c>
      <c r="S109" s="24">
        <v>9.06110968554229E-05</v>
      </c>
      <c r="T109" s="24">
        <v>-0.0003520461089653629</v>
      </c>
      <c r="U109" s="24">
        <v>3.419921969759289E-05</v>
      </c>
      <c r="V109" s="24">
        <v>-2.1166314775881837E-05</v>
      </c>
      <c r="W109" s="24">
        <v>4.796078733254559E-06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1352</v>
      </c>
      <c r="B111" s="24">
        <v>156.18</v>
      </c>
      <c r="C111" s="24">
        <v>162.28</v>
      </c>
      <c r="D111" s="24">
        <v>8.48109666491711</v>
      </c>
      <c r="E111" s="24">
        <v>9.00583567121188</v>
      </c>
      <c r="F111" s="24">
        <v>31.635341559659338</v>
      </c>
      <c r="G111" s="24" t="s">
        <v>59</v>
      </c>
      <c r="H111" s="24">
        <v>0.22388293926732672</v>
      </c>
      <c r="I111" s="24">
        <v>88.90388293926733</v>
      </c>
      <c r="J111" s="24" t="s">
        <v>73</v>
      </c>
      <c r="K111" s="24">
        <v>1.3083425729663174</v>
      </c>
      <c r="M111" s="24" t="s">
        <v>68</v>
      </c>
      <c r="N111" s="24">
        <v>0.8649745333013231</v>
      </c>
      <c r="X111" s="24">
        <v>67.5</v>
      </c>
    </row>
    <row r="112" spans="1:24" ht="12.75" hidden="1">
      <c r="A112" s="24">
        <v>1349</v>
      </c>
      <c r="B112" s="24">
        <v>154.9199981689453</v>
      </c>
      <c r="C112" s="24">
        <v>142.6199951171875</v>
      </c>
      <c r="D112" s="24">
        <v>9.40677261352539</v>
      </c>
      <c r="E112" s="24">
        <v>10.234851837158203</v>
      </c>
      <c r="F112" s="24">
        <v>35.168346520269715</v>
      </c>
      <c r="G112" s="24" t="s">
        <v>56</v>
      </c>
      <c r="H112" s="24">
        <v>1.6822288669595196</v>
      </c>
      <c r="I112" s="24">
        <v>89.10222703590483</v>
      </c>
      <c r="J112" s="24" t="s">
        <v>62</v>
      </c>
      <c r="K112" s="24">
        <v>0.9090888989992675</v>
      </c>
      <c r="L112" s="24">
        <v>0.655218345260377</v>
      </c>
      <c r="M112" s="24">
        <v>0.21521476269146533</v>
      </c>
      <c r="N112" s="24">
        <v>0.06755733569140558</v>
      </c>
      <c r="O112" s="24">
        <v>0.03651075170106109</v>
      </c>
      <c r="P112" s="24">
        <v>0.018796121209530618</v>
      </c>
      <c r="Q112" s="24">
        <v>0.004444180368032131</v>
      </c>
      <c r="R112" s="24">
        <v>0.0010398889394600205</v>
      </c>
      <c r="S112" s="24">
        <v>0.0004790009420376451</v>
      </c>
      <c r="T112" s="24">
        <v>0.0002765638596431104</v>
      </c>
      <c r="U112" s="24">
        <v>9.720349547047088E-05</v>
      </c>
      <c r="V112" s="24">
        <v>3.860381654658343E-05</v>
      </c>
      <c r="W112" s="24">
        <v>2.9868223138155928E-05</v>
      </c>
      <c r="X112" s="24">
        <v>67.5</v>
      </c>
    </row>
    <row r="113" spans="1:24" ht="12.75" hidden="1">
      <c r="A113" s="24">
        <v>1350</v>
      </c>
      <c r="B113" s="24">
        <v>176.9600067138672</v>
      </c>
      <c r="C113" s="24">
        <v>191.16000366210938</v>
      </c>
      <c r="D113" s="24">
        <v>8.458277702331543</v>
      </c>
      <c r="E113" s="24">
        <v>8.71201229095459</v>
      </c>
      <c r="F113" s="24">
        <v>35.85670779820225</v>
      </c>
      <c r="G113" s="24" t="s">
        <v>57</v>
      </c>
      <c r="H113" s="24">
        <v>-8.332997102589232</v>
      </c>
      <c r="I113" s="24">
        <v>101.12700961127796</v>
      </c>
      <c r="J113" s="24" t="s">
        <v>60</v>
      </c>
      <c r="K113" s="24">
        <v>0.332410320875039</v>
      </c>
      <c r="L113" s="24">
        <v>-0.0035645284033409253</v>
      </c>
      <c r="M113" s="24">
        <v>-0.07641179951650132</v>
      </c>
      <c r="N113" s="24">
        <v>-0.0006984370450628263</v>
      </c>
      <c r="O113" s="24">
        <v>0.013716060802135522</v>
      </c>
      <c r="P113" s="24">
        <v>-0.00040796348755134235</v>
      </c>
      <c r="Q113" s="24">
        <v>-0.0014683209877912667</v>
      </c>
      <c r="R113" s="24">
        <v>-5.616326850576222E-05</v>
      </c>
      <c r="S113" s="24">
        <v>0.00020951172305674618</v>
      </c>
      <c r="T113" s="24">
        <v>-2.9057733883655818E-05</v>
      </c>
      <c r="U113" s="24">
        <v>-2.472881137771642E-05</v>
      </c>
      <c r="V113" s="24">
        <v>-4.4284883310078894E-06</v>
      </c>
      <c r="W113" s="24">
        <v>1.3946073621602902E-05</v>
      </c>
      <c r="X113" s="24">
        <v>67.5</v>
      </c>
    </row>
    <row r="114" spans="1:24" ht="12.75" hidden="1">
      <c r="A114" s="24">
        <v>1351</v>
      </c>
      <c r="B114" s="24">
        <v>138.52000427246094</v>
      </c>
      <c r="C114" s="24">
        <v>142.72000122070312</v>
      </c>
      <c r="D114" s="24">
        <v>9.170891761779785</v>
      </c>
      <c r="E114" s="24">
        <v>10.048208236694336</v>
      </c>
      <c r="F114" s="24">
        <v>36.479012208872575</v>
      </c>
      <c r="G114" s="24" t="s">
        <v>58</v>
      </c>
      <c r="H114" s="24">
        <v>23.714853206666618</v>
      </c>
      <c r="I114" s="24">
        <v>94.73485747912756</v>
      </c>
      <c r="J114" s="24" t="s">
        <v>61</v>
      </c>
      <c r="K114" s="24">
        <v>0.8461359257586537</v>
      </c>
      <c r="L114" s="24">
        <v>-0.6552086492889181</v>
      </c>
      <c r="M114" s="24">
        <v>0.20119301920045277</v>
      </c>
      <c r="N114" s="24">
        <v>-0.06755372522233949</v>
      </c>
      <c r="O114" s="24">
        <v>0.03383643991096961</v>
      </c>
      <c r="P114" s="24">
        <v>-0.018791693332858316</v>
      </c>
      <c r="Q114" s="24">
        <v>0.0041946123325539725</v>
      </c>
      <c r="R114" s="24">
        <v>-0.001038371173368192</v>
      </c>
      <c r="S114" s="24">
        <v>0.0004307513672349105</v>
      </c>
      <c r="T114" s="24">
        <v>-0.0002750331190279467</v>
      </c>
      <c r="U114" s="24">
        <v>9.400534782406358E-05</v>
      </c>
      <c r="V114" s="24">
        <v>-3.834896534542224E-05</v>
      </c>
      <c r="W114" s="24">
        <v>2.641245509170825E-05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1352</v>
      </c>
      <c r="B116" s="24">
        <v>156.18</v>
      </c>
      <c r="C116" s="24">
        <v>162.28</v>
      </c>
      <c r="D116" s="24">
        <v>8.48109666491711</v>
      </c>
      <c r="E116" s="24">
        <v>9.00583567121188</v>
      </c>
      <c r="F116" s="24">
        <v>38.25897960308546</v>
      </c>
      <c r="G116" s="24" t="s">
        <v>59</v>
      </c>
      <c r="H116" s="24">
        <v>18.83810084282058</v>
      </c>
      <c r="I116" s="24">
        <v>107.51810084282059</v>
      </c>
      <c r="J116" s="24" t="s">
        <v>73</v>
      </c>
      <c r="K116" s="24">
        <v>0.8430945387227037</v>
      </c>
      <c r="M116" s="24" t="s">
        <v>68</v>
      </c>
      <c r="N116" s="24">
        <v>0.6119805947279</v>
      </c>
      <c r="X116" s="24">
        <v>67.5</v>
      </c>
    </row>
    <row r="117" spans="1:24" ht="12.75" hidden="1">
      <c r="A117" s="24">
        <v>1349</v>
      </c>
      <c r="B117" s="24">
        <v>154.9199981689453</v>
      </c>
      <c r="C117" s="24">
        <v>142.6199951171875</v>
      </c>
      <c r="D117" s="24">
        <v>9.40677261352539</v>
      </c>
      <c r="E117" s="24">
        <v>10.234851837158203</v>
      </c>
      <c r="F117" s="24">
        <v>35.168346520269715</v>
      </c>
      <c r="G117" s="24" t="s">
        <v>56</v>
      </c>
      <c r="H117" s="24">
        <v>1.6822288669595196</v>
      </c>
      <c r="I117" s="24">
        <v>89.10222703590483</v>
      </c>
      <c r="J117" s="24" t="s">
        <v>62</v>
      </c>
      <c r="K117" s="24">
        <v>0.6438807537155841</v>
      </c>
      <c r="L117" s="24">
        <v>0.6321543890670246</v>
      </c>
      <c r="M117" s="24">
        <v>0.1524294450790088</v>
      </c>
      <c r="N117" s="24">
        <v>0.06818686524164384</v>
      </c>
      <c r="O117" s="24">
        <v>0.025859202172465106</v>
      </c>
      <c r="P117" s="24">
        <v>0.018134410814429312</v>
      </c>
      <c r="Q117" s="24">
        <v>0.003147692843491391</v>
      </c>
      <c r="R117" s="24">
        <v>0.0010495713557823869</v>
      </c>
      <c r="S117" s="24">
        <v>0.0003392734222720428</v>
      </c>
      <c r="T117" s="24">
        <v>0.0002668430018473366</v>
      </c>
      <c r="U117" s="24">
        <v>6.886949790436995E-05</v>
      </c>
      <c r="V117" s="24">
        <v>3.894892125321054E-05</v>
      </c>
      <c r="W117" s="24">
        <v>2.115551042530492E-05</v>
      </c>
      <c r="X117" s="24">
        <v>67.5</v>
      </c>
    </row>
    <row r="118" spans="1:24" ht="12.75" hidden="1">
      <c r="A118" s="24">
        <v>1351</v>
      </c>
      <c r="B118" s="24">
        <v>138.52000427246094</v>
      </c>
      <c r="C118" s="24">
        <v>142.72000122070312</v>
      </c>
      <c r="D118" s="24">
        <v>9.170891761779785</v>
      </c>
      <c r="E118" s="24">
        <v>10.048208236694336</v>
      </c>
      <c r="F118" s="24">
        <v>29.676884425976272</v>
      </c>
      <c r="G118" s="24" t="s">
        <v>57</v>
      </c>
      <c r="H118" s="24">
        <v>6.049939409720068</v>
      </c>
      <c r="I118" s="24">
        <v>77.069943682181</v>
      </c>
      <c r="J118" s="24" t="s">
        <v>60</v>
      </c>
      <c r="K118" s="24">
        <v>0.4902391939564606</v>
      </c>
      <c r="L118" s="24">
        <v>0.0034404757506844553</v>
      </c>
      <c r="M118" s="24">
        <v>-0.11717280841632027</v>
      </c>
      <c r="N118" s="24">
        <v>-0.0007051083329169766</v>
      </c>
      <c r="O118" s="24">
        <v>0.019506715905319348</v>
      </c>
      <c r="P118" s="24">
        <v>0.0003935127636426522</v>
      </c>
      <c r="Q118" s="24">
        <v>-0.002471592071333938</v>
      </c>
      <c r="R118" s="24">
        <v>-5.665663847300562E-05</v>
      </c>
      <c r="S118" s="24">
        <v>0.00024032636988486</v>
      </c>
      <c r="T118" s="24">
        <v>2.801303403433343E-05</v>
      </c>
      <c r="U118" s="24">
        <v>-5.7285438025989935E-05</v>
      </c>
      <c r="V118" s="24">
        <v>-4.465474161512551E-06</v>
      </c>
      <c r="W118" s="24">
        <v>1.4486281604320212E-05</v>
      </c>
      <c r="X118" s="24">
        <v>67.5</v>
      </c>
    </row>
    <row r="119" spans="1:24" ht="12.75" hidden="1">
      <c r="A119" s="24">
        <v>1350</v>
      </c>
      <c r="B119" s="24">
        <v>176.9600067138672</v>
      </c>
      <c r="C119" s="24">
        <v>191.16000366210938</v>
      </c>
      <c r="D119" s="24">
        <v>8.458277702331543</v>
      </c>
      <c r="E119" s="24">
        <v>8.71201229095459</v>
      </c>
      <c r="F119" s="24">
        <v>35.57728423111353</v>
      </c>
      <c r="G119" s="24" t="s">
        <v>58</v>
      </c>
      <c r="H119" s="24">
        <v>-9.12105801196293</v>
      </c>
      <c r="I119" s="24">
        <v>100.33894870190426</v>
      </c>
      <c r="J119" s="24" t="s">
        <v>61</v>
      </c>
      <c r="K119" s="24">
        <v>-0.4174301830417494</v>
      </c>
      <c r="L119" s="24">
        <v>0.6321450266697604</v>
      </c>
      <c r="M119" s="24">
        <v>-0.09749496753641627</v>
      </c>
      <c r="N119" s="24">
        <v>-0.06818321944379678</v>
      </c>
      <c r="O119" s="24">
        <v>-0.016976052885920957</v>
      </c>
      <c r="P119" s="24">
        <v>0.018130140741079236</v>
      </c>
      <c r="Q119" s="24">
        <v>-0.0019491543986780858</v>
      </c>
      <c r="R119" s="24">
        <v>-0.001048041056541115</v>
      </c>
      <c r="S119" s="24">
        <v>-0.00023947795514023693</v>
      </c>
      <c r="T119" s="24">
        <v>0.0002653685315916131</v>
      </c>
      <c r="U119" s="24">
        <v>-3.82280830250548E-05</v>
      </c>
      <c r="V119" s="24">
        <v>-3.869209230969113E-05</v>
      </c>
      <c r="W119" s="24">
        <v>-1.5417628437458175E-05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1352</v>
      </c>
      <c r="B121" s="100">
        <v>156.18</v>
      </c>
      <c r="C121" s="100">
        <v>162.28</v>
      </c>
      <c r="D121" s="100">
        <v>8.48109666491711</v>
      </c>
      <c r="E121" s="100">
        <v>9.00583567121188</v>
      </c>
      <c r="F121" s="100">
        <v>31.635341559659338</v>
      </c>
      <c r="G121" s="100" t="s">
        <v>59</v>
      </c>
      <c r="H121" s="100">
        <v>0.22388293926732672</v>
      </c>
      <c r="I121" s="100">
        <v>88.90388293926733</v>
      </c>
      <c r="J121" s="100" t="s">
        <v>73</v>
      </c>
      <c r="K121" s="100">
        <v>0.5196982720475525</v>
      </c>
      <c r="M121" s="100" t="s">
        <v>68</v>
      </c>
      <c r="N121" s="100">
        <v>0.29817764182216744</v>
      </c>
      <c r="X121" s="100">
        <v>67.5</v>
      </c>
    </row>
    <row r="122" spans="1:24" s="100" customFormat="1" ht="12.75">
      <c r="A122" s="100">
        <v>1350</v>
      </c>
      <c r="B122" s="100">
        <v>176.9600067138672</v>
      </c>
      <c r="C122" s="100">
        <v>191.16000366210938</v>
      </c>
      <c r="D122" s="100">
        <v>8.458277702331543</v>
      </c>
      <c r="E122" s="100">
        <v>8.71201229095459</v>
      </c>
      <c r="F122" s="100">
        <v>37.35519416360986</v>
      </c>
      <c r="G122" s="100" t="s">
        <v>56</v>
      </c>
      <c r="H122" s="100">
        <v>-4.106801939057192</v>
      </c>
      <c r="I122" s="100">
        <v>105.35320477481</v>
      </c>
      <c r="J122" s="100" t="s">
        <v>62</v>
      </c>
      <c r="K122" s="100">
        <v>0.6580838511985057</v>
      </c>
      <c r="L122" s="100">
        <v>0.24001547218632663</v>
      </c>
      <c r="M122" s="100">
        <v>0.1557923262805992</v>
      </c>
      <c r="N122" s="100">
        <v>0.06314946897798356</v>
      </c>
      <c r="O122" s="100">
        <v>0.02643003027505212</v>
      </c>
      <c r="P122" s="100">
        <v>0.006885306731165462</v>
      </c>
      <c r="Q122" s="100">
        <v>0.003217087960479537</v>
      </c>
      <c r="R122" s="100">
        <v>0.0009719948193302252</v>
      </c>
      <c r="S122" s="100">
        <v>0.00034674824080969724</v>
      </c>
      <c r="T122" s="100">
        <v>0.00010129710182392881</v>
      </c>
      <c r="U122" s="100">
        <v>7.034754507537313E-05</v>
      </c>
      <c r="V122" s="100">
        <v>3.60649165339242E-05</v>
      </c>
      <c r="W122" s="100">
        <v>2.1620617192184146E-05</v>
      </c>
      <c r="X122" s="100">
        <v>67.5</v>
      </c>
    </row>
    <row r="123" spans="1:24" s="100" customFormat="1" ht="12.75">
      <c r="A123" s="100">
        <v>1349</v>
      </c>
      <c r="B123" s="100">
        <v>154.9199981689453</v>
      </c>
      <c r="C123" s="100">
        <v>142.6199951171875</v>
      </c>
      <c r="D123" s="100">
        <v>9.40677261352539</v>
      </c>
      <c r="E123" s="100">
        <v>10.234851837158203</v>
      </c>
      <c r="F123" s="100">
        <v>40.0273808511544</v>
      </c>
      <c r="G123" s="100" t="s">
        <v>57</v>
      </c>
      <c r="H123" s="100">
        <v>13.993037391216035</v>
      </c>
      <c r="I123" s="100">
        <v>101.41303556016135</v>
      </c>
      <c r="J123" s="100" t="s">
        <v>60</v>
      </c>
      <c r="K123" s="100">
        <v>-0.5280668053043652</v>
      </c>
      <c r="L123" s="100">
        <v>0.0013063527182203838</v>
      </c>
      <c r="M123" s="100">
        <v>0.12606143092188266</v>
      </c>
      <c r="N123" s="100">
        <v>-0.0006534304229210282</v>
      </c>
      <c r="O123" s="100">
        <v>-0.021036795299794502</v>
      </c>
      <c r="P123" s="100">
        <v>0.0001494990471460916</v>
      </c>
      <c r="Q123" s="100">
        <v>0.0026518818125697945</v>
      </c>
      <c r="R123" s="100">
        <v>-5.2530277916480025E-05</v>
      </c>
      <c r="S123" s="100">
        <v>-0.0002611736077412462</v>
      </c>
      <c r="T123" s="100">
        <v>1.0649235711253868E-05</v>
      </c>
      <c r="U123" s="100">
        <v>6.096159810911054E-05</v>
      </c>
      <c r="V123" s="100">
        <v>-4.148637842781931E-06</v>
      </c>
      <c r="W123" s="100">
        <v>-1.5798510349629412E-05</v>
      </c>
      <c r="X123" s="100">
        <v>67.5</v>
      </c>
    </row>
    <row r="124" spans="1:24" s="100" customFormat="1" ht="12.75">
      <c r="A124" s="100">
        <v>1351</v>
      </c>
      <c r="B124" s="100">
        <v>138.52000427246094</v>
      </c>
      <c r="C124" s="100">
        <v>142.72000122070312</v>
      </c>
      <c r="D124" s="100">
        <v>9.170891761779785</v>
      </c>
      <c r="E124" s="100">
        <v>10.048208236694336</v>
      </c>
      <c r="F124" s="100">
        <v>29.676884425976272</v>
      </c>
      <c r="G124" s="100" t="s">
        <v>58</v>
      </c>
      <c r="H124" s="100">
        <v>6.049939409720068</v>
      </c>
      <c r="I124" s="100">
        <v>77.069943682181</v>
      </c>
      <c r="J124" s="100" t="s">
        <v>61</v>
      </c>
      <c r="K124" s="100">
        <v>0.3927082942132729</v>
      </c>
      <c r="L124" s="100">
        <v>0.24001191706121788</v>
      </c>
      <c r="M124" s="100">
        <v>0.09154105396950643</v>
      </c>
      <c r="N124" s="100">
        <v>-0.06314608824688754</v>
      </c>
      <c r="O124" s="100">
        <v>0.01599999199545786</v>
      </c>
      <c r="P124" s="100">
        <v>0.006883683520988951</v>
      </c>
      <c r="Q124" s="100">
        <v>0.001821312108789685</v>
      </c>
      <c r="R124" s="100">
        <v>-0.0009705743138507296</v>
      </c>
      <c r="S124" s="100">
        <v>0.00022808482878973224</v>
      </c>
      <c r="T124" s="100">
        <v>0.00010073577625001733</v>
      </c>
      <c r="U124" s="100">
        <v>3.510641898734396E-05</v>
      </c>
      <c r="V124" s="100">
        <v>-3.5825507793307786E-05</v>
      </c>
      <c r="W124" s="100">
        <v>1.4760018919487233E-05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1352</v>
      </c>
      <c r="B126" s="24">
        <v>156.18</v>
      </c>
      <c r="C126" s="24">
        <v>162.28</v>
      </c>
      <c r="D126" s="24">
        <v>8.48109666491711</v>
      </c>
      <c r="E126" s="24">
        <v>9.00583567121188</v>
      </c>
      <c r="F126" s="24">
        <v>31.882133884893097</v>
      </c>
      <c r="G126" s="24" t="s">
        <v>59</v>
      </c>
      <c r="H126" s="24">
        <v>0.9174362537309833</v>
      </c>
      <c r="I126" s="24">
        <v>89.59743625373099</v>
      </c>
      <c r="J126" s="24" t="s">
        <v>73</v>
      </c>
      <c r="K126" s="24">
        <v>1.213727090948351</v>
      </c>
      <c r="M126" s="24" t="s">
        <v>68</v>
      </c>
      <c r="N126" s="24">
        <v>0.8013165867539602</v>
      </c>
      <c r="X126" s="24">
        <v>67.5</v>
      </c>
    </row>
    <row r="127" spans="1:24" ht="12.75" hidden="1">
      <c r="A127" s="24">
        <v>1350</v>
      </c>
      <c r="B127" s="24">
        <v>176.9600067138672</v>
      </c>
      <c r="C127" s="24">
        <v>191.16000366210938</v>
      </c>
      <c r="D127" s="24">
        <v>8.458277702331543</v>
      </c>
      <c r="E127" s="24">
        <v>8.71201229095459</v>
      </c>
      <c r="F127" s="24">
        <v>37.35519416360986</v>
      </c>
      <c r="G127" s="24" t="s">
        <v>56</v>
      </c>
      <c r="H127" s="24">
        <v>-4.106801939057192</v>
      </c>
      <c r="I127" s="24">
        <v>105.35320477481</v>
      </c>
      <c r="J127" s="24" t="s">
        <v>62</v>
      </c>
      <c r="K127" s="24">
        <v>0.8772603491478671</v>
      </c>
      <c r="L127" s="24">
        <v>0.6284463644447315</v>
      </c>
      <c r="M127" s="24">
        <v>0.20767974788396193</v>
      </c>
      <c r="N127" s="24">
        <v>0.06692960241042785</v>
      </c>
      <c r="O127" s="24">
        <v>0.03523246176817213</v>
      </c>
      <c r="P127" s="24">
        <v>0.01802813758194048</v>
      </c>
      <c r="Q127" s="24">
        <v>0.0042885875734603816</v>
      </c>
      <c r="R127" s="24">
        <v>0.0010301691582565765</v>
      </c>
      <c r="S127" s="24">
        <v>0.00046221240122863814</v>
      </c>
      <c r="T127" s="24">
        <v>0.0002652443902646761</v>
      </c>
      <c r="U127" s="24">
        <v>9.377247894594574E-05</v>
      </c>
      <c r="V127" s="24">
        <v>3.821517896030847E-05</v>
      </c>
      <c r="W127" s="24">
        <v>2.8813053041934458E-05</v>
      </c>
      <c r="X127" s="24">
        <v>67.5</v>
      </c>
    </row>
    <row r="128" spans="1:24" ht="12.75" hidden="1">
      <c r="A128" s="24">
        <v>1351</v>
      </c>
      <c r="B128" s="24">
        <v>138.52000427246094</v>
      </c>
      <c r="C128" s="24">
        <v>142.72000122070312</v>
      </c>
      <c r="D128" s="24">
        <v>9.170891761779785</v>
      </c>
      <c r="E128" s="24">
        <v>10.048208236694336</v>
      </c>
      <c r="F128" s="24">
        <v>36.479012208872575</v>
      </c>
      <c r="G128" s="24" t="s">
        <v>57</v>
      </c>
      <c r="H128" s="24">
        <v>23.714853206666618</v>
      </c>
      <c r="I128" s="24">
        <v>94.73485747912756</v>
      </c>
      <c r="J128" s="24" t="s">
        <v>60</v>
      </c>
      <c r="K128" s="24">
        <v>-0.8767240080005546</v>
      </c>
      <c r="L128" s="24">
        <v>0.003419889515723041</v>
      </c>
      <c r="M128" s="24">
        <v>0.207621915338558</v>
      </c>
      <c r="N128" s="24">
        <v>-0.0006927346668611045</v>
      </c>
      <c r="O128" s="24">
        <v>-0.0351955707879898</v>
      </c>
      <c r="P128" s="24">
        <v>0.00039138334606604147</v>
      </c>
      <c r="Q128" s="24">
        <v>0.004288572362503181</v>
      </c>
      <c r="R128" s="24">
        <v>-5.568268292443232E-05</v>
      </c>
      <c r="S128" s="24">
        <v>-0.000459244361310991</v>
      </c>
      <c r="T128" s="24">
        <v>2.7877128992407787E-05</v>
      </c>
      <c r="U128" s="24">
        <v>9.345613964486865E-05</v>
      </c>
      <c r="V128" s="24">
        <v>-4.400308853249174E-06</v>
      </c>
      <c r="W128" s="24">
        <v>-2.8502893837934023E-05</v>
      </c>
      <c r="X128" s="24">
        <v>67.5</v>
      </c>
    </row>
    <row r="129" spans="1:24" ht="12.75" hidden="1">
      <c r="A129" s="24">
        <v>1349</v>
      </c>
      <c r="B129" s="24">
        <v>154.9199981689453</v>
      </c>
      <c r="C129" s="24">
        <v>142.6199951171875</v>
      </c>
      <c r="D129" s="24">
        <v>9.40677261352539</v>
      </c>
      <c r="E129" s="24">
        <v>10.234851837158203</v>
      </c>
      <c r="F129" s="24">
        <v>33.163173224345</v>
      </c>
      <c r="G129" s="24" t="s">
        <v>58</v>
      </c>
      <c r="H129" s="24">
        <v>-3.3980613353916453</v>
      </c>
      <c r="I129" s="24">
        <v>84.02193683355367</v>
      </c>
      <c r="J129" s="24" t="s">
        <v>61</v>
      </c>
      <c r="K129" s="24">
        <v>0.030671387032234546</v>
      </c>
      <c r="L129" s="24">
        <v>0.6284370591710045</v>
      </c>
      <c r="M129" s="24">
        <v>0.004900811391457977</v>
      </c>
      <c r="N129" s="24">
        <v>-0.06692601734377504</v>
      </c>
      <c r="O129" s="24">
        <v>0.001611880626259155</v>
      </c>
      <c r="P129" s="24">
        <v>0.018023888696665793</v>
      </c>
      <c r="Q129" s="24">
        <v>-1.1422206997356452E-05</v>
      </c>
      <c r="R129" s="24">
        <v>-0.0010286631778407354</v>
      </c>
      <c r="S129" s="24">
        <v>5.2296466932322555E-05</v>
      </c>
      <c r="T129" s="24">
        <v>0.00026377538218344115</v>
      </c>
      <c r="U129" s="24">
        <v>-7.695958052552503E-06</v>
      </c>
      <c r="V129" s="24">
        <v>-3.796099557393642E-05</v>
      </c>
      <c r="W129" s="24">
        <v>4.216286098071523E-06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1352</v>
      </c>
      <c r="B131" s="24">
        <v>156.18</v>
      </c>
      <c r="C131" s="24">
        <v>162.28</v>
      </c>
      <c r="D131" s="24">
        <v>8.48109666491711</v>
      </c>
      <c r="E131" s="24">
        <v>9.00583567121188</v>
      </c>
      <c r="F131" s="24">
        <v>38.25897960308546</v>
      </c>
      <c r="G131" s="24" t="s">
        <v>59</v>
      </c>
      <c r="H131" s="24">
        <v>18.83810084282058</v>
      </c>
      <c r="I131" s="24">
        <v>107.51810084282059</v>
      </c>
      <c r="J131" s="24" t="s">
        <v>73</v>
      </c>
      <c r="K131" s="24">
        <v>1.4303303408796617</v>
      </c>
      <c r="M131" s="24" t="s">
        <v>68</v>
      </c>
      <c r="N131" s="24">
        <v>0.7718195807097781</v>
      </c>
      <c r="X131" s="24">
        <v>67.5</v>
      </c>
    </row>
    <row r="132" spans="1:24" ht="12.75" hidden="1">
      <c r="A132" s="24">
        <v>1351</v>
      </c>
      <c r="B132" s="24">
        <v>138.52000427246094</v>
      </c>
      <c r="C132" s="24">
        <v>142.72000122070312</v>
      </c>
      <c r="D132" s="24">
        <v>9.170891761779785</v>
      </c>
      <c r="E132" s="24">
        <v>10.048208236694336</v>
      </c>
      <c r="F132" s="24">
        <v>31.616047866365133</v>
      </c>
      <c r="G132" s="24" t="s">
        <v>56</v>
      </c>
      <c r="H132" s="24">
        <v>11.085886411302837</v>
      </c>
      <c r="I132" s="24">
        <v>82.10589068376377</v>
      </c>
      <c r="J132" s="24" t="s">
        <v>62</v>
      </c>
      <c r="K132" s="24">
        <v>1.1354751321323153</v>
      </c>
      <c r="L132" s="24">
        <v>0.24809703641998757</v>
      </c>
      <c r="M132" s="24">
        <v>0.26880757698790003</v>
      </c>
      <c r="N132" s="24">
        <v>0.07109330250415788</v>
      </c>
      <c r="O132" s="24">
        <v>0.04560270402079466</v>
      </c>
      <c r="P132" s="24">
        <v>0.007116960116499256</v>
      </c>
      <c r="Q132" s="24">
        <v>0.005550903706762206</v>
      </c>
      <c r="R132" s="24">
        <v>0.0010943518109936428</v>
      </c>
      <c r="S132" s="24">
        <v>0.0005983095818148893</v>
      </c>
      <c r="T132" s="24">
        <v>0.00010473300071889258</v>
      </c>
      <c r="U132" s="24">
        <v>0.00012142199938312776</v>
      </c>
      <c r="V132" s="24">
        <v>4.061719563207242E-05</v>
      </c>
      <c r="W132" s="24">
        <v>3.7306256705197245E-05</v>
      </c>
      <c r="X132" s="24">
        <v>67.5</v>
      </c>
    </row>
    <row r="133" spans="1:24" ht="12.75" hidden="1">
      <c r="A133" s="24">
        <v>1349</v>
      </c>
      <c r="B133" s="24">
        <v>154.9199981689453</v>
      </c>
      <c r="C133" s="24">
        <v>142.6199951171875</v>
      </c>
      <c r="D133" s="24">
        <v>9.40677261352539</v>
      </c>
      <c r="E133" s="24">
        <v>10.234851837158203</v>
      </c>
      <c r="F133" s="24">
        <v>33.163173224345</v>
      </c>
      <c r="G133" s="24" t="s">
        <v>57</v>
      </c>
      <c r="H133" s="24">
        <v>-3.3980613353916453</v>
      </c>
      <c r="I133" s="24">
        <v>84.02193683355367</v>
      </c>
      <c r="J133" s="24" t="s">
        <v>60</v>
      </c>
      <c r="K133" s="24">
        <v>0.8523374324054575</v>
      </c>
      <c r="L133" s="24">
        <v>0.0013510477708955698</v>
      </c>
      <c r="M133" s="24">
        <v>-0.20378457853757762</v>
      </c>
      <c r="N133" s="24">
        <v>-0.0007348279467591992</v>
      </c>
      <c r="O133" s="24">
        <v>0.033904297522497885</v>
      </c>
      <c r="P133" s="24">
        <v>0.0001543920614481454</v>
      </c>
      <c r="Q133" s="24">
        <v>-0.004301668290788134</v>
      </c>
      <c r="R133" s="24">
        <v>-5.905101821697955E-05</v>
      </c>
      <c r="S133" s="24">
        <v>0.0004167986215393438</v>
      </c>
      <c r="T133" s="24">
        <v>1.0979500328552807E-05</v>
      </c>
      <c r="U133" s="24">
        <v>-9.987917404190156E-05</v>
      </c>
      <c r="V133" s="24">
        <v>-4.652200021073019E-06</v>
      </c>
      <c r="W133" s="24">
        <v>2.5086769568195905E-05</v>
      </c>
      <c r="X133" s="24">
        <v>67.5</v>
      </c>
    </row>
    <row r="134" spans="1:24" ht="12.75" hidden="1">
      <c r="A134" s="24">
        <v>1350</v>
      </c>
      <c r="B134" s="24">
        <v>176.9600067138672</v>
      </c>
      <c r="C134" s="24">
        <v>191.16000366210938</v>
      </c>
      <c r="D134" s="24">
        <v>8.458277702331543</v>
      </c>
      <c r="E134" s="24">
        <v>8.71201229095459</v>
      </c>
      <c r="F134" s="24">
        <v>35.85670779820225</v>
      </c>
      <c r="G134" s="24" t="s">
        <v>58</v>
      </c>
      <c r="H134" s="24">
        <v>-8.332997102589232</v>
      </c>
      <c r="I134" s="24">
        <v>101.12700961127796</v>
      </c>
      <c r="J134" s="24" t="s">
        <v>61</v>
      </c>
      <c r="K134" s="24">
        <v>-0.7502164201158033</v>
      </c>
      <c r="L134" s="24">
        <v>0.24809335773111982</v>
      </c>
      <c r="M134" s="24">
        <v>-0.1752979149800923</v>
      </c>
      <c r="N134" s="24">
        <v>-0.07108950477276067</v>
      </c>
      <c r="O134" s="24">
        <v>-0.030497626522635254</v>
      </c>
      <c r="P134" s="24">
        <v>0.007115285264218357</v>
      </c>
      <c r="Q134" s="24">
        <v>-0.0035083018510063103</v>
      </c>
      <c r="R134" s="24">
        <v>-0.0010927574586671114</v>
      </c>
      <c r="S134" s="24">
        <v>-0.00042924732354950176</v>
      </c>
      <c r="T134" s="24">
        <v>0.00010415590243533423</v>
      </c>
      <c r="U134" s="24">
        <v>-6.904674160960686E-05</v>
      </c>
      <c r="V134" s="24">
        <v>-4.0349889912835835E-05</v>
      </c>
      <c r="W134" s="24">
        <v>-2.7611787011823665E-05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1352</v>
      </c>
      <c r="B136" s="24">
        <v>156.18</v>
      </c>
      <c r="C136" s="24">
        <v>162.28</v>
      </c>
      <c r="D136" s="24">
        <v>8.48109666491711</v>
      </c>
      <c r="E136" s="24">
        <v>9.00583567121188</v>
      </c>
      <c r="F136" s="24">
        <v>31.882133884893097</v>
      </c>
      <c r="G136" s="24" t="s">
        <v>59</v>
      </c>
      <c r="H136" s="24">
        <v>0.9174362537309833</v>
      </c>
      <c r="I136" s="24">
        <v>89.59743625373099</v>
      </c>
      <c r="J136" s="24" t="s">
        <v>73</v>
      </c>
      <c r="K136" s="24">
        <v>0.5991947644513275</v>
      </c>
      <c r="M136" s="24" t="s">
        <v>68</v>
      </c>
      <c r="N136" s="24">
        <v>0.4957795425819821</v>
      </c>
      <c r="X136" s="24">
        <v>67.5</v>
      </c>
    </row>
    <row r="137" spans="1:24" ht="12.75" hidden="1">
      <c r="A137" s="24">
        <v>1351</v>
      </c>
      <c r="B137" s="24">
        <v>138.52000427246094</v>
      </c>
      <c r="C137" s="24">
        <v>142.72000122070312</v>
      </c>
      <c r="D137" s="24">
        <v>9.170891761779785</v>
      </c>
      <c r="E137" s="24">
        <v>10.048208236694336</v>
      </c>
      <c r="F137" s="24">
        <v>31.616047866365133</v>
      </c>
      <c r="G137" s="24" t="s">
        <v>56</v>
      </c>
      <c r="H137" s="24">
        <v>11.085886411302837</v>
      </c>
      <c r="I137" s="24">
        <v>82.10589068376377</v>
      </c>
      <c r="J137" s="24" t="s">
        <v>62</v>
      </c>
      <c r="K137" s="24">
        <v>0.40196689289882837</v>
      </c>
      <c r="L137" s="24">
        <v>0.6508448060133366</v>
      </c>
      <c r="M137" s="24">
        <v>0.0951602262298863</v>
      </c>
      <c r="N137" s="24">
        <v>0.0659448017432214</v>
      </c>
      <c r="O137" s="24">
        <v>0.016143799647635956</v>
      </c>
      <c r="P137" s="24">
        <v>0.018670741105814237</v>
      </c>
      <c r="Q137" s="24">
        <v>0.001965038197170134</v>
      </c>
      <c r="R137" s="24">
        <v>0.0010151014051095239</v>
      </c>
      <c r="S137" s="24">
        <v>0.00021179248587787706</v>
      </c>
      <c r="T137" s="24">
        <v>0.00027472506011135667</v>
      </c>
      <c r="U137" s="24">
        <v>4.296907062244985E-05</v>
      </c>
      <c r="V137" s="24">
        <v>3.7682024716499595E-05</v>
      </c>
      <c r="W137" s="24">
        <v>1.3202333796817401E-05</v>
      </c>
      <c r="X137" s="24">
        <v>67.5</v>
      </c>
    </row>
    <row r="138" spans="1:24" ht="12.75" hidden="1">
      <c r="A138" s="24">
        <v>1350</v>
      </c>
      <c r="B138" s="24">
        <v>176.9600067138672</v>
      </c>
      <c r="C138" s="24">
        <v>191.16000366210938</v>
      </c>
      <c r="D138" s="24">
        <v>8.458277702331543</v>
      </c>
      <c r="E138" s="24">
        <v>8.71201229095459</v>
      </c>
      <c r="F138" s="24">
        <v>35.57728423111353</v>
      </c>
      <c r="G138" s="24" t="s">
        <v>57</v>
      </c>
      <c r="H138" s="24">
        <v>-9.12105801196293</v>
      </c>
      <c r="I138" s="24">
        <v>100.33894870190426</v>
      </c>
      <c r="J138" s="24" t="s">
        <v>60</v>
      </c>
      <c r="K138" s="24">
        <v>0.386534119912252</v>
      </c>
      <c r="L138" s="24">
        <v>-0.003540486165251081</v>
      </c>
      <c r="M138" s="24">
        <v>-0.09120389713973666</v>
      </c>
      <c r="N138" s="24">
        <v>-0.000681611436750823</v>
      </c>
      <c r="O138" s="24">
        <v>0.01557090258970562</v>
      </c>
      <c r="P138" s="24">
        <v>-0.0004052070340656149</v>
      </c>
      <c r="Q138" s="24">
        <v>-0.0018679860140254196</v>
      </c>
      <c r="R138" s="24">
        <v>-5.480799700868373E-05</v>
      </c>
      <c r="S138" s="24">
        <v>0.00020759080892394317</v>
      </c>
      <c r="T138" s="24">
        <v>-2.8863929701276195E-05</v>
      </c>
      <c r="U138" s="24">
        <v>-3.965873725822004E-05</v>
      </c>
      <c r="V138" s="24">
        <v>-4.321979630094987E-06</v>
      </c>
      <c r="W138" s="24">
        <v>1.3020015960792042E-05</v>
      </c>
      <c r="X138" s="24">
        <v>67.5</v>
      </c>
    </row>
    <row r="139" spans="1:24" ht="12.75" hidden="1">
      <c r="A139" s="24">
        <v>1349</v>
      </c>
      <c r="B139" s="24">
        <v>154.9199981689453</v>
      </c>
      <c r="C139" s="24">
        <v>142.6199951171875</v>
      </c>
      <c r="D139" s="24">
        <v>9.40677261352539</v>
      </c>
      <c r="E139" s="24">
        <v>10.234851837158203</v>
      </c>
      <c r="F139" s="24">
        <v>40.0273808511544</v>
      </c>
      <c r="G139" s="24" t="s">
        <v>58</v>
      </c>
      <c r="H139" s="24">
        <v>13.993037391216035</v>
      </c>
      <c r="I139" s="24">
        <v>101.41303556016135</v>
      </c>
      <c r="J139" s="24" t="s">
        <v>61</v>
      </c>
      <c r="K139" s="24">
        <v>0.11031208968376471</v>
      </c>
      <c r="L139" s="24">
        <v>-0.6508351761177721</v>
      </c>
      <c r="M139" s="24">
        <v>0.027153596495629744</v>
      </c>
      <c r="N139" s="24">
        <v>-0.06594127905039503</v>
      </c>
      <c r="O139" s="24">
        <v>0.0042625414490547325</v>
      </c>
      <c r="P139" s="24">
        <v>-0.018666343527854755</v>
      </c>
      <c r="Q139" s="24">
        <v>0.0006099207880889742</v>
      </c>
      <c r="R139" s="24">
        <v>-0.0010136207111731813</v>
      </c>
      <c r="S139" s="24">
        <v>4.197753118793041E-05</v>
      </c>
      <c r="T139" s="24">
        <v>-0.000273204561117468</v>
      </c>
      <c r="U139" s="24">
        <v>1.6538609047938473E-05</v>
      </c>
      <c r="V139" s="24">
        <v>-3.743334714945927E-05</v>
      </c>
      <c r="W139" s="24">
        <v>2.186504530822524E-06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1352</v>
      </c>
      <c r="B141" s="24">
        <v>148.64</v>
      </c>
      <c r="C141" s="24">
        <v>153.04</v>
      </c>
      <c r="D141" s="24">
        <v>8.90359950524648</v>
      </c>
      <c r="E141" s="24">
        <v>9.513224545763416</v>
      </c>
      <c r="F141" s="24">
        <v>30.333667614291326</v>
      </c>
      <c r="G141" s="24" t="s">
        <v>59</v>
      </c>
      <c r="H141" s="24">
        <v>0.034964990226214354</v>
      </c>
      <c r="I141" s="24">
        <v>81.1749649902262</v>
      </c>
      <c r="J141" s="24" t="s">
        <v>73</v>
      </c>
      <c r="K141" s="24">
        <v>1.5203838310102584</v>
      </c>
      <c r="M141" s="24" t="s">
        <v>68</v>
      </c>
      <c r="N141" s="24">
        <v>1.0076509407183452</v>
      </c>
      <c r="X141" s="24">
        <v>67.5</v>
      </c>
    </row>
    <row r="142" spans="1:24" ht="12.75" hidden="1">
      <c r="A142" s="24">
        <v>1349</v>
      </c>
      <c r="B142" s="24">
        <v>147.77999877929688</v>
      </c>
      <c r="C142" s="24">
        <v>150.8800048828125</v>
      </c>
      <c r="D142" s="24">
        <v>9.64649772644043</v>
      </c>
      <c r="E142" s="24">
        <v>10.221346855163574</v>
      </c>
      <c r="F142" s="24">
        <v>33.331105220836385</v>
      </c>
      <c r="G142" s="24" t="s">
        <v>56</v>
      </c>
      <c r="H142" s="24">
        <v>2.044136116949076</v>
      </c>
      <c r="I142" s="24">
        <v>82.32413489624595</v>
      </c>
      <c r="J142" s="24" t="s">
        <v>62</v>
      </c>
      <c r="K142" s="24">
        <v>0.9780070969488761</v>
      </c>
      <c r="L142" s="24">
        <v>0.7085969345004889</v>
      </c>
      <c r="M142" s="24">
        <v>0.23153020267882068</v>
      </c>
      <c r="N142" s="24">
        <v>0.07867267495835324</v>
      </c>
      <c r="O142" s="24">
        <v>0.039278650477641404</v>
      </c>
      <c r="P142" s="24">
        <v>0.020327383762289767</v>
      </c>
      <c r="Q142" s="24">
        <v>0.004781089696173656</v>
      </c>
      <c r="R142" s="24">
        <v>0.0012109821344307872</v>
      </c>
      <c r="S142" s="24">
        <v>0.0005153143974537925</v>
      </c>
      <c r="T142" s="24">
        <v>0.0002990963449900329</v>
      </c>
      <c r="U142" s="24">
        <v>0.00010457289213151661</v>
      </c>
      <c r="V142" s="24">
        <v>4.495382222991511E-05</v>
      </c>
      <c r="W142" s="24">
        <v>3.213311392706413E-05</v>
      </c>
      <c r="X142" s="24">
        <v>67.5</v>
      </c>
    </row>
    <row r="143" spans="1:24" ht="12.75" hidden="1">
      <c r="A143" s="24">
        <v>1350</v>
      </c>
      <c r="B143" s="24">
        <v>182.97999572753906</v>
      </c>
      <c r="C143" s="24">
        <v>189.27999877929688</v>
      </c>
      <c r="D143" s="24">
        <v>8.717230796813965</v>
      </c>
      <c r="E143" s="24">
        <v>9.012474060058594</v>
      </c>
      <c r="F143" s="24">
        <v>39.23444198728502</v>
      </c>
      <c r="G143" s="24" t="s">
        <v>57</v>
      </c>
      <c r="H143" s="24">
        <v>-8.086689616577843</v>
      </c>
      <c r="I143" s="24">
        <v>107.39330611096122</v>
      </c>
      <c r="J143" s="24" t="s">
        <v>60</v>
      </c>
      <c r="K143" s="24">
        <v>0.3159795356259696</v>
      </c>
      <c r="L143" s="24">
        <v>-0.003854871277263301</v>
      </c>
      <c r="M143" s="24">
        <v>-0.07230856949411597</v>
      </c>
      <c r="N143" s="24">
        <v>-0.0008133892911465441</v>
      </c>
      <c r="O143" s="24">
        <v>0.013090624433023617</v>
      </c>
      <c r="P143" s="24">
        <v>-0.0004411907648915832</v>
      </c>
      <c r="Q143" s="24">
        <v>-0.0013734532969246495</v>
      </c>
      <c r="R143" s="24">
        <v>-6.540618131695691E-05</v>
      </c>
      <c r="S143" s="24">
        <v>0.00020415757702669067</v>
      </c>
      <c r="T143" s="24">
        <v>-3.142423704127774E-05</v>
      </c>
      <c r="U143" s="24">
        <v>-2.1992851944502536E-05</v>
      </c>
      <c r="V143" s="24">
        <v>-5.157916697348802E-06</v>
      </c>
      <c r="W143" s="24">
        <v>1.3700255008735956E-05</v>
      </c>
      <c r="X143" s="24">
        <v>67.5</v>
      </c>
    </row>
    <row r="144" spans="1:24" ht="12.75" hidden="1">
      <c r="A144" s="24">
        <v>1351</v>
      </c>
      <c r="B144" s="24">
        <v>133.77999877929688</v>
      </c>
      <c r="C144" s="24">
        <v>138.27999877929688</v>
      </c>
      <c r="D144" s="24">
        <v>9.304793357849121</v>
      </c>
      <c r="E144" s="24">
        <v>10.211813926696777</v>
      </c>
      <c r="F144" s="24">
        <v>36.114428297104666</v>
      </c>
      <c r="G144" s="24" t="s">
        <v>58</v>
      </c>
      <c r="H144" s="24">
        <v>26.139981796298642</v>
      </c>
      <c r="I144" s="24">
        <v>92.41998057559552</v>
      </c>
      <c r="J144" s="24" t="s">
        <v>61</v>
      </c>
      <c r="K144" s="24">
        <v>0.9255564892257873</v>
      </c>
      <c r="L144" s="24">
        <v>-0.7085864488902719</v>
      </c>
      <c r="M144" s="24">
        <v>0.2199493249141956</v>
      </c>
      <c r="N144" s="24">
        <v>-0.07866847006878772</v>
      </c>
      <c r="O144" s="24">
        <v>0.0370330654321006</v>
      </c>
      <c r="P144" s="24">
        <v>-0.020322595339384585</v>
      </c>
      <c r="Q144" s="24">
        <v>0.004579568180956006</v>
      </c>
      <c r="R144" s="24">
        <v>-0.0012092145224715416</v>
      </c>
      <c r="S144" s="24">
        <v>0.000473147558342803</v>
      </c>
      <c r="T144" s="24">
        <v>-0.000297440987277763</v>
      </c>
      <c r="U144" s="24">
        <v>0.00010223406590807684</v>
      </c>
      <c r="V144" s="24">
        <v>-4.4656937069418684E-05</v>
      </c>
      <c r="W144" s="24">
        <v>2.9066131895133347E-05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1352</v>
      </c>
      <c r="B146" s="24">
        <v>148.64</v>
      </c>
      <c r="C146" s="24">
        <v>153.04</v>
      </c>
      <c r="D146" s="24">
        <v>8.90359950524648</v>
      </c>
      <c r="E146" s="24">
        <v>9.513224545763416</v>
      </c>
      <c r="F146" s="24">
        <v>38.11192490005684</v>
      </c>
      <c r="G146" s="24" t="s">
        <v>59</v>
      </c>
      <c r="H146" s="24">
        <v>20.850112399552728</v>
      </c>
      <c r="I146" s="24">
        <v>101.99011239955271</v>
      </c>
      <c r="J146" s="24" t="s">
        <v>73</v>
      </c>
      <c r="K146" s="24">
        <v>1.3785458692279415</v>
      </c>
      <c r="M146" s="24" t="s">
        <v>68</v>
      </c>
      <c r="N146" s="24">
        <v>1.0614756969824435</v>
      </c>
      <c r="X146" s="24">
        <v>67.5</v>
      </c>
    </row>
    <row r="147" spans="1:24" ht="12.75" hidden="1">
      <c r="A147" s="24">
        <v>1349</v>
      </c>
      <c r="B147" s="24">
        <v>147.77999877929688</v>
      </c>
      <c r="C147" s="24">
        <v>150.8800048828125</v>
      </c>
      <c r="D147" s="24">
        <v>9.64649772644043</v>
      </c>
      <c r="E147" s="24">
        <v>10.221346855163574</v>
      </c>
      <c r="F147" s="24">
        <v>33.331105220836385</v>
      </c>
      <c r="G147" s="24" t="s">
        <v>56</v>
      </c>
      <c r="H147" s="24">
        <v>2.044136116949076</v>
      </c>
      <c r="I147" s="24">
        <v>82.32413489624595</v>
      </c>
      <c r="J147" s="24" t="s">
        <v>62</v>
      </c>
      <c r="K147" s="24">
        <v>0.7349560730181304</v>
      </c>
      <c r="L147" s="24">
        <v>0.8946774864031527</v>
      </c>
      <c r="M147" s="24">
        <v>0.17399035914527536</v>
      </c>
      <c r="N147" s="24">
        <v>0.07823279426870651</v>
      </c>
      <c r="O147" s="24">
        <v>0.029516931781725084</v>
      </c>
      <c r="P147" s="24">
        <v>0.02566534544196819</v>
      </c>
      <c r="Q147" s="24">
        <v>0.003592973429021078</v>
      </c>
      <c r="R147" s="24">
        <v>0.0012041980084397546</v>
      </c>
      <c r="S147" s="24">
        <v>0.00038724931971618977</v>
      </c>
      <c r="T147" s="24">
        <v>0.00037764932656810896</v>
      </c>
      <c r="U147" s="24">
        <v>7.861665583223835E-05</v>
      </c>
      <c r="V147" s="24">
        <v>4.4682366572785605E-05</v>
      </c>
      <c r="W147" s="24">
        <v>2.4144256877810287E-05</v>
      </c>
      <c r="X147" s="24">
        <v>67.5</v>
      </c>
    </row>
    <row r="148" spans="1:24" ht="12.75" hidden="1">
      <c r="A148" s="24">
        <v>1351</v>
      </c>
      <c r="B148" s="24">
        <v>133.77999877929688</v>
      </c>
      <c r="C148" s="24">
        <v>138.27999877929688</v>
      </c>
      <c r="D148" s="24">
        <v>9.304793357849121</v>
      </c>
      <c r="E148" s="24">
        <v>10.211813926696777</v>
      </c>
      <c r="F148" s="24">
        <v>30.602982232827433</v>
      </c>
      <c r="G148" s="24" t="s">
        <v>57</v>
      </c>
      <c r="H148" s="24">
        <v>12.035709287441534</v>
      </c>
      <c r="I148" s="24">
        <v>78.31570806673841</v>
      </c>
      <c r="J148" s="24" t="s">
        <v>60</v>
      </c>
      <c r="K148" s="24">
        <v>0.3364808064940466</v>
      </c>
      <c r="L148" s="24">
        <v>0.004869011867098828</v>
      </c>
      <c r="M148" s="24">
        <v>-0.08140980826469621</v>
      </c>
      <c r="N148" s="24">
        <v>-0.0008091107172176419</v>
      </c>
      <c r="O148" s="24">
        <v>0.013229590574327453</v>
      </c>
      <c r="P148" s="24">
        <v>0.0005569818267394179</v>
      </c>
      <c r="Q148" s="24">
        <v>-0.0017638349649281696</v>
      </c>
      <c r="R148" s="24">
        <v>-6.501127297006096E-05</v>
      </c>
      <c r="S148" s="24">
        <v>0.00014983237858795355</v>
      </c>
      <c r="T148" s="24">
        <v>3.965461677969302E-05</v>
      </c>
      <c r="U148" s="24">
        <v>-4.391056184564243E-05</v>
      </c>
      <c r="V148" s="24">
        <v>-5.1259206071073794E-06</v>
      </c>
      <c r="W148" s="24">
        <v>8.605481921623452E-06</v>
      </c>
      <c r="X148" s="24">
        <v>67.5</v>
      </c>
    </row>
    <row r="149" spans="1:24" ht="12.75" hidden="1">
      <c r="A149" s="24">
        <v>1350</v>
      </c>
      <c r="B149" s="24">
        <v>182.97999572753906</v>
      </c>
      <c r="C149" s="24">
        <v>189.27999877929688</v>
      </c>
      <c r="D149" s="24">
        <v>8.717230796813965</v>
      </c>
      <c r="E149" s="24">
        <v>9.012474060058594</v>
      </c>
      <c r="F149" s="24">
        <v>36.74166936267427</v>
      </c>
      <c r="G149" s="24" t="s">
        <v>58</v>
      </c>
      <c r="H149" s="24">
        <v>-14.909957133077867</v>
      </c>
      <c r="I149" s="24">
        <v>100.5700385944612</v>
      </c>
      <c r="J149" s="24" t="s">
        <v>61</v>
      </c>
      <c r="K149" s="24">
        <v>-0.6534072972712711</v>
      </c>
      <c r="L149" s="24">
        <v>0.8946642372421632</v>
      </c>
      <c r="M149" s="24">
        <v>-0.15376959450361866</v>
      </c>
      <c r="N149" s="24">
        <v>-0.07822861010485258</v>
      </c>
      <c r="O149" s="24">
        <v>-0.02638611746814371</v>
      </c>
      <c r="P149" s="24">
        <v>0.025659301001785678</v>
      </c>
      <c r="Q149" s="24">
        <v>-0.003130230706856657</v>
      </c>
      <c r="R149" s="24">
        <v>-0.0012024418397232706</v>
      </c>
      <c r="S149" s="24">
        <v>-0.00035708863598177964</v>
      </c>
      <c r="T149" s="24">
        <v>0.0003755616130881881</v>
      </c>
      <c r="U149" s="24">
        <v>-6.521074399701805E-05</v>
      </c>
      <c r="V149" s="24">
        <v>-4.4387372308736867E-05</v>
      </c>
      <c r="W149" s="24">
        <v>-2.2558608580280415E-05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1352</v>
      </c>
      <c r="B151" s="100">
        <v>148.64</v>
      </c>
      <c r="C151" s="100">
        <v>153.04</v>
      </c>
      <c r="D151" s="100">
        <v>8.90359950524648</v>
      </c>
      <c r="E151" s="100">
        <v>9.513224545763416</v>
      </c>
      <c r="F151" s="100">
        <v>30.333667614291326</v>
      </c>
      <c r="G151" s="100" t="s">
        <v>59</v>
      </c>
      <c r="H151" s="100">
        <v>0.034964990226214354</v>
      </c>
      <c r="I151" s="100">
        <v>81.1749649902262</v>
      </c>
      <c r="J151" s="100" t="s">
        <v>73</v>
      </c>
      <c r="K151" s="100">
        <v>1.3588054502004088</v>
      </c>
      <c r="M151" s="100" t="s">
        <v>68</v>
      </c>
      <c r="N151" s="100">
        <v>0.7494630798171998</v>
      </c>
      <c r="X151" s="100">
        <v>67.5</v>
      </c>
    </row>
    <row r="152" spans="1:24" s="100" customFormat="1" ht="12.75">
      <c r="A152" s="100">
        <v>1350</v>
      </c>
      <c r="B152" s="100">
        <v>182.97999572753906</v>
      </c>
      <c r="C152" s="100">
        <v>189.27999877929688</v>
      </c>
      <c r="D152" s="100">
        <v>8.717230796813965</v>
      </c>
      <c r="E152" s="100">
        <v>9.012474060058594</v>
      </c>
      <c r="F152" s="100">
        <v>38.34603017520573</v>
      </c>
      <c r="G152" s="100" t="s">
        <v>56</v>
      </c>
      <c r="H152" s="100">
        <v>-10.518468351143369</v>
      </c>
      <c r="I152" s="100">
        <v>104.9615273763957</v>
      </c>
      <c r="J152" s="100" t="s">
        <v>62</v>
      </c>
      <c r="K152" s="100">
        <v>1.0908173129546899</v>
      </c>
      <c r="L152" s="100">
        <v>0.3079339339757447</v>
      </c>
      <c r="M152" s="100">
        <v>0.25823592024364134</v>
      </c>
      <c r="N152" s="100">
        <v>0.0733931421143809</v>
      </c>
      <c r="O152" s="100">
        <v>0.04380956193593202</v>
      </c>
      <c r="P152" s="100">
        <v>0.008833724545229075</v>
      </c>
      <c r="Q152" s="100">
        <v>0.005332546138877595</v>
      </c>
      <c r="R152" s="100">
        <v>0.0011296443105523167</v>
      </c>
      <c r="S152" s="100">
        <v>0.0005747765613041417</v>
      </c>
      <c r="T152" s="100">
        <v>0.00012996753084695386</v>
      </c>
      <c r="U152" s="100">
        <v>0.00011661616884020756</v>
      </c>
      <c r="V152" s="100">
        <v>4.19149751991889E-05</v>
      </c>
      <c r="W152" s="100">
        <v>3.584183745789224E-05</v>
      </c>
      <c r="X152" s="100">
        <v>67.5</v>
      </c>
    </row>
    <row r="153" spans="1:24" s="100" customFormat="1" ht="12.75">
      <c r="A153" s="100">
        <v>1349</v>
      </c>
      <c r="B153" s="100">
        <v>147.77999877929688</v>
      </c>
      <c r="C153" s="100">
        <v>150.8800048828125</v>
      </c>
      <c r="D153" s="100">
        <v>9.64649772644043</v>
      </c>
      <c r="E153" s="100">
        <v>10.221346855163574</v>
      </c>
      <c r="F153" s="100">
        <v>39.479195726679656</v>
      </c>
      <c r="G153" s="100" t="s">
        <v>57</v>
      </c>
      <c r="H153" s="100">
        <v>17.229238105135394</v>
      </c>
      <c r="I153" s="100">
        <v>97.50923688443227</v>
      </c>
      <c r="J153" s="100" t="s">
        <v>60</v>
      </c>
      <c r="K153" s="100">
        <v>-0.6579480380731083</v>
      </c>
      <c r="L153" s="100">
        <v>0.0016758148513050868</v>
      </c>
      <c r="M153" s="100">
        <v>0.15809146415621905</v>
      </c>
      <c r="N153" s="100">
        <v>-0.0007595258983488074</v>
      </c>
      <c r="O153" s="100">
        <v>-0.026045994042130528</v>
      </c>
      <c r="P153" s="100">
        <v>0.00019177632891892674</v>
      </c>
      <c r="Q153" s="100">
        <v>0.003374119110765879</v>
      </c>
      <c r="R153" s="100">
        <v>-6.106023749114349E-05</v>
      </c>
      <c r="S153" s="100">
        <v>-0.000309706208216653</v>
      </c>
      <c r="T153" s="100">
        <v>1.3662018069421089E-05</v>
      </c>
      <c r="U153" s="100">
        <v>8.070748858592396E-05</v>
      </c>
      <c r="V153" s="100">
        <v>-4.822132818517689E-06</v>
      </c>
      <c r="W153" s="100">
        <v>-1.8290835118314992E-05</v>
      </c>
      <c r="X153" s="100">
        <v>67.5</v>
      </c>
    </row>
    <row r="154" spans="1:24" s="100" customFormat="1" ht="12.75">
      <c r="A154" s="100">
        <v>1351</v>
      </c>
      <c r="B154" s="100">
        <v>133.77999877929688</v>
      </c>
      <c r="C154" s="100">
        <v>138.27999877929688</v>
      </c>
      <c r="D154" s="100">
        <v>9.304793357849121</v>
      </c>
      <c r="E154" s="100">
        <v>10.211813926696777</v>
      </c>
      <c r="F154" s="100">
        <v>30.602982232827433</v>
      </c>
      <c r="G154" s="100" t="s">
        <v>58</v>
      </c>
      <c r="H154" s="100">
        <v>12.035709287441534</v>
      </c>
      <c r="I154" s="100">
        <v>78.31570806673841</v>
      </c>
      <c r="J154" s="100" t="s">
        <v>61</v>
      </c>
      <c r="K154" s="100">
        <v>0.8700498775572796</v>
      </c>
      <c r="L154" s="100">
        <v>0.30792937394532927</v>
      </c>
      <c r="M154" s="100">
        <v>0.20418834311738565</v>
      </c>
      <c r="N154" s="100">
        <v>-0.07338921194447758</v>
      </c>
      <c r="O154" s="100">
        <v>0.03522618218563524</v>
      </c>
      <c r="P154" s="100">
        <v>0.008831642609427138</v>
      </c>
      <c r="Q154" s="100">
        <v>0.004129330278583056</v>
      </c>
      <c r="R154" s="100">
        <v>-0.0011279928704387913</v>
      </c>
      <c r="S154" s="100">
        <v>0.00048420053698511827</v>
      </c>
      <c r="T154" s="100">
        <v>0.00012924746936294232</v>
      </c>
      <c r="U154" s="100">
        <v>8.417619687964497E-05</v>
      </c>
      <c r="V154" s="100">
        <v>-4.1636668707152774E-05</v>
      </c>
      <c r="W154" s="100">
        <v>3.0823410957137474E-05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1352</v>
      </c>
      <c r="B156" s="24">
        <v>148.64</v>
      </c>
      <c r="C156" s="24">
        <v>153.04</v>
      </c>
      <c r="D156" s="24">
        <v>8.90359950524648</v>
      </c>
      <c r="E156" s="24">
        <v>9.513224545763416</v>
      </c>
      <c r="F156" s="24">
        <v>32.855676977488635</v>
      </c>
      <c r="G156" s="24" t="s">
        <v>59</v>
      </c>
      <c r="H156" s="24">
        <v>6.7840341883772055</v>
      </c>
      <c r="I156" s="24">
        <v>87.92403418837719</v>
      </c>
      <c r="J156" s="24" t="s">
        <v>73</v>
      </c>
      <c r="K156" s="24">
        <v>1.5014828461743348</v>
      </c>
      <c r="M156" s="24" t="s">
        <v>68</v>
      </c>
      <c r="N156" s="24">
        <v>1.1289839255851988</v>
      </c>
      <c r="X156" s="24">
        <v>67.5</v>
      </c>
    </row>
    <row r="157" spans="1:24" ht="12.75" hidden="1">
      <c r="A157" s="24">
        <v>1350</v>
      </c>
      <c r="B157" s="24">
        <v>182.97999572753906</v>
      </c>
      <c r="C157" s="24">
        <v>189.27999877929688</v>
      </c>
      <c r="D157" s="24">
        <v>8.717230796813965</v>
      </c>
      <c r="E157" s="24">
        <v>9.012474060058594</v>
      </c>
      <c r="F157" s="24">
        <v>38.34603017520573</v>
      </c>
      <c r="G157" s="24" t="s">
        <v>56</v>
      </c>
      <c r="H157" s="24">
        <v>-10.518468351143369</v>
      </c>
      <c r="I157" s="24">
        <v>104.9615273763957</v>
      </c>
      <c r="J157" s="24" t="s">
        <v>62</v>
      </c>
      <c r="K157" s="24">
        <v>0.8045811633588688</v>
      </c>
      <c r="L157" s="24">
        <v>0.9000691584629625</v>
      </c>
      <c r="M157" s="24">
        <v>0.19047378234650914</v>
      </c>
      <c r="N157" s="24">
        <v>0.07745424073912659</v>
      </c>
      <c r="O157" s="24">
        <v>0.032313773471321305</v>
      </c>
      <c r="P157" s="24">
        <v>0.025820161032305985</v>
      </c>
      <c r="Q157" s="24">
        <v>0.003933265262148327</v>
      </c>
      <c r="R157" s="24">
        <v>0.0011921474441562935</v>
      </c>
      <c r="S157" s="24">
        <v>0.000423928973867611</v>
      </c>
      <c r="T157" s="24">
        <v>0.0003799062864705706</v>
      </c>
      <c r="U157" s="24">
        <v>8.599154211267814E-05</v>
      </c>
      <c r="V157" s="24">
        <v>4.4226290473853724E-05</v>
      </c>
      <c r="W157" s="24">
        <v>2.6427748964419068E-05</v>
      </c>
      <c r="X157" s="24">
        <v>67.5</v>
      </c>
    </row>
    <row r="158" spans="1:24" ht="12.75" hidden="1">
      <c r="A158" s="24">
        <v>1351</v>
      </c>
      <c r="B158" s="24">
        <v>133.77999877929688</v>
      </c>
      <c r="C158" s="24">
        <v>138.27999877929688</v>
      </c>
      <c r="D158" s="24">
        <v>9.304793357849121</v>
      </c>
      <c r="E158" s="24">
        <v>10.211813926696777</v>
      </c>
      <c r="F158" s="24">
        <v>36.114428297104666</v>
      </c>
      <c r="G158" s="24" t="s">
        <v>57</v>
      </c>
      <c r="H158" s="24">
        <v>26.139981796298642</v>
      </c>
      <c r="I158" s="24">
        <v>92.41998057559552</v>
      </c>
      <c r="J158" s="24" t="s">
        <v>60</v>
      </c>
      <c r="K158" s="24">
        <v>-0.7432778995505888</v>
      </c>
      <c r="L158" s="24">
        <v>0.004897816023744375</v>
      </c>
      <c r="M158" s="24">
        <v>0.17677878955682094</v>
      </c>
      <c r="N158" s="24">
        <v>-0.0008016651434505535</v>
      </c>
      <c r="O158" s="24">
        <v>-0.029716379530081306</v>
      </c>
      <c r="P158" s="24">
        <v>0.0005604445606440593</v>
      </c>
      <c r="Q158" s="24">
        <v>0.0036876644507915957</v>
      </c>
      <c r="R158" s="24">
        <v>-6.443034119044079E-05</v>
      </c>
      <c r="S158" s="24">
        <v>-0.00037769740210697003</v>
      </c>
      <c r="T158" s="24">
        <v>3.991529442552949E-05</v>
      </c>
      <c r="U158" s="24">
        <v>8.274078537083104E-05</v>
      </c>
      <c r="V158" s="24">
        <v>-5.0885400973217494E-06</v>
      </c>
      <c r="W158" s="24">
        <v>-2.312800237404259E-05</v>
      </c>
      <c r="X158" s="24">
        <v>67.5</v>
      </c>
    </row>
    <row r="159" spans="1:24" ht="12.75" hidden="1">
      <c r="A159" s="24">
        <v>1349</v>
      </c>
      <c r="B159" s="24">
        <v>147.77999877929688</v>
      </c>
      <c r="C159" s="24">
        <v>150.8800048828125</v>
      </c>
      <c r="D159" s="24">
        <v>9.64649772644043</v>
      </c>
      <c r="E159" s="24">
        <v>10.221346855163574</v>
      </c>
      <c r="F159" s="24">
        <v>31.45695701645563</v>
      </c>
      <c r="G159" s="24" t="s">
        <v>58</v>
      </c>
      <c r="H159" s="24">
        <v>-2.584802184699214</v>
      </c>
      <c r="I159" s="24">
        <v>77.69519659459766</v>
      </c>
      <c r="J159" s="24" t="s">
        <v>61</v>
      </c>
      <c r="K159" s="24">
        <v>0.30804027735277656</v>
      </c>
      <c r="L159" s="24">
        <v>0.9000558323873155</v>
      </c>
      <c r="M159" s="24">
        <v>0.07091911818551154</v>
      </c>
      <c r="N159" s="24">
        <v>-0.07745009193972821</v>
      </c>
      <c r="O159" s="24">
        <v>0.012693177048321402</v>
      </c>
      <c r="P159" s="24">
        <v>0.025814077896153042</v>
      </c>
      <c r="Q159" s="24">
        <v>0.0013681032566260013</v>
      </c>
      <c r="R159" s="24">
        <v>-0.001190405082206249</v>
      </c>
      <c r="S159" s="24">
        <v>0.00019251090183699051</v>
      </c>
      <c r="T159" s="24">
        <v>0.00037780359417398683</v>
      </c>
      <c r="U159" s="24">
        <v>2.3420242337229767E-05</v>
      </c>
      <c r="V159" s="24">
        <v>-4.39325793546843E-05</v>
      </c>
      <c r="W159" s="24">
        <v>1.2787549472539042E-05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1352</v>
      </c>
      <c r="B161" s="24">
        <v>148.64</v>
      </c>
      <c r="C161" s="24">
        <v>153.04</v>
      </c>
      <c r="D161" s="24">
        <v>8.90359950524648</v>
      </c>
      <c r="E161" s="24">
        <v>9.513224545763416</v>
      </c>
      <c r="F161" s="24">
        <v>38.11192490005684</v>
      </c>
      <c r="G161" s="24" t="s">
        <v>59</v>
      </c>
      <c r="H161" s="24">
        <v>20.850112399552728</v>
      </c>
      <c r="I161" s="24">
        <v>101.99011239955271</v>
      </c>
      <c r="J161" s="24" t="s">
        <v>73</v>
      </c>
      <c r="K161" s="24">
        <v>1.499761370696638</v>
      </c>
      <c r="M161" s="24" t="s">
        <v>68</v>
      </c>
      <c r="N161" s="24">
        <v>0.8245539565871189</v>
      </c>
      <c r="X161" s="24">
        <v>67.5</v>
      </c>
    </row>
    <row r="162" spans="1:24" ht="12.75" hidden="1">
      <c r="A162" s="24">
        <v>1351</v>
      </c>
      <c r="B162" s="24">
        <v>133.77999877929688</v>
      </c>
      <c r="C162" s="24">
        <v>138.27999877929688</v>
      </c>
      <c r="D162" s="24">
        <v>9.304793357849121</v>
      </c>
      <c r="E162" s="24">
        <v>10.211813926696777</v>
      </c>
      <c r="F162" s="24">
        <v>29.97947804235998</v>
      </c>
      <c r="G162" s="24" t="s">
        <v>56</v>
      </c>
      <c r="H162" s="24">
        <v>10.440107532438148</v>
      </c>
      <c r="I162" s="24">
        <v>76.72010631173502</v>
      </c>
      <c r="J162" s="24" t="s">
        <v>62</v>
      </c>
      <c r="K162" s="24">
        <v>1.1490073980549893</v>
      </c>
      <c r="L162" s="24">
        <v>0.3111570906485094</v>
      </c>
      <c r="M162" s="24">
        <v>0.27201111385778437</v>
      </c>
      <c r="N162" s="24">
        <v>0.08057268690309992</v>
      </c>
      <c r="O162" s="24">
        <v>0.046146141007683314</v>
      </c>
      <c r="P162" s="24">
        <v>0.008925950371268126</v>
      </c>
      <c r="Q162" s="24">
        <v>0.00561705393463569</v>
      </c>
      <c r="R162" s="24">
        <v>0.0012402606621060221</v>
      </c>
      <c r="S162" s="24">
        <v>0.0006054400381975762</v>
      </c>
      <c r="T162" s="24">
        <v>0.00013135228925460958</v>
      </c>
      <c r="U162" s="24">
        <v>0.00012287091795217648</v>
      </c>
      <c r="V162" s="24">
        <v>4.6032070540414393E-05</v>
      </c>
      <c r="W162" s="24">
        <v>3.7750969741968946E-05</v>
      </c>
      <c r="X162" s="24">
        <v>67.5</v>
      </c>
    </row>
    <row r="163" spans="1:24" ht="12.75" hidden="1">
      <c r="A163" s="24">
        <v>1349</v>
      </c>
      <c r="B163" s="24">
        <v>147.77999877929688</v>
      </c>
      <c r="C163" s="24">
        <v>150.8800048828125</v>
      </c>
      <c r="D163" s="24">
        <v>9.64649772644043</v>
      </c>
      <c r="E163" s="24">
        <v>10.221346855163574</v>
      </c>
      <c r="F163" s="24">
        <v>31.45695701645563</v>
      </c>
      <c r="G163" s="24" t="s">
        <v>57</v>
      </c>
      <c r="H163" s="24">
        <v>-2.584802184699214</v>
      </c>
      <c r="I163" s="24">
        <v>77.69519659459766</v>
      </c>
      <c r="J163" s="24" t="s">
        <v>60</v>
      </c>
      <c r="K163" s="24">
        <v>0.8985770959297719</v>
      </c>
      <c r="L163" s="24">
        <v>0.0016942514678845823</v>
      </c>
      <c r="M163" s="24">
        <v>-0.2146386065110466</v>
      </c>
      <c r="N163" s="24">
        <v>-0.000832868991066715</v>
      </c>
      <c r="O163" s="24">
        <v>0.035776021269232426</v>
      </c>
      <c r="P163" s="24">
        <v>0.00019364372394475895</v>
      </c>
      <c r="Q163" s="24">
        <v>-0.004521277763392274</v>
      </c>
      <c r="R163" s="24">
        <v>-6.693004239128505E-05</v>
      </c>
      <c r="S163" s="24">
        <v>0.00044249889827958124</v>
      </c>
      <c r="T163" s="24">
        <v>1.3773788494737512E-05</v>
      </c>
      <c r="U163" s="24">
        <v>-0.00010436542537372236</v>
      </c>
      <c r="V163" s="24">
        <v>-5.2733186200146894E-06</v>
      </c>
      <c r="W163" s="24">
        <v>2.672229880364814E-05</v>
      </c>
      <c r="X163" s="24">
        <v>67.5</v>
      </c>
    </row>
    <row r="164" spans="1:24" ht="12.75" hidden="1">
      <c r="A164" s="24">
        <v>1350</v>
      </c>
      <c r="B164" s="24">
        <v>182.97999572753906</v>
      </c>
      <c r="C164" s="24">
        <v>189.27999877929688</v>
      </c>
      <c r="D164" s="24">
        <v>8.717230796813965</v>
      </c>
      <c r="E164" s="24">
        <v>9.012474060058594</v>
      </c>
      <c r="F164" s="24">
        <v>39.23444198728502</v>
      </c>
      <c r="G164" s="24" t="s">
        <v>58</v>
      </c>
      <c r="H164" s="24">
        <v>-8.086689616577843</v>
      </c>
      <c r="I164" s="24">
        <v>107.39330611096122</v>
      </c>
      <c r="J164" s="24" t="s">
        <v>61</v>
      </c>
      <c r="K164" s="24">
        <v>-0.7160846342825087</v>
      </c>
      <c r="L164" s="24">
        <v>0.3111524780116788</v>
      </c>
      <c r="M164" s="24">
        <v>-0.16709373015510973</v>
      </c>
      <c r="N164" s="24">
        <v>-0.08056838216092395</v>
      </c>
      <c r="O164" s="24">
        <v>-0.029146914623068093</v>
      </c>
      <c r="P164" s="24">
        <v>0.008923849625498987</v>
      </c>
      <c r="Q164" s="24">
        <v>-0.003333067999735506</v>
      </c>
      <c r="R164" s="24">
        <v>-0.0012384534223753307</v>
      </c>
      <c r="S164" s="24">
        <v>-0.00041322193174375373</v>
      </c>
      <c r="T164" s="24">
        <v>0.00013062812347625934</v>
      </c>
      <c r="U164" s="24">
        <v>-6.484690019555653E-05</v>
      </c>
      <c r="V164" s="24">
        <v>-4.572902392320978E-05</v>
      </c>
      <c r="W164" s="24">
        <v>-2.6665604495446937E-05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1352</v>
      </c>
      <c r="B166" s="24">
        <v>148.64</v>
      </c>
      <c r="C166" s="24">
        <v>153.04</v>
      </c>
      <c r="D166" s="24">
        <v>8.90359950524648</v>
      </c>
      <c r="E166" s="24">
        <v>9.513224545763416</v>
      </c>
      <c r="F166" s="24">
        <v>32.855676977488635</v>
      </c>
      <c r="G166" s="24" t="s">
        <v>59</v>
      </c>
      <c r="H166" s="24">
        <v>6.7840341883772055</v>
      </c>
      <c r="I166" s="24">
        <v>87.92403418837719</v>
      </c>
      <c r="J166" s="24" t="s">
        <v>73</v>
      </c>
      <c r="K166" s="24">
        <v>1.3047079621619235</v>
      </c>
      <c r="M166" s="24" t="s">
        <v>68</v>
      </c>
      <c r="N166" s="24">
        <v>0.8905649136938489</v>
      </c>
      <c r="X166" s="24">
        <v>67.5</v>
      </c>
    </row>
    <row r="167" spans="1:24" ht="12.75" hidden="1">
      <c r="A167" s="24">
        <v>1351</v>
      </c>
      <c r="B167" s="24">
        <v>133.77999877929688</v>
      </c>
      <c r="C167" s="24">
        <v>138.27999877929688</v>
      </c>
      <c r="D167" s="24">
        <v>9.304793357849121</v>
      </c>
      <c r="E167" s="24">
        <v>10.211813926696777</v>
      </c>
      <c r="F167" s="24">
        <v>29.97947804235998</v>
      </c>
      <c r="G167" s="24" t="s">
        <v>56</v>
      </c>
      <c r="H167" s="24">
        <v>10.440107532438148</v>
      </c>
      <c r="I167" s="24">
        <v>76.72010631173502</v>
      </c>
      <c r="J167" s="24" t="s">
        <v>62</v>
      </c>
      <c r="K167" s="24">
        <v>0.8743019573286146</v>
      </c>
      <c r="L167" s="24">
        <v>0.6999821061499281</v>
      </c>
      <c r="M167" s="24">
        <v>0.2069792535705981</v>
      </c>
      <c r="N167" s="24">
        <v>0.07637109548415556</v>
      </c>
      <c r="O167" s="24">
        <v>0.03511358685610856</v>
      </c>
      <c r="P167" s="24">
        <v>0.02008034239745031</v>
      </c>
      <c r="Q167" s="24">
        <v>0.004274093574038232</v>
      </c>
      <c r="R167" s="24">
        <v>0.0011755953221624332</v>
      </c>
      <c r="S167" s="24">
        <v>0.000460670849035776</v>
      </c>
      <c r="T167" s="24">
        <v>0.00029545304108432593</v>
      </c>
      <c r="U167" s="24">
        <v>9.346856536552655E-05</v>
      </c>
      <c r="V167" s="24">
        <v>4.3644060823370914E-05</v>
      </c>
      <c r="W167" s="24">
        <v>2.872014694803621E-05</v>
      </c>
      <c r="X167" s="24">
        <v>67.5</v>
      </c>
    </row>
    <row r="168" spans="1:24" ht="12.75" hidden="1">
      <c r="A168" s="24">
        <v>1350</v>
      </c>
      <c r="B168" s="24">
        <v>182.97999572753906</v>
      </c>
      <c r="C168" s="24">
        <v>189.27999877929688</v>
      </c>
      <c r="D168" s="24">
        <v>8.717230796813965</v>
      </c>
      <c r="E168" s="24">
        <v>9.012474060058594</v>
      </c>
      <c r="F168" s="24">
        <v>36.74166936267427</v>
      </c>
      <c r="G168" s="24" t="s">
        <v>57</v>
      </c>
      <c r="H168" s="24">
        <v>-14.909957133077867</v>
      </c>
      <c r="I168" s="24">
        <v>100.5700385944612</v>
      </c>
      <c r="J168" s="24" t="s">
        <v>60</v>
      </c>
      <c r="K168" s="24">
        <v>0.8354065445023108</v>
      </c>
      <c r="L168" s="24">
        <v>-0.0038077003204716763</v>
      </c>
      <c r="M168" s="24">
        <v>-0.19706440983891188</v>
      </c>
      <c r="N168" s="24">
        <v>-0.0007892637192495689</v>
      </c>
      <c r="O168" s="24">
        <v>0.03366126986901635</v>
      </c>
      <c r="P168" s="24">
        <v>-0.00043586812647383066</v>
      </c>
      <c r="Q168" s="24">
        <v>-0.004033658510253811</v>
      </c>
      <c r="R168" s="24">
        <v>-6.345745046614762E-05</v>
      </c>
      <c r="S168" s="24">
        <v>0.0004494671286793281</v>
      </c>
      <c r="T168" s="24">
        <v>-3.1052371363891515E-05</v>
      </c>
      <c r="U168" s="24">
        <v>-8.547999907506323E-05</v>
      </c>
      <c r="V168" s="24">
        <v>-5.000325497643764E-06</v>
      </c>
      <c r="W168" s="24">
        <v>2.821500381298238E-05</v>
      </c>
      <c r="X168" s="24">
        <v>67.5</v>
      </c>
    </row>
    <row r="169" spans="1:24" ht="12.75" hidden="1">
      <c r="A169" s="24">
        <v>1349</v>
      </c>
      <c r="B169" s="24">
        <v>147.77999877929688</v>
      </c>
      <c r="C169" s="24">
        <v>150.8800048828125</v>
      </c>
      <c r="D169" s="24">
        <v>9.64649772644043</v>
      </c>
      <c r="E169" s="24">
        <v>10.221346855163574</v>
      </c>
      <c r="F169" s="24">
        <v>39.479195726679656</v>
      </c>
      <c r="G169" s="24" t="s">
        <v>58</v>
      </c>
      <c r="H169" s="24">
        <v>17.229238105135394</v>
      </c>
      <c r="I169" s="24">
        <v>97.50923688443227</v>
      </c>
      <c r="J169" s="24" t="s">
        <v>61</v>
      </c>
      <c r="K169" s="24">
        <v>0.25787558626468554</v>
      </c>
      <c r="L169" s="24">
        <v>-0.69997174967877</v>
      </c>
      <c r="M169" s="24">
        <v>0.06329320487606321</v>
      </c>
      <c r="N169" s="24">
        <v>-0.07636701701802606</v>
      </c>
      <c r="O169" s="24">
        <v>0.009994142920067308</v>
      </c>
      <c r="P169" s="24">
        <v>-0.0200756113175954</v>
      </c>
      <c r="Q169" s="24">
        <v>0.001413320523551511</v>
      </c>
      <c r="R169" s="24">
        <v>-0.0011738813881608872</v>
      </c>
      <c r="S169" s="24">
        <v>0.0001009798563481996</v>
      </c>
      <c r="T169" s="24">
        <v>-0.00029381669407754107</v>
      </c>
      <c r="U169" s="24">
        <v>3.7809290784368064E-05</v>
      </c>
      <c r="V169" s="24">
        <v>-4.335666949930211E-05</v>
      </c>
      <c r="W169" s="24">
        <v>5.362872415989717E-06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1352</v>
      </c>
      <c r="B171" s="24">
        <v>137.64</v>
      </c>
      <c r="C171" s="24">
        <v>153.84</v>
      </c>
      <c r="D171" s="24">
        <v>9.035781051606326</v>
      </c>
      <c r="E171" s="24">
        <v>9.511229339250661</v>
      </c>
      <c r="F171" s="24">
        <v>27.39943610629564</v>
      </c>
      <c r="G171" s="24" t="s">
        <v>59</v>
      </c>
      <c r="H171" s="24">
        <v>2.0767904228417535</v>
      </c>
      <c r="I171" s="24">
        <v>72.21679042284174</v>
      </c>
      <c r="J171" s="24" t="s">
        <v>73</v>
      </c>
      <c r="K171" s="24">
        <v>1.568487302516706</v>
      </c>
      <c r="M171" s="24" t="s">
        <v>68</v>
      </c>
      <c r="N171" s="24">
        <v>1.0384208416028675</v>
      </c>
      <c r="X171" s="24">
        <v>67.5</v>
      </c>
    </row>
    <row r="172" spans="1:24" ht="12.75" hidden="1">
      <c r="A172" s="24">
        <v>1349</v>
      </c>
      <c r="B172" s="24">
        <v>146.8800048828125</v>
      </c>
      <c r="C172" s="24">
        <v>141.8800048828125</v>
      </c>
      <c r="D172" s="24">
        <v>9.583966255187988</v>
      </c>
      <c r="E172" s="24">
        <v>10.408334732055664</v>
      </c>
      <c r="F172" s="24">
        <v>33.20002122264266</v>
      </c>
      <c r="G172" s="24" t="s">
        <v>56</v>
      </c>
      <c r="H172" s="24">
        <v>3.152268366881785</v>
      </c>
      <c r="I172" s="24">
        <v>82.53227324969428</v>
      </c>
      <c r="J172" s="24" t="s">
        <v>62</v>
      </c>
      <c r="K172" s="24">
        <v>0.9962553266301684</v>
      </c>
      <c r="L172" s="24">
        <v>0.7142319417044258</v>
      </c>
      <c r="M172" s="24">
        <v>0.2358502787892939</v>
      </c>
      <c r="N172" s="24">
        <v>0.0903506883741511</v>
      </c>
      <c r="O172" s="24">
        <v>0.04001153218234495</v>
      </c>
      <c r="P172" s="24">
        <v>0.02048904896429446</v>
      </c>
      <c r="Q172" s="24">
        <v>0.0048702890222259146</v>
      </c>
      <c r="R172" s="24">
        <v>0.0013907410589281968</v>
      </c>
      <c r="S172" s="24">
        <v>0.000524930074770209</v>
      </c>
      <c r="T172" s="24">
        <v>0.000301473442997087</v>
      </c>
      <c r="U172" s="24">
        <v>0.00010652133385934724</v>
      </c>
      <c r="V172" s="24">
        <v>5.162599893780279E-05</v>
      </c>
      <c r="W172" s="24">
        <v>3.273264598382294E-05</v>
      </c>
      <c r="X172" s="24">
        <v>67.5</v>
      </c>
    </row>
    <row r="173" spans="1:24" ht="12.75" hidden="1">
      <c r="A173" s="24">
        <v>1350</v>
      </c>
      <c r="B173" s="24">
        <v>178.77999877929688</v>
      </c>
      <c r="C173" s="24">
        <v>183.3800048828125</v>
      </c>
      <c r="D173" s="24">
        <v>8.457242965698242</v>
      </c>
      <c r="E173" s="24">
        <v>8.876261711120605</v>
      </c>
      <c r="F173" s="24">
        <v>36.33688676051908</v>
      </c>
      <c r="G173" s="24" t="s">
        <v>57</v>
      </c>
      <c r="H173" s="24">
        <v>-8.778377766131527</v>
      </c>
      <c r="I173" s="24">
        <v>102.50162101316535</v>
      </c>
      <c r="J173" s="24" t="s">
        <v>60</v>
      </c>
      <c r="K173" s="24">
        <v>0.4210289624620257</v>
      </c>
      <c r="L173" s="24">
        <v>-0.0038853808338136574</v>
      </c>
      <c r="M173" s="24">
        <v>-0.09723686741082488</v>
      </c>
      <c r="N173" s="24">
        <v>-0.0009341101465935929</v>
      </c>
      <c r="O173" s="24">
        <v>0.017299536758961717</v>
      </c>
      <c r="P173" s="24">
        <v>-0.00044470840289959903</v>
      </c>
      <c r="Q173" s="24">
        <v>-0.0018907925649998816</v>
      </c>
      <c r="R173" s="24">
        <v>-7.510944828210026E-05</v>
      </c>
      <c r="S173" s="24">
        <v>0.0002584072812053191</v>
      </c>
      <c r="T173" s="24">
        <v>-3.167660870800064E-05</v>
      </c>
      <c r="U173" s="24">
        <v>-3.34309104944978E-05</v>
      </c>
      <c r="V173" s="24">
        <v>-5.9226302114099236E-06</v>
      </c>
      <c r="W173" s="24">
        <v>1.7047496898312967E-05</v>
      </c>
      <c r="X173" s="24">
        <v>67.5</v>
      </c>
    </row>
    <row r="174" spans="1:24" ht="12.75" hidden="1">
      <c r="A174" s="24">
        <v>1351</v>
      </c>
      <c r="B174" s="24">
        <v>125.72000122070312</v>
      </c>
      <c r="C174" s="24">
        <v>136.32000732421875</v>
      </c>
      <c r="D174" s="24">
        <v>9.305399894714355</v>
      </c>
      <c r="E174" s="24">
        <v>9.77625846862793</v>
      </c>
      <c r="F174" s="24">
        <v>33.18542953045855</v>
      </c>
      <c r="G174" s="24" t="s">
        <v>58</v>
      </c>
      <c r="H174" s="24">
        <v>26.670135861097677</v>
      </c>
      <c r="I174" s="24">
        <v>84.8901370818008</v>
      </c>
      <c r="J174" s="24" t="s">
        <v>61</v>
      </c>
      <c r="K174" s="24">
        <v>0.902917099520844</v>
      </c>
      <c r="L174" s="24">
        <v>-0.714221373501697</v>
      </c>
      <c r="M174" s="24">
        <v>0.2148728592007779</v>
      </c>
      <c r="N174" s="24">
        <v>-0.09034585949514783</v>
      </c>
      <c r="O174" s="24">
        <v>0.03607836935761035</v>
      </c>
      <c r="P174" s="24">
        <v>-0.020484222267336545</v>
      </c>
      <c r="Q174" s="24">
        <v>0.004488275686291498</v>
      </c>
      <c r="R174" s="24">
        <v>-0.001388711368055825</v>
      </c>
      <c r="S174" s="24">
        <v>0.00045692150356306527</v>
      </c>
      <c r="T174" s="24">
        <v>-0.0002998046518873216</v>
      </c>
      <c r="U174" s="24">
        <v>0.0001011393533234388</v>
      </c>
      <c r="V174" s="24">
        <v>-5.128514617025976E-05</v>
      </c>
      <c r="W174" s="24">
        <v>2.7942959088190534E-05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1352</v>
      </c>
      <c r="B176" s="24">
        <v>137.64</v>
      </c>
      <c r="C176" s="24">
        <v>153.84</v>
      </c>
      <c r="D176" s="24">
        <v>9.035781051606326</v>
      </c>
      <c r="E176" s="24">
        <v>9.511229339250661</v>
      </c>
      <c r="F176" s="24">
        <v>34.9403711701958</v>
      </c>
      <c r="G176" s="24" t="s">
        <v>59</v>
      </c>
      <c r="H176" s="24">
        <v>21.95245957855869</v>
      </c>
      <c r="I176" s="24">
        <v>92.09245957855867</v>
      </c>
      <c r="J176" s="24" t="s">
        <v>73</v>
      </c>
      <c r="K176" s="24">
        <v>1.4469873601500323</v>
      </c>
      <c r="M176" s="24" t="s">
        <v>68</v>
      </c>
      <c r="N176" s="24">
        <v>1.0905144401545863</v>
      </c>
      <c r="X176" s="24">
        <v>67.5</v>
      </c>
    </row>
    <row r="177" spans="1:24" ht="12.75" hidden="1">
      <c r="A177" s="24">
        <v>1349</v>
      </c>
      <c r="B177" s="24">
        <v>146.8800048828125</v>
      </c>
      <c r="C177" s="24">
        <v>141.8800048828125</v>
      </c>
      <c r="D177" s="24">
        <v>9.583966255187988</v>
      </c>
      <c r="E177" s="24">
        <v>10.408334732055664</v>
      </c>
      <c r="F177" s="24">
        <v>33.20002122264266</v>
      </c>
      <c r="G177" s="24" t="s">
        <v>56</v>
      </c>
      <c r="H177" s="24">
        <v>3.152268366881785</v>
      </c>
      <c r="I177" s="24">
        <v>82.53227324969428</v>
      </c>
      <c r="J177" s="24" t="s">
        <v>62</v>
      </c>
      <c r="K177" s="24">
        <v>0.788398486816605</v>
      </c>
      <c r="L177" s="24">
        <v>0.8839498548286461</v>
      </c>
      <c r="M177" s="24">
        <v>0.18664206117368753</v>
      </c>
      <c r="N177" s="24">
        <v>0.08689099538095553</v>
      </c>
      <c r="O177" s="24">
        <v>0.03166327156072175</v>
      </c>
      <c r="P177" s="24">
        <v>0.025357591749873638</v>
      </c>
      <c r="Q177" s="24">
        <v>0.0038542331268655006</v>
      </c>
      <c r="R177" s="24">
        <v>0.0013374736289198366</v>
      </c>
      <c r="S177" s="24">
        <v>0.0004154119081731396</v>
      </c>
      <c r="T177" s="24">
        <v>0.0003731212564384639</v>
      </c>
      <c r="U177" s="24">
        <v>8.433210597724759E-05</v>
      </c>
      <c r="V177" s="24">
        <v>4.962893167476069E-05</v>
      </c>
      <c r="W177" s="24">
        <v>2.590045070205711E-05</v>
      </c>
      <c r="X177" s="24">
        <v>67.5</v>
      </c>
    </row>
    <row r="178" spans="1:24" ht="12.75" hidden="1">
      <c r="A178" s="24">
        <v>1351</v>
      </c>
      <c r="B178" s="24">
        <v>125.72000122070312</v>
      </c>
      <c r="C178" s="24">
        <v>136.32000732421875</v>
      </c>
      <c r="D178" s="24">
        <v>9.305399894714355</v>
      </c>
      <c r="E178" s="24">
        <v>9.77625846862793</v>
      </c>
      <c r="F178" s="24">
        <v>27.359423933678396</v>
      </c>
      <c r="G178" s="24" t="s">
        <v>57</v>
      </c>
      <c r="H178" s="24">
        <v>11.766896073404851</v>
      </c>
      <c r="I178" s="24">
        <v>69.98689729410798</v>
      </c>
      <c r="J178" s="24" t="s">
        <v>60</v>
      </c>
      <c r="K178" s="24">
        <v>0.3890933275512878</v>
      </c>
      <c r="L178" s="24">
        <v>0.004810755570112679</v>
      </c>
      <c r="M178" s="24">
        <v>-0.09395115576362276</v>
      </c>
      <c r="N178" s="24">
        <v>-0.0008986196158828142</v>
      </c>
      <c r="O178" s="24">
        <v>0.015328491543651132</v>
      </c>
      <c r="P178" s="24">
        <v>0.0005503010822925484</v>
      </c>
      <c r="Q178" s="24">
        <v>-0.0020267876166954147</v>
      </c>
      <c r="R178" s="24">
        <v>-7.220631002003093E-05</v>
      </c>
      <c r="S178" s="24">
        <v>0.0001761387697825174</v>
      </c>
      <c r="T178" s="24">
        <v>3.917769669839864E-05</v>
      </c>
      <c r="U178" s="24">
        <v>-4.990069252424568E-05</v>
      </c>
      <c r="V178" s="24">
        <v>-5.693217116061443E-06</v>
      </c>
      <c r="W178" s="24">
        <v>1.020526284873218E-05</v>
      </c>
      <c r="X178" s="24">
        <v>67.5</v>
      </c>
    </row>
    <row r="179" spans="1:24" ht="12.75" hidden="1">
      <c r="A179" s="24">
        <v>1350</v>
      </c>
      <c r="B179" s="24">
        <v>178.77999877929688</v>
      </c>
      <c r="C179" s="24">
        <v>183.3800048828125</v>
      </c>
      <c r="D179" s="24">
        <v>8.457242965698242</v>
      </c>
      <c r="E179" s="24">
        <v>8.876261711120605</v>
      </c>
      <c r="F179" s="24">
        <v>34.260364183673396</v>
      </c>
      <c r="G179" s="24" t="s">
        <v>58</v>
      </c>
      <c r="H179" s="24">
        <v>-14.635977279262661</v>
      </c>
      <c r="I179" s="24">
        <v>96.64402150003421</v>
      </c>
      <c r="J179" s="24" t="s">
        <v>61</v>
      </c>
      <c r="K179" s="24">
        <v>-0.6856956733637589</v>
      </c>
      <c r="L179" s="24">
        <v>0.8839367638482004</v>
      </c>
      <c r="M179" s="24">
        <v>-0.16127132209367548</v>
      </c>
      <c r="N179" s="24">
        <v>-0.08688634853116561</v>
      </c>
      <c r="O179" s="24">
        <v>-0.027705597140726387</v>
      </c>
      <c r="P179" s="24">
        <v>0.025351619831326107</v>
      </c>
      <c r="Q179" s="24">
        <v>-0.003278299094505798</v>
      </c>
      <c r="R179" s="24">
        <v>-0.0013355231023270576</v>
      </c>
      <c r="S179" s="24">
        <v>-0.0003762209287527081</v>
      </c>
      <c r="T179" s="24">
        <v>0.0003710587286234165</v>
      </c>
      <c r="U179" s="24">
        <v>-6.798400535536583E-05</v>
      </c>
      <c r="V179" s="24">
        <v>-4.9301299557389454E-05</v>
      </c>
      <c r="W179" s="24">
        <v>-2.380516659798829E-05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1352</v>
      </c>
      <c r="B181" s="100">
        <v>137.64</v>
      </c>
      <c r="C181" s="100">
        <v>153.84</v>
      </c>
      <c r="D181" s="100">
        <v>9.035781051606326</v>
      </c>
      <c r="E181" s="100">
        <v>9.511229339250661</v>
      </c>
      <c r="F181" s="100">
        <v>27.39943610629564</v>
      </c>
      <c r="G181" s="100" t="s">
        <v>59</v>
      </c>
      <c r="H181" s="100">
        <v>2.0767904228417535</v>
      </c>
      <c r="I181" s="100">
        <v>72.21679042284174</v>
      </c>
      <c r="J181" s="100" t="s">
        <v>73</v>
      </c>
      <c r="K181" s="100">
        <v>0.8245923337992419</v>
      </c>
      <c r="M181" s="100" t="s">
        <v>68</v>
      </c>
      <c r="N181" s="100">
        <v>0.45624775731986406</v>
      </c>
      <c r="X181" s="100">
        <v>67.5</v>
      </c>
    </row>
    <row r="182" spans="1:24" s="100" customFormat="1" ht="12.75">
      <c r="A182" s="100">
        <v>1350</v>
      </c>
      <c r="B182" s="100">
        <v>178.77999877929688</v>
      </c>
      <c r="C182" s="100">
        <v>183.3800048828125</v>
      </c>
      <c r="D182" s="100">
        <v>8.457242965698242</v>
      </c>
      <c r="E182" s="100">
        <v>8.876261711120605</v>
      </c>
      <c r="F182" s="100">
        <v>37.10112827225359</v>
      </c>
      <c r="G182" s="100" t="s">
        <v>56</v>
      </c>
      <c r="H182" s="100">
        <v>-6.622552080936785</v>
      </c>
      <c r="I182" s="100">
        <v>104.65744669836009</v>
      </c>
      <c r="J182" s="100" t="s">
        <v>62</v>
      </c>
      <c r="K182" s="100">
        <v>0.8521233748907189</v>
      </c>
      <c r="L182" s="100">
        <v>0.22224419316087593</v>
      </c>
      <c r="M182" s="100">
        <v>0.2017284910400578</v>
      </c>
      <c r="N182" s="100">
        <v>0.08461726063875795</v>
      </c>
      <c r="O182" s="100">
        <v>0.034223140270630635</v>
      </c>
      <c r="P182" s="100">
        <v>0.006375522621948599</v>
      </c>
      <c r="Q182" s="100">
        <v>0.004165659205517953</v>
      </c>
      <c r="R182" s="100">
        <v>0.0013024286739347286</v>
      </c>
      <c r="S182" s="100">
        <v>0.00044900218465123164</v>
      </c>
      <c r="T182" s="100">
        <v>9.379885965604784E-05</v>
      </c>
      <c r="U182" s="100">
        <v>9.109542004337615E-05</v>
      </c>
      <c r="V182" s="100">
        <v>4.83294823835937E-05</v>
      </c>
      <c r="W182" s="100">
        <v>2.800005104643245E-05</v>
      </c>
      <c r="X182" s="100">
        <v>67.5</v>
      </c>
    </row>
    <row r="183" spans="1:24" s="100" customFormat="1" ht="12.75">
      <c r="A183" s="100">
        <v>1349</v>
      </c>
      <c r="B183" s="100">
        <v>146.8800048828125</v>
      </c>
      <c r="C183" s="100">
        <v>141.8800048828125</v>
      </c>
      <c r="D183" s="100">
        <v>9.583966255187988</v>
      </c>
      <c r="E183" s="100">
        <v>10.408334732055664</v>
      </c>
      <c r="F183" s="100">
        <v>37.73771593095509</v>
      </c>
      <c r="G183" s="100" t="s">
        <v>57</v>
      </c>
      <c r="H183" s="100">
        <v>14.432570179903422</v>
      </c>
      <c r="I183" s="100">
        <v>93.81257506271592</v>
      </c>
      <c r="J183" s="100" t="s">
        <v>60</v>
      </c>
      <c r="K183" s="100">
        <v>-0.47247393092312984</v>
      </c>
      <c r="L183" s="100">
        <v>0.0012097884157550491</v>
      </c>
      <c r="M183" s="100">
        <v>0.11375289866704925</v>
      </c>
      <c r="N183" s="100">
        <v>-0.0008754683151842449</v>
      </c>
      <c r="O183" s="100">
        <v>-0.018667150241589815</v>
      </c>
      <c r="P183" s="100">
        <v>0.00013841804954739764</v>
      </c>
      <c r="Q183" s="100">
        <v>0.0024384764025810286</v>
      </c>
      <c r="R183" s="100">
        <v>-7.038022533527868E-05</v>
      </c>
      <c r="S183" s="100">
        <v>-0.00021891529785814692</v>
      </c>
      <c r="T183" s="100">
        <v>9.859118210668071E-06</v>
      </c>
      <c r="U183" s="100">
        <v>5.900591211975555E-05</v>
      </c>
      <c r="V183" s="100">
        <v>-5.55618803152252E-06</v>
      </c>
      <c r="W183" s="100">
        <v>-1.2824675102885447E-05</v>
      </c>
      <c r="X183" s="100">
        <v>67.5</v>
      </c>
    </row>
    <row r="184" spans="1:24" s="100" customFormat="1" ht="12.75">
      <c r="A184" s="100">
        <v>1351</v>
      </c>
      <c r="B184" s="100">
        <v>125.72000122070312</v>
      </c>
      <c r="C184" s="100">
        <v>136.32000732421875</v>
      </c>
      <c r="D184" s="100">
        <v>9.305399894714355</v>
      </c>
      <c r="E184" s="100">
        <v>9.77625846862793</v>
      </c>
      <c r="F184" s="100">
        <v>27.359423933678396</v>
      </c>
      <c r="G184" s="100" t="s">
        <v>58</v>
      </c>
      <c r="H184" s="100">
        <v>11.766896073404851</v>
      </c>
      <c r="I184" s="100">
        <v>69.98689729410798</v>
      </c>
      <c r="J184" s="100" t="s">
        <v>61</v>
      </c>
      <c r="K184" s="100">
        <v>0.709142179420456</v>
      </c>
      <c r="L184" s="100">
        <v>0.22224090038900993</v>
      </c>
      <c r="M184" s="100">
        <v>0.16659730532677502</v>
      </c>
      <c r="N184" s="100">
        <v>-0.08461273162613653</v>
      </c>
      <c r="O184" s="100">
        <v>0.028683807833709482</v>
      </c>
      <c r="P184" s="100">
        <v>0.006374019857714427</v>
      </c>
      <c r="Q184" s="100">
        <v>0.0033773583538872433</v>
      </c>
      <c r="R184" s="100">
        <v>-0.001300525691622096</v>
      </c>
      <c r="S184" s="100">
        <v>0.0003920192012966425</v>
      </c>
      <c r="T184" s="100">
        <v>9.327927883985293E-05</v>
      </c>
      <c r="U184" s="100">
        <v>6.94022902200988E-05</v>
      </c>
      <c r="V184" s="100">
        <v>-4.800903708703664E-05</v>
      </c>
      <c r="W184" s="100">
        <v>2.489037097168809E-05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1352</v>
      </c>
      <c r="B186" s="24">
        <v>137.64</v>
      </c>
      <c r="C186" s="24">
        <v>153.84</v>
      </c>
      <c r="D186" s="24">
        <v>9.035781051606326</v>
      </c>
      <c r="E186" s="24">
        <v>9.511229339250661</v>
      </c>
      <c r="F186" s="24">
        <v>29.348677267530626</v>
      </c>
      <c r="G186" s="24" t="s">
        <v>59</v>
      </c>
      <c r="H186" s="24">
        <v>7.214412229304372</v>
      </c>
      <c r="I186" s="24">
        <v>77.35441222930436</v>
      </c>
      <c r="J186" s="24" t="s">
        <v>73</v>
      </c>
      <c r="K186" s="24">
        <v>1.3832246801124881</v>
      </c>
      <c r="M186" s="24" t="s">
        <v>68</v>
      </c>
      <c r="N186" s="24">
        <v>1.055518846745495</v>
      </c>
      <c r="X186" s="24">
        <v>67.5</v>
      </c>
    </row>
    <row r="187" spans="1:24" ht="12.75" hidden="1">
      <c r="A187" s="24">
        <v>1350</v>
      </c>
      <c r="B187" s="24">
        <v>178.77999877929688</v>
      </c>
      <c r="C187" s="24">
        <v>183.3800048828125</v>
      </c>
      <c r="D187" s="24">
        <v>8.457242965698242</v>
      </c>
      <c r="E187" s="24">
        <v>8.876261711120605</v>
      </c>
      <c r="F187" s="24">
        <v>37.10112827225359</v>
      </c>
      <c r="G187" s="24" t="s">
        <v>56</v>
      </c>
      <c r="H187" s="24">
        <v>-6.622552080936785</v>
      </c>
      <c r="I187" s="24">
        <v>104.65744669836009</v>
      </c>
      <c r="J187" s="24" t="s">
        <v>62</v>
      </c>
      <c r="K187" s="24">
        <v>0.7526339331955647</v>
      </c>
      <c r="L187" s="24">
        <v>0.880658771214073</v>
      </c>
      <c r="M187" s="24">
        <v>0.17817620307668147</v>
      </c>
      <c r="N187" s="24">
        <v>0.0888401492448836</v>
      </c>
      <c r="O187" s="24">
        <v>0.030227353791654737</v>
      </c>
      <c r="P187" s="24">
        <v>0.02526330488715777</v>
      </c>
      <c r="Q187" s="24">
        <v>0.0036793409589680783</v>
      </c>
      <c r="R187" s="24">
        <v>0.0013674173798678758</v>
      </c>
      <c r="S187" s="24">
        <v>0.00039654057877087944</v>
      </c>
      <c r="T187" s="24">
        <v>0.00037170882246552955</v>
      </c>
      <c r="U187" s="24">
        <v>8.043948159501198E-05</v>
      </c>
      <c r="V187" s="24">
        <v>5.073010112725279E-05</v>
      </c>
      <c r="W187" s="24">
        <v>2.471684340381194E-05</v>
      </c>
      <c r="X187" s="24">
        <v>67.5</v>
      </c>
    </row>
    <row r="188" spans="1:24" ht="12.75" hidden="1">
      <c r="A188" s="24">
        <v>1351</v>
      </c>
      <c r="B188" s="24">
        <v>125.72000122070312</v>
      </c>
      <c r="C188" s="24">
        <v>136.32000732421875</v>
      </c>
      <c r="D188" s="24">
        <v>9.305399894714355</v>
      </c>
      <c r="E188" s="24">
        <v>9.77625846862793</v>
      </c>
      <c r="F188" s="24">
        <v>33.18542953045855</v>
      </c>
      <c r="G188" s="24" t="s">
        <v>57</v>
      </c>
      <c r="H188" s="24">
        <v>26.670135861097677</v>
      </c>
      <c r="I188" s="24">
        <v>84.8901370818008</v>
      </c>
      <c r="J188" s="24" t="s">
        <v>60</v>
      </c>
      <c r="K188" s="24">
        <v>-0.7479890798966791</v>
      </c>
      <c r="L188" s="24">
        <v>0.004792402192895695</v>
      </c>
      <c r="M188" s="24">
        <v>0.17728986153347714</v>
      </c>
      <c r="N188" s="24">
        <v>-0.0009193692021947776</v>
      </c>
      <c r="O188" s="24">
        <v>-0.030002843837909954</v>
      </c>
      <c r="P188" s="24">
        <v>0.0005483794118389632</v>
      </c>
      <c r="Q188" s="24">
        <v>0.003669402955125068</v>
      </c>
      <c r="R188" s="24">
        <v>-7.38925780640337E-05</v>
      </c>
      <c r="S188" s="24">
        <v>-0.00038943292376321934</v>
      </c>
      <c r="T188" s="24">
        <v>3.905484745571771E-05</v>
      </c>
      <c r="U188" s="24">
        <v>8.043801189845879E-05</v>
      </c>
      <c r="V188" s="24">
        <v>-5.8354924694321765E-06</v>
      </c>
      <c r="W188" s="24">
        <v>-2.4103400620158456E-05</v>
      </c>
      <c r="X188" s="24">
        <v>67.5</v>
      </c>
    </row>
    <row r="189" spans="1:24" ht="12.75" hidden="1">
      <c r="A189" s="24">
        <v>1349</v>
      </c>
      <c r="B189" s="24">
        <v>146.8800048828125</v>
      </c>
      <c r="C189" s="24">
        <v>141.8800048828125</v>
      </c>
      <c r="D189" s="24">
        <v>9.583966255187988</v>
      </c>
      <c r="E189" s="24">
        <v>10.408334732055664</v>
      </c>
      <c r="F189" s="24">
        <v>30.110666998759445</v>
      </c>
      <c r="G189" s="24" t="s">
        <v>58</v>
      </c>
      <c r="H189" s="24">
        <v>-4.527588982026629</v>
      </c>
      <c r="I189" s="24">
        <v>74.85241590078587</v>
      </c>
      <c r="J189" s="24" t="s">
        <v>61</v>
      </c>
      <c r="K189" s="24">
        <v>0.08348756645600094</v>
      </c>
      <c r="L189" s="24">
        <v>0.8806457313798225</v>
      </c>
      <c r="M189" s="24">
        <v>0.01775005183832824</v>
      </c>
      <c r="N189" s="24">
        <v>-0.08883539203562536</v>
      </c>
      <c r="O189" s="24">
        <v>0.0036772651364638657</v>
      </c>
      <c r="P189" s="24">
        <v>0.025257352470957065</v>
      </c>
      <c r="Q189" s="24">
        <v>0.0002702440475932014</v>
      </c>
      <c r="R189" s="24">
        <v>-0.0013654194145652746</v>
      </c>
      <c r="S189" s="24">
        <v>7.474241433867808E-05</v>
      </c>
      <c r="T189" s="24">
        <v>0.0003696514136168306</v>
      </c>
      <c r="U189" s="24">
        <v>-4.862520927176621E-07</v>
      </c>
      <c r="V189" s="24">
        <v>-5.039335460177755E-05</v>
      </c>
      <c r="W189" s="24">
        <v>5.472515545222944E-06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1352</v>
      </c>
      <c r="B191" s="24">
        <v>137.64</v>
      </c>
      <c r="C191" s="24">
        <v>153.84</v>
      </c>
      <c r="D191" s="24">
        <v>9.035781051606326</v>
      </c>
      <c r="E191" s="24">
        <v>9.511229339250661</v>
      </c>
      <c r="F191" s="24">
        <v>34.9403711701958</v>
      </c>
      <c r="G191" s="24" t="s">
        <v>59</v>
      </c>
      <c r="H191" s="24">
        <v>21.95245957855869</v>
      </c>
      <c r="I191" s="24">
        <v>92.09245957855867</v>
      </c>
      <c r="J191" s="24" t="s">
        <v>73</v>
      </c>
      <c r="K191" s="24">
        <v>2.025685267495069</v>
      </c>
      <c r="M191" s="24" t="s">
        <v>68</v>
      </c>
      <c r="N191" s="24">
        <v>1.0786489455864723</v>
      </c>
      <c r="X191" s="24">
        <v>67.5</v>
      </c>
    </row>
    <row r="192" spans="1:24" ht="12.75" hidden="1">
      <c r="A192" s="24">
        <v>1351</v>
      </c>
      <c r="B192" s="24">
        <v>125.72000122070312</v>
      </c>
      <c r="C192" s="24">
        <v>136.32000732421875</v>
      </c>
      <c r="D192" s="24">
        <v>9.305399894714355</v>
      </c>
      <c r="E192" s="24">
        <v>9.77625846862793</v>
      </c>
      <c r="F192" s="24">
        <v>28.548252921444867</v>
      </c>
      <c r="G192" s="24" t="s">
        <v>56</v>
      </c>
      <c r="H192" s="24">
        <v>14.807985405868891</v>
      </c>
      <c r="I192" s="24">
        <v>73.02798662657202</v>
      </c>
      <c r="J192" s="24" t="s">
        <v>62</v>
      </c>
      <c r="K192" s="24">
        <v>1.363922304949942</v>
      </c>
      <c r="L192" s="24">
        <v>0.22283369752527854</v>
      </c>
      <c r="M192" s="24">
        <v>0.3228891934490458</v>
      </c>
      <c r="N192" s="24">
        <v>0.09165414834860294</v>
      </c>
      <c r="O192" s="24">
        <v>0.05477757203896318</v>
      </c>
      <c r="P192" s="24">
        <v>0.006392195914368829</v>
      </c>
      <c r="Q192" s="24">
        <v>0.006667698442528732</v>
      </c>
      <c r="R192" s="24">
        <v>0.0014108492980804156</v>
      </c>
      <c r="S192" s="24">
        <v>0.0007186861816522838</v>
      </c>
      <c r="T192" s="24">
        <v>9.406953951074189E-05</v>
      </c>
      <c r="U192" s="24">
        <v>0.00014585014751106244</v>
      </c>
      <c r="V192" s="24">
        <v>5.236423169889847E-05</v>
      </c>
      <c r="W192" s="24">
        <v>4.4811796921131694E-05</v>
      </c>
      <c r="X192" s="24">
        <v>67.5</v>
      </c>
    </row>
    <row r="193" spans="1:24" ht="12.75" hidden="1">
      <c r="A193" s="24">
        <v>1349</v>
      </c>
      <c r="B193" s="24">
        <v>146.8800048828125</v>
      </c>
      <c r="C193" s="24">
        <v>141.8800048828125</v>
      </c>
      <c r="D193" s="24">
        <v>9.583966255187988</v>
      </c>
      <c r="E193" s="24">
        <v>10.408334732055664</v>
      </c>
      <c r="F193" s="24">
        <v>30.110666998759445</v>
      </c>
      <c r="G193" s="24" t="s">
        <v>57</v>
      </c>
      <c r="H193" s="24">
        <v>-4.527588982026629</v>
      </c>
      <c r="I193" s="24">
        <v>74.85241590078587</v>
      </c>
      <c r="J193" s="24" t="s">
        <v>60</v>
      </c>
      <c r="K193" s="24">
        <v>1.0149414610822693</v>
      </c>
      <c r="L193" s="24">
        <v>0.0012138934022855297</v>
      </c>
      <c r="M193" s="24">
        <v>-0.24270932054961594</v>
      </c>
      <c r="N193" s="24">
        <v>-0.0009473570606762738</v>
      </c>
      <c r="O193" s="24">
        <v>0.040364669422234815</v>
      </c>
      <c r="P193" s="24">
        <v>0.00013865822226295885</v>
      </c>
      <c r="Q193" s="24">
        <v>-0.005125587876217275</v>
      </c>
      <c r="R193" s="24">
        <v>-7.613410042779102E-05</v>
      </c>
      <c r="S193" s="24">
        <v>0.0004955784066927589</v>
      </c>
      <c r="T193" s="24">
        <v>9.855653101503037E-06</v>
      </c>
      <c r="U193" s="24">
        <v>-0.00011915477121750168</v>
      </c>
      <c r="V193" s="24">
        <v>-5.9988921257762926E-06</v>
      </c>
      <c r="W193" s="24">
        <v>2.9807125199019562E-05</v>
      </c>
      <c r="X193" s="24">
        <v>67.5</v>
      </c>
    </row>
    <row r="194" spans="1:24" ht="12.75" hidden="1">
      <c r="A194" s="24">
        <v>1350</v>
      </c>
      <c r="B194" s="24">
        <v>178.77999877929688</v>
      </c>
      <c r="C194" s="24">
        <v>183.3800048828125</v>
      </c>
      <c r="D194" s="24">
        <v>8.457242965698242</v>
      </c>
      <c r="E194" s="24">
        <v>8.876261711120605</v>
      </c>
      <c r="F194" s="24">
        <v>36.33688676051908</v>
      </c>
      <c r="G194" s="24" t="s">
        <v>58</v>
      </c>
      <c r="H194" s="24">
        <v>-8.778377766131527</v>
      </c>
      <c r="I194" s="24">
        <v>102.50162101316535</v>
      </c>
      <c r="J194" s="24" t="s">
        <v>61</v>
      </c>
      <c r="K194" s="24">
        <v>-0.9111409794955725</v>
      </c>
      <c r="L194" s="24">
        <v>0.22283039113997716</v>
      </c>
      <c r="M194" s="24">
        <v>-0.21295449505591355</v>
      </c>
      <c r="N194" s="24">
        <v>-0.09164925217429383</v>
      </c>
      <c r="O194" s="24">
        <v>-0.03703074210595168</v>
      </c>
      <c r="P194" s="24">
        <v>0.0063906918643502455</v>
      </c>
      <c r="Q194" s="24">
        <v>-0.004264569315144798</v>
      </c>
      <c r="R194" s="24">
        <v>-0.0014087935763077756</v>
      </c>
      <c r="S194" s="24">
        <v>-0.0005204919504832001</v>
      </c>
      <c r="T194" s="24">
        <v>9.355182716390879E-05</v>
      </c>
      <c r="U194" s="24">
        <v>-8.410948831792706E-05</v>
      </c>
      <c r="V194" s="24">
        <v>-5.2019477647120056E-05</v>
      </c>
      <c r="W194" s="24">
        <v>-3.3460908993491515E-05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1352</v>
      </c>
      <c r="B196" s="24">
        <v>137.64</v>
      </c>
      <c r="C196" s="24">
        <v>153.84</v>
      </c>
      <c r="D196" s="24">
        <v>9.035781051606326</v>
      </c>
      <c r="E196" s="24">
        <v>9.511229339250661</v>
      </c>
      <c r="F196" s="24">
        <v>29.348677267530626</v>
      </c>
      <c r="G196" s="24" t="s">
        <v>59</v>
      </c>
      <c r="H196" s="24">
        <v>7.214412229304372</v>
      </c>
      <c r="I196" s="24">
        <v>77.35441222930436</v>
      </c>
      <c r="J196" s="24" t="s">
        <v>73</v>
      </c>
      <c r="K196" s="24">
        <v>1.2689417978337578</v>
      </c>
      <c r="M196" s="24" t="s">
        <v>68</v>
      </c>
      <c r="N196" s="24">
        <v>0.8841368722639522</v>
      </c>
      <c r="X196" s="24">
        <v>67.5</v>
      </c>
    </row>
    <row r="197" spans="1:24" ht="12.75" hidden="1">
      <c r="A197" s="24">
        <v>1351</v>
      </c>
      <c r="B197" s="24">
        <v>125.72000122070312</v>
      </c>
      <c r="C197" s="24">
        <v>136.32000732421875</v>
      </c>
      <c r="D197" s="24">
        <v>9.305399894714355</v>
      </c>
      <c r="E197" s="24">
        <v>9.77625846862793</v>
      </c>
      <c r="F197" s="24">
        <v>28.548252921444867</v>
      </c>
      <c r="G197" s="24" t="s">
        <v>56</v>
      </c>
      <c r="H197" s="24">
        <v>14.807985405868891</v>
      </c>
      <c r="I197" s="24">
        <v>73.02798662657202</v>
      </c>
      <c r="J197" s="24" t="s">
        <v>62</v>
      </c>
      <c r="K197" s="24">
        <v>0.8405364863077438</v>
      </c>
      <c r="L197" s="24">
        <v>0.7169335215729017</v>
      </c>
      <c r="M197" s="24">
        <v>0.1989854513120945</v>
      </c>
      <c r="N197" s="24">
        <v>0.08526349240916122</v>
      </c>
      <c r="O197" s="24">
        <v>0.03375755360367775</v>
      </c>
      <c r="P197" s="24">
        <v>0.020566662617814778</v>
      </c>
      <c r="Q197" s="24">
        <v>0.0041090268558874096</v>
      </c>
      <c r="R197" s="24">
        <v>0.0013124859071107484</v>
      </c>
      <c r="S197" s="24">
        <v>0.00044288821886093264</v>
      </c>
      <c r="T197" s="24">
        <v>0.00030261263310012957</v>
      </c>
      <c r="U197" s="24">
        <v>8.985748852456435E-05</v>
      </c>
      <c r="V197" s="24">
        <v>4.872349039559152E-05</v>
      </c>
      <c r="W197" s="24">
        <v>2.7610811624374135E-05</v>
      </c>
      <c r="X197" s="24">
        <v>67.5</v>
      </c>
    </row>
    <row r="198" spans="1:24" ht="12.75" hidden="1">
      <c r="A198" s="24">
        <v>1350</v>
      </c>
      <c r="B198" s="24">
        <v>178.77999877929688</v>
      </c>
      <c r="C198" s="24">
        <v>183.3800048828125</v>
      </c>
      <c r="D198" s="24">
        <v>8.457242965698242</v>
      </c>
      <c r="E198" s="24">
        <v>8.876261711120605</v>
      </c>
      <c r="F198" s="24">
        <v>34.260364183673396</v>
      </c>
      <c r="G198" s="24" t="s">
        <v>57</v>
      </c>
      <c r="H198" s="24">
        <v>-14.635977279262661</v>
      </c>
      <c r="I198" s="24">
        <v>96.64402150003421</v>
      </c>
      <c r="J198" s="24" t="s">
        <v>60</v>
      </c>
      <c r="K198" s="24">
        <v>0.8403498940501279</v>
      </c>
      <c r="L198" s="24">
        <v>-0.003899742127144869</v>
      </c>
      <c r="M198" s="24">
        <v>-0.19897608734165362</v>
      </c>
      <c r="N198" s="24">
        <v>-0.0008811689272220321</v>
      </c>
      <c r="O198" s="24">
        <v>0.0337404195150182</v>
      </c>
      <c r="P198" s="24">
        <v>-0.00044640201381291727</v>
      </c>
      <c r="Q198" s="24">
        <v>-0.004108465257729385</v>
      </c>
      <c r="R198" s="24">
        <v>-7.08454038839509E-05</v>
      </c>
      <c r="S198" s="24">
        <v>0.00044069763482127447</v>
      </c>
      <c r="T198" s="24">
        <v>-3.1803864869579654E-05</v>
      </c>
      <c r="U198" s="24">
        <v>-8.944462013385347E-05</v>
      </c>
      <c r="V198" s="24">
        <v>-5.583584012055388E-06</v>
      </c>
      <c r="W198" s="24">
        <v>2.7367956665808238E-05</v>
      </c>
      <c r="X198" s="24">
        <v>67.5</v>
      </c>
    </row>
    <row r="199" spans="1:24" ht="12.75" hidden="1">
      <c r="A199" s="24">
        <v>1349</v>
      </c>
      <c r="B199" s="24">
        <v>146.8800048828125</v>
      </c>
      <c r="C199" s="24">
        <v>141.8800048828125</v>
      </c>
      <c r="D199" s="24">
        <v>9.583966255187988</v>
      </c>
      <c r="E199" s="24">
        <v>10.408334732055664</v>
      </c>
      <c r="F199" s="24">
        <v>37.73771593095509</v>
      </c>
      <c r="G199" s="24" t="s">
        <v>58</v>
      </c>
      <c r="H199" s="24">
        <v>14.432570179903422</v>
      </c>
      <c r="I199" s="24">
        <v>93.81257506271592</v>
      </c>
      <c r="J199" s="24" t="s">
        <v>61</v>
      </c>
      <c r="K199" s="24">
        <v>-0.01770989510151519</v>
      </c>
      <c r="L199" s="24">
        <v>-0.7169229152191078</v>
      </c>
      <c r="M199" s="24">
        <v>-0.001930414485172235</v>
      </c>
      <c r="N199" s="24">
        <v>-0.08525893899837594</v>
      </c>
      <c r="O199" s="24">
        <v>-0.001075414457665278</v>
      </c>
      <c r="P199" s="24">
        <v>-0.020561817441001745</v>
      </c>
      <c r="Q199" s="24">
        <v>6.793326456596171E-05</v>
      </c>
      <c r="R199" s="24">
        <v>-0.0013105724646553674</v>
      </c>
      <c r="S199" s="24">
        <v>-4.399510278137742E-05</v>
      </c>
      <c r="T199" s="24">
        <v>-0.00030093673735712487</v>
      </c>
      <c r="U199" s="24">
        <v>8.603962636649994E-06</v>
      </c>
      <c r="V199" s="24">
        <v>-4.8402501029488326E-05</v>
      </c>
      <c r="W199" s="24">
        <v>-3.65402059314343E-06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1352</v>
      </c>
      <c r="B201" s="24">
        <v>144.16</v>
      </c>
      <c r="C201" s="24">
        <v>148.96</v>
      </c>
      <c r="D201" s="24">
        <v>8.981840810048514</v>
      </c>
      <c r="E201" s="24">
        <v>9.532458043451967</v>
      </c>
      <c r="F201" s="24">
        <v>30.478496962854717</v>
      </c>
      <c r="G201" s="24" t="s">
        <v>59</v>
      </c>
      <c r="H201" s="24">
        <v>4.176840305202134</v>
      </c>
      <c r="I201" s="24">
        <v>80.83684030520213</v>
      </c>
      <c r="J201" s="24" t="s">
        <v>73</v>
      </c>
      <c r="K201" s="24">
        <v>2.013955825398472</v>
      </c>
      <c r="M201" s="24" t="s">
        <v>68</v>
      </c>
      <c r="N201" s="24">
        <v>1.2933786717039386</v>
      </c>
      <c r="X201" s="24">
        <v>67.5</v>
      </c>
    </row>
    <row r="202" spans="1:24" ht="12.75" hidden="1">
      <c r="A202" s="24">
        <v>1349</v>
      </c>
      <c r="B202" s="24">
        <v>141.10000610351562</v>
      </c>
      <c r="C202" s="24">
        <v>141.10000610351562</v>
      </c>
      <c r="D202" s="24">
        <v>9.833074569702148</v>
      </c>
      <c r="E202" s="24">
        <v>10.215697288513184</v>
      </c>
      <c r="F202" s="24">
        <v>31.504056381363736</v>
      </c>
      <c r="G202" s="24" t="s">
        <v>56</v>
      </c>
      <c r="H202" s="24">
        <v>2.7136905156239806</v>
      </c>
      <c r="I202" s="24">
        <v>76.3136966191396</v>
      </c>
      <c r="J202" s="24" t="s">
        <v>62</v>
      </c>
      <c r="K202" s="24">
        <v>1.1670379393848227</v>
      </c>
      <c r="L202" s="24">
        <v>0.7503833975589693</v>
      </c>
      <c r="M202" s="24">
        <v>0.276280844565406</v>
      </c>
      <c r="N202" s="24">
        <v>0.09937968525399625</v>
      </c>
      <c r="O202" s="24">
        <v>0.04687047616391046</v>
      </c>
      <c r="P202" s="24">
        <v>0.02152611978681371</v>
      </c>
      <c r="Q202" s="24">
        <v>0.00570517869581625</v>
      </c>
      <c r="R202" s="24">
        <v>0.0015297212772422718</v>
      </c>
      <c r="S202" s="24">
        <v>0.0006149192842431768</v>
      </c>
      <c r="T202" s="24">
        <v>0.00031672864424047353</v>
      </c>
      <c r="U202" s="24">
        <v>0.00012478015889977033</v>
      </c>
      <c r="V202" s="24">
        <v>5.6786107403298496E-05</v>
      </c>
      <c r="W202" s="24">
        <v>3.834375151096397E-05</v>
      </c>
      <c r="X202" s="24">
        <v>67.5</v>
      </c>
    </row>
    <row r="203" spans="1:24" ht="12.75" hidden="1">
      <c r="A203" s="24">
        <v>1350</v>
      </c>
      <c r="B203" s="24">
        <v>179.25999450683594</v>
      </c>
      <c r="C203" s="24">
        <v>181.75999450683594</v>
      </c>
      <c r="D203" s="24">
        <v>8.525413513183594</v>
      </c>
      <c r="E203" s="24">
        <v>9.135984420776367</v>
      </c>
      <c r="F203" s="24">
        <v>36.13264195117604</v>
      </c>
      <c r="G203" s="24" t="s">
        <v>57</v>
      </c>
      <c r="H203" s="24">
        <v>-10.647499261343683</v>
      </c>
      <c r="I203" s="24">
        <v>101.11249524549225</v>
      </c>
      <c r="J203" s="24" t="s">
        <v>60</v>
      </c>
      <c r="K203" s="24">
        <v>0.5741329392813149</v>
      </c>
      <c r="L203" s="24">
        <v>-0.004081995227154458</v>
      </c>
      <c r="M203" s="24">
        <v>-0.13317540005134676</v>
      </c>
      <c r="N203" s="24">
        <v>-0.0010274298586531762</v>
      </c>
      <c r="O203" s="24">
        <v>0.023497108255934686</v>
      </c>
      <c r="P203" s="24">
        <v>-0.0004672395737776197</v>
      </c>
      <c r="Q203" s="24">
        <v>-0.002617927977893363</v>
      </c>
      <c r="R203" s="24">
        <v>-8.261048837193503E-05</v>
      </c>
      <c r="S203" s="24">
        <v>0.00034349866824243277</v>
      </c>
      <c r="T203" s="24">
        <v>-3.3282977907045235E-05</v>
      </c>
      <c r="U203" s="24">
        <v>-4.827628921145423E-05</v>
      </c>
      <c r="V203" s="24">
        <v>-6.513031978964838E-06</v>
      </c>
      <c r="W203" s="24">
        <v>2.2460160490208334E-05</v>
      </c>
      <c r="X203" s="24">
        <v>67.5</v>
      </c>
    </row>
    <row r="204" spans="1:24" ht="12.75" hidden="1">
      <c r="A204" s="24">
        <v>1351</v>
      </c>
      <c r="B204" s="24">
        <v>120.41999816894531</v>
      </c>
      <c r="C204" s="24">
        <v>147.82000732421875</v>
      </c>
      <c r="D204" s="24">
        <v>9.441373825073242</v>
      </c>
      <c r="E204" s="24">
        <v>9.536971092224121</v>
      </c>
      <c r="F204" s="24">
        <v>32.574236368364446</v>
      </c>
      <c r="G204" s="24" t="s">
        <v>58</v>
      </c>
      <c r="H204" s="24">
        <v>29.188323414005325</v>
      </c>
      <c r="I204" s="24">
        <v>82.10832158295064</v>
      </c>
      <c r="J204" s="24" t="s">
        <v>61</v>
      </c>
      <c r="K204" s="24">
        <v>1.0160457273153463</v>
      </c>
      <c r="L204" s="24">
        <v>-0.7503722946958448</v>
      </c>
      <c r="M204" s="24">
        <v>0.24206490430241595</v>
      </c>
      <c r="N204" s="24">
        <v>-0.09937437410655177</v>
      </c>
      <c r="O204" s="24">
        <v>0.040555239358689335</v>
      </c>
      <c r="P204" s="24">
        <v>-0.021521048307574352</v>
      </c>
      <c r="Q204" s="24">
        <v>0.005069074575675404</v>
      </c>
      <c r="R204" s="24">
        <v>-0.0015274890157571273</v>
      </c>
      <c r="S204" s="24">
        <v>0.000510033715601053</v>
      </c>
      <c r="T204" s="24">
        <v>-0.0003149750426050413</v>
      </c>
      <c r="U204" s="24">
        <v>0.00011506297386659169</v>
      </c>
      <c r="V204" s="24">
        <v>-5.6411367723712685E-05</v>
      </c>
      <c r="W204" s="24">
        <v>3.107707307145633E-05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1352</v>
      </c>
      <c r="B206" s="24">
        <v>144.16</v>
      </c>
      <c r="C206" s="24">
        <v>148.96</v>
      </c>
      <c r="D206" s="24">
        <v>8.981840810048514</v>
      </c>
      <c r="E206" s="24">
        <v>9.532458043451967</v>
      </c>
      <c r="F206" s="24">
        <v>36.26980541948016</v>
      </c>
      <c r="G206" s="24" t="s">
        <v>59</v>
      </c>
      <c r="H206" s="24">
        <v>19.536885042216255</v>
      </c>
      <c r="I206" s="24">
        <v>96.19688504221625</v>
      </c>
      <c r="J206" s="24" t="s">
        <v>73</v>
      </c>
      <c r="K206" s="24">
        <v>0.9538701374557196</v>
      </c>
      <c r="M206" s="24" t="s">
        <v>68</v>
      </c>
      <c r="N206" s="24">
        <v>0.7644616081148704</v>
      </c>
      <c r="X206" s="24">
        <v>67.5</v>
      </c>
    </row>
    <row r="207" spans="1:24" ht="12.75" hidden="1">
      <c r="A207" s="24">
        <v>1349</v>
      </c>
      <c r="B207" s="24">
        <v>141.10000610351562</v>
      </c>
      <c r="C207" s="24">
        <v>141.10000610351562</v>
      </c>
      <c r="D207" s="24">
        <v>9.833074569702148</v>
      </c>
      <c r="E207" s="24">
        <v>10.215697288513184</v>
      </c>
      <c r="F207" s="24">
        <v>31.504056381363736</v>
      </c>
      <c r="G207" s="24" t="s">
        <v>56</v>
      </c>
      <c r="H207" s="24">
        <v>2.7136905156239806</v>
      </c>
      <c r="I207" s="24">
        <v>76.3136966191396</v>
      </c>
      <c r="J207" s="24" t="s">
        <v>62</v>
      </c>
      <c r="K207" s="24">
        <v>0.5628078912994326</v>
      </c>
      <c r="L207" s="24">
        <v>0.7803646843596347</v>
      </c>
      <c r="M207" s="24">
        <v>0.1332366603320589</v>
      </c>
      <c r="N207" s="24">
        <v>0.0968211445069104</v>
      </c>
      <c r="O207" s="24">
        <v>0.022603128777782894</v>
      </c>
      <c r="P207" s="24">
        <v>0.022386076775270575</v>
      </c>
      <c r="Q207" s="24">
        <v>0.0027514163355037654</v>
      </c>
      <c r="R207" s="24">
        <v>0.0014903190367427685</v>
      </c>
      <c r="S207" s="24">
        <v>0.0002965447396575093</v>
      </c>
      <c r="T207" s="24">
        <v>0.0003293939907277882</v>
      </c>
      <c r="U207" s="24">
        <v>6.0209625291354284E-05</v>
      </c>
      <c r="V207" s="24">
        <v>5.530126591677013E-05</v>
      </c>
      <c r="W207" s="24">
        <v>1.8487735772876292E-05</v>
      </c>
      <c r="X207" s="24">
        <v>67.5</v>
      </c>
    </row>
    <row r="208" spans="1:24" ht="12.75" hidden="1">
      <c r="A208" s="24">
        <v>1351</v>
      </c>
      <c r="B208" s="24">
        <v>120.41999816894531</v>
      </c>
      <c r="C208" s="24">
        <v>147.82000732421875</v>
      </c>
      <c r="D208" s="24">
        <v>9.441373825073242</v>
      </c>
      <c r="E208" s="24">
        <v>9.536971092224121</v>
      </c>
      <c r="F208" s="24">
        <v>26.07439561716206</v>
      </c>
      <c r="G208" s="24" t="s">
        <v>57</v>
      </c>
      <c r="H208" s="24">
        <v>12.804485321763678</v>
      </c>
      <c r="I208" s="24">
        <v>65.72448349070899</v>
      </c>
      <c r="J208" s="24" t="s">
        <v>60</v>
      </c>
      <c r="K208" s="24">
        <v>0.25699613931132725</v>
      </c>
      <c r="L208" s="24">
        <v>0.004247171546067518</v>
      </c>
      <c r="M208" s="24">
        <v>-0.06218320735122214</v>
      </c>
      <c r="N208" s="24">
        <v>-0.0010013628709713818</v>
      </c>
      <c r="O208" s="24">
        <v>0.010103706543648632</v>
      </c>
      <c r="P208" s="24">
        <v>0.00048582954574363584</v>
      </c>
      <c r="Q208" s="24">
        <v>-0.0013474691335029114</v>
      </c>
      <c r="R208" s="24">
        <v>-8.047112836778004E-05</v>
      </c>
      <c r="S208" s="24">
        <v>0.00011437932900519032</v>
      </c>
      <c r="T208" s="24">
        <v>3.4587761766585486E-05</v>
      </c>
      <c r="U208" s="24">
        <v>-3.356412892358254E-05</v>
      </c>
      <c r="V208" s="24">
        <v>-6.3464567116087985E-06</v>
      </c>
      <c r="W208" s="24">
        <v>6.568994058968888E-06</v>
      </c>
      <c r="X208" s="24">
        <v>67.5</v>
      </c>
    </row>
    <row r="209" spans="1:24" ht="12.75" hidden="1">
      <c r="A209" s="24">
        <v>1350</v>
      </c>
      <c r="B209" s="24">
        <v>179.25999450683594</v>
      </c>
      <c r="C209" s="24">
        <v>181.75999450683594</v>
      </c>
      <c r="D209" s="24">
        <v>8.525413513183594</v>
      </c>
      <c r="E209" s="24">
        <v>9.135984420776367</v>
      </c>
      <c r="F209" s="24">
        <v>36.264579325663895</v>
      </c>
      <c r="G209" s="24" t="s">
        <v>58</v>
      </c>
      <c r="H209" s="24">
        <v>-10.278289692648642</v>
      </c>
      <c r="I209" s="24">
        <v>101.4817048141873</v>
      </c>
      <c r="J209" s="24" t="s">
        <v>61</v>
      </c>
      <c r="K209" s="24">
        <v>-0.5007052095674528</v>
      </c>
      <c r="L209" s="24">
        <v>0.7803531265584642</v>
      </c>
      <c r="M209" s="24">
        <v>-0.11783571775974952</v>
      </c>
      <c r="N209" s="24">
        <v>-0.09681596612144439</v>
      </c>
      <c r="O209" s="24">
        <v>-0.020219212265191463</v>
      </c>
      <c r="P209" s="24">
        <v>0.022380804343025543</v>
      </c>
      <c r="Q209" s="24">
        <v>-0.0023988786516899686</v>
      </c>
      <c r="R209" s="24">
        <v>-0.0014881448950882135</v>
      </c>
      <c r="S209" s="24">
        <v>-0.0002735985228667407</v>
      </c>
      <c r="T209" s="24">
        <v>0.00032757302676434785</v>
      </c>
      <c r="U209" s="24">
        <v>-4.9986480445480646E-05</v>
      </c>
      <c r="V209" s="24">
        <v>-5.493589445166973E-05</v>
      </c>
      <c r="W209" s="24">
        <v>-1.7281339388511563E-05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1352</v>
      </c>
      <c r="B211" s="100">
        <v>144.16</v>
      </c>
      <c r="C211" s="100">
        <v>148.96</v>
      </c>
      <c r="D211" s="100">
        <v>8.981840810048514</v>
      </c>
      <c r="E211" s="100">
        <v>9.532458043451967</v>
      </c>
      <c r="F211" s="100">
        <v>30.478496962854717</v>
      </c>
      <c r="G211" s="100" t="s">
        <v>59</v>
      </c>
      <c r="H211" s="100">
        <v>4.176840305202134</v>
      </c>
      <c r="I211" s="100">
        <v>80.83684030520213</v>
      </c>
      <c r="J211" s="100" t="s">
        <v>73</v>
      </c>
      <c r="K211" s="100">
        <v>1.1728490948024621</v>
      </c>
      <c r="M211" s="100" t="s">
        <v>68</v>
      </c>
      <c r="N211" s="100">
        <v>0.6693833917203837</v>
      </c>
      <c r="X211" s="100">
        <v>67.5</v>
      </c>
    </row>
    <row r="212" spans="1:24" s="100" customFormat="1" ht="12.75">
      <c r="A212" s="100">
        <v>1350</v>
      </c>
      <c r="B212" s="100">
        <v>179.25999450683594</v>
      </c>
      <c r="C212" s="100">
        <v>181.75999450683594</v>
      </c>
      <c r="D212" s="100">
        <v>8.525413513183594</v>
      </c>
      <c r="E212" s="100">
        <v>9.135984420776367</v>
      </c>
      <c r="F212" s="100">
        <v>36.47084153231586</v>
      </c>
      <c r="G212" s="100" t="s">
        <v>56</v>
      </c>
      <c r="H212" s="100">
        <v>-9.701091755736016</v>
      </c>
      <c r="I212" s="100">
        <v>102.05890275109992</v>
      </c>
      <c r="J212" s="100" t="s">
        <v>62</v>
      </c>
      <c r="K212" s="100">
        <v>0.9924428694449308</v>
      </c>
      <c r="L212" s="100">
        <v>0.3494817503713454</v>
      </c>
      <c r="M212" s="100">
        <v>0.23494722835583387</v>
      </c>
      <c r="N212" s="100">
        <v>0.09409237913930717</v>
      </c>
      <c r="O212" s="100">
        <v>0.039858719611607744</v>
      </c>
      <c r="P212" s="100">
        <v>0.010025579639014374</v>
      </c>
      <c r="Q212" s="100">
        <v>0.004851622957965435</v>
      </c>
      <c r="R212" s="100">
        <v>0.0014482617772784382</v>
      </c>
      <c r="S212" s="100">
        <v>0.000522946698904956</v>
      </c>
      <c r="T212" s="100">
        <v>0.00014750829806292484</v>
      </c>
      <c r="U212" s="100">
        <v>0.00010609586453863853</v>
      </c>
      <c r="V212" s="100">
        <v>5.3740754278704034E-05</v>
      </c>
      <c r="W212" s="100">
        <v>3.261204865634644E-05</v>
      </c>
      <c r="X212" s="100">
        <v>67.5</v>
      </c>
    </row>
    <row r="213" spans="1:24" s="100" customFormat="1" ht="12.75">
      <c r="A213" s="100">
        <v>1349</v>
      </c>
      <c r="B213" s="100">
        <v>141.10000610351562</v>
      </c>
      <c r="C213" s="100">
        <v>141.10000610351562</v>
      </c>
      <c r="D213" s="100">
        <v>9.833074569702148</v>
      </c>
      <c r="E213" s="100">
        <v>10.215697288513184</v>
      </c>
      <c r="F213" s="100">
        <v>37.31846208596104</v>
      </c>
      <c r="G213" s="100" t="s">
        <v>57</v>
      </c>
      <c r="H213" s="100">
        <v>16.798187686080922</v>
      </c>
      <c r="I213" s="100">
        <v>90.39819378959655</v>
      </c>
      <c r="J213" s="100" t="s">
        <v>60</v>
      </c>
      <c r="K213" s="100">
        <v>-0.482072280302348</v>
      </c>
      <c r="L213" s="100">
        <v>0.0019021260920837415</v>
      </c>
      <c r="M213" s="100">
        <v>0.1164511570055154</v>
      </c>
      <c r="N213" s="100">
        <v>-0.0009735318088644047</v>
      </c>
      <c r="O213" s="100">
        <v>-0.01898405315548244</v>
      </c>
      <c r="P213" s="100">
        <v>0.00021762325152252797</v>
      </c>
      <c r="Q213" s="100">
        <v>0.0025144789092008814</v>
      </c>
      <c r="R213" s="100">
        <v>-7.826027650784182E-05</v>
      </c>
      <c r="S213" s="100">
        <v>-0.00021742088628464842</v>
      </c>
      <c r="T213" s="100">
        <v>1.5499568558028676E-05</v>
      </c>
      <c r="U213" s="100">
        <v>6.199757839878763E-05</v>
      </c>
      <c r="V213" s="100">
        <v>-6.17762753368021E-06</v>
      </c>
      <c r="W213" s="100">
        <v>-1.2556923655249842E-05</v>
      </c>
      <c r="X213" s="100">
        <v>67.5</v>
      </c>
    </row>
    <row r="214" spans="1:24" s="100" customFormat="1" ht="12.75">
      <c r="A214" s="100">
        <v>1351</v>
      </c>
      <c r="B214" s="100">
        <v>120.41999816894531</v>
      </c>
      <c r="C214" s="100">
        <v>147.82000732421875</v>
      </c>
      <c r="D214" s="100">
        <v>9.441373825073242</v>
      </c>
      <c r="E214" s="100">
        <v>9.536971092224121</v>
      </c>
      <c r="F214" s="100">
        <v>26.07439561716206</v>
      </c>
      <c r="G214" s="100" t="s">
        <v>58</v>
      </c>
      <c r="H214" s="100">
        <v>12.804485321763678</v>
      </c>
      <c r="I214" s="100">
        <v>65.72448349070899</v>
      </c>
      <c r="J214" s="100" t="s">
        <v>61</v>
      </c>
      <c r="K214" s="100">
        <v>0.867495916806634</v>
      </c>
      <c r="L214" s="100">
        <v>0.34947657397735427</v>
      </c>
      <c r="M214" s="100">
        <v>0.2040571688134606</v>
      </c>
      <c r="N214" s="100">
        <v>-0.0940873426551747</v>
      </c>
      <c r="O214" s="100">
        <v>0.03504744291480594</v>
      </c>
      <c r="P214" s="100">
        <v>0.01002321740852788</v>
      </c>
      <c r="Q214" s="100">
        <v>0.004149173549207266</v>
      </c>
      <c r="R214" s="100">
        <v>-0.0014461457411501153</v>
      </c>
      <c r="S214" s="100">
        <v>0.00047560635834983185</v>
      </c>
      <c r="T214" s="100">
        <v>0.00014669172223385902</v>
      </c>
      <c r="U214" s="100">
        <v>8.609664769831238E-05</v>
      </c>
      <c r="V214" s="100">
        <v>-5.338450700811203E-05</v>
      </c>
      <c r="W214" s="100">
        <v>3.0097664126641698E-05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1352</v>
      </c>
      <c r="B216" s="24">
        <v>144.16</v>
      </c>
      <c r="C216" s="24">
        <v>148.96</v>
      </c>
      <c r="D216" s="24">
        <v>8.981840810048514</v>
      </c>
      <c r="E216" s="24">
        <v>9.532458043451967</v>
      </c>
      <c r="F216" s="24">
        <v>30.1492280448784</v>
      </c>
      <c r="G216" s="24" t="s">
        <v>59</v>
      </c>
      <c r="H216" s="24">
        <v>3.3035341519375123</v>
      </c>
      <c r="I216" s="24">
        <v>79.96353415193751</v>
      </c>
      <c r="J216" s="24" t="s">
        <v>73</v>
      </c>
      <c r="K216" s="24">
        <v>1.8914451180357381</v>
      </c>
      <c r="M216" s="24" t="s">
        <v>68</v>
      </c>
      <c r="N216" s="24">
        <v>1.2506710996382122</v>
      </c>
      <c r="X216" s="24">
        <v>67.5</v>
      </c>
    </row>
    <row r="217" spans="1:24" ht="12.75" hidden="1">
      <c r="A217" s="24">
        <v>1350</v>
      </c>
      <c r="B217" s="24">
        <v>179.25999450683594</v>
      </c>
      <c r="C217" s="24">
        <v>181.75999450683594</v>
      </c>
      <c r="D217" s="24">
        <v>8.525413513183594</v>
      </c>
      <c r="E217" s="24">
        <v>9.135984420776367</v>
      </c>
      <c r="F217" s="24">
        <v>36.47084153231586</v>
      </c>
      <c r="G217" s="24" t="s">
        <v>56</v>
      </c>
      <c r="H217" s="24">
        <v>-9.701091755736016</v>
      </c>
      <c r="I217" s="24">
        <v>102.05890275109992</v>
      </c>
      <c r="J217" s="24" t="s">
        <v>62</v>
      </c>
      <c r="K217" s="24">
        <v>1.095332945884628</v>
      </c>
      <c r="L217" s="24">
        <v>0.782601367550398</v>
      </c>
      <c r="M217" s="24">
        <v>0.2593052218508785</v>
      </c>
      <c r="N217" s="24">
        <v>0.09755076618711185</v>
      </c>
      <c r="O217" s="24">
        <v>0.04399088969046203</v>
      </c>
      <c r="P217" s="24">
        <v>0.022450390467436444</v>
      </c>
      <c r="Q217" s="24">
        <v>0.005354624360293959</v>
      </c>
      <c r="R217" s="24">
        <v>0.0015014796818242648</v>
      </c>
      <c r="S217" s="24">
        <v>0.0005771284759915815</v>
      </c>
      <c r="T217" s="24">
        <v>0.00033031414359130324</v>
      </c>
      <c r="U217" s="24">
        <v>0.00011707830495879188</v>
      </c>
      <c r="V217" s="24">
        <v>5.570470191186566E-05</v>
      </c>
      <c r="W217" s="24">
        <v>3.598101248407358E-05</v>
      </c>
      <c r="X217" s="24">
        <v>67.5</v>
      </c>
    </row>
    <row r="218" spans="1:24" ht="12.75" hidden="1">
      <c r="A218" s="24">
        <v>1351</v>
      </c>
      <c r="B218" s="24">
        <v>120.41999816894531</v>
      </c>
      <c r="C218" s="24">
        <v>147.82000732421875</v>
      </c>
      <c r="D218" s="24">
        <v>9.441373825073242</v>
      </c>
      <c r="E218" s="24">
        <v>9.536971092224121</v>
      </c>
      <c r="F218" s="24">
        <v>32.574236368364446</v>
      </c>
      <c r="G218" s="24" t="s">
        <v>57</v>
      </c>
      <c r="H218" s="24">
        <v>29.188323414005325</v>
      </c>
      <c r="I218" s="24">
        <v>82.10832158295064</v>
      </c>
      <c r="J218" s="24" t="s">
        <v>60</v>
      </c>
      <c r="K218" s="24">
        <v>-0.9937993020982774</v>
      </c>
      <c r="L218" s="24">
        <v>0.004258795151080879</v>
      </c>
      <c r="M218" s="24">
        <v>0.2364929138233257</v>
      </c>
      <c r="N218" s="24">
        <v>-0.001009582037624792</v>
      </c>
      <c r="O218" s="24">
        <v>-0.03971107004691944</v>
      </c>
      <c r="P218" s="24">
        <v>0.0004873545358316326</v>
      </c>
      <c r="Q218" s="24">
        <v>0.004939534002715784</v>
      </c>
      <c r="R218" s="24">
        <v>-8.115201363472968E-05</v>
      </c>
      <c r="S218" s="24">
        <v>-0.0005030017993263768</v>
      </c>
      <c r="T218" s="24">
        <v>3.4712161471781125E-05</v>
      </c>
      <c r="U218" s="24">
        <v>0.00011124619941091925</v>
      </c>
      <c r="V218" s="24">
        <v>-6.4101735983733825E-06</v>
      </c>
      <c r="W218" s="24">
        <v>-3.0749192191668565E-05</v>
      </c>
      <c r="X218" s="24">
        <v>67.5</v>
      </c>
    </row>
    <row r="219" spans="1:24" ht="12.75" hidden="1">
      <c r="A219" s="24">
        <v>1349</v>
      </c>
      <c r="B219" s="24">
        <v>141.10000610351562</v>
      </c>
      <c r="C219" s="24">
        <v>141.10000610351562</v>
      </c>
      <c r="D219" s="24">
        <v>9.833074569702148</v>
      </c>
      <c r="E219" s="24">
        <v>10.215697288513184</v>
      </c>
      <c r="F219" s="24">
        <v>31.28071735409919</v>
      </c>
      <c r="G219" s="24" t="s">
        <v>58</v>
      </c>
      <c r="H219" s="24">
        <v>2.172686317194376</v>
      </c>
      <c r="I219" s="24">
        <v>75.77269242071</v>
      </c>
      <c r="J219" s="24" t="s">
        <v>61</v>
      </c>
      <c r="K219" s="24">
        <v>0.46056184111286735</v>
      </c>
      <c r="L219" s="24">
        <v>0.7825897796135689</v>
      </c>
      <c r="M219" s="24">
        <v>0.10634989323213424</v>
      </c>
      <c r="N219" s="24">
        <v>-0.09754554181407712</v>
      </c>
      <c r="O219" s="24">
        <v>0.0189269461743583</v>
      </c>
      <c r="P219" s="24">
        <v>0.02244510008212852</v>
      </c>
      <c r="Q219" s="24">
        <v>0.0020671250266657993</v>
      </c>
      <c r="R219" s="24">
        <v>-0.0014992850248082</v>
      </c>
      <c r="S219" s="24">
        <v>0.00028296018743772573</v>
      </c>
      <c r="T219" s="24">
        <v>0.00032848515842030535</v>
      </c>
      <c r="U219" s="24">
        <v>3.6491267567047606E-05</v>
      </c>
      <c r="V219" s="24">
        <v>-5.5334649990114936E-05</v>
      </c>
      <c r="W219" s="24">
        <v>1.8684764888509778E-05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1352</v>
      </c>
      <c r="B221" s="24">
        <v>144.16</v>
      </c>
      <c r="C221" s="24">
        <v>148.96</v>
      </c>
      <c r="D221" s="24">
        <v>8.981840810048514</v>
      </c>
      <c r="E221" s="24">
        <v>9.532458043451967</v>
      </c>
      <c r="F221" s="24">
        <v>36.26980541948016</v>
      </c>
      <c r="G221" s="24" t="s">
        <v>59</v>
      </c>
      <c r="H221" s="24">
        <v>19.536885042216255</v>
      </c>
      <c r="I221" s="24">
        <v>96.19688504221625</v>
      </c>
      <c r="J221" s="24" t="s">
        <v>73</v>
      </c>
      <c r="K221" s="24">
        <v>1.5967304542728504</v>
      </c>
      <c r="M221" s="24" t="s">
        <v>68</v>
      </c>
      <c r="N221" s="24">
        <v>0.8895258217845755</v>
      </c>
      <c r="X221" s="24">
        <v>67.5</v>
      </c>
    </row>
    <row r="222" spans="1:24" ht="12.75" hidden="1">
      <c r="A222" s="24">
        <v>1351</v>
      </c>
      <c r="B222" s="24">
        <v>120.41999816894531</v>
      </c>
      <c r="C222" s="24">
        <v>147.82000732421875</v>
      </c>
      <c r="D222" s="24">
        <v>9.441373825073242</v>
      </c>
      <c r="E222" s="24">
        <v>9.536971092224121</v>
      </c>
      <c r="F222" s="24">
        <v>26.767787141446547</v>
      </c>
      <c r="G222" s="24" t="s">
        <v>56</v>
      </c>
      <c r="H222" s="24">
        <v>14.552284214576261</v>
      </c>
      <c r="I222" s="24">
        <v>67.47228238352157</v>
      </c>
      <c r="J222" s="24" t="s">
        <v>62</v>
      </c>
      <c r="K222" s="24">
        <v>1.1770597431744851</v>
      </c>
      <c r="L222" s="24">
        <v>0.3481730858498637</v>
      </c>
      <c r="M222" s="24">
        <v>0.27865217729403796</v>
      </c>
      <c r="N222" s="24">
        <v>0.10009442390545947</v>
      </c>
      <c r="O222" s="24">
        <v>0.047272824141633085</v>
      </c>
      <c r="P222" s="24">
        <v>0.009987788495289624</v>
      </c>
      <c r="Q222" s="24">
        <v>0.005754243204598477</v>
      </c>
      <c r="R222" s="24">
        <v>0.001540755792338853</v>
      </c>
      <c r="S222" s="24">
        <v>0.0006202250272232848</v>
      </c>
      <c r="T222" s="24">
        <v>0.00014696540030531823</v>
      </c>
      <c r="U222" s="24">
        <v>0.00012587843200855008</v>
      </c>
      <c r="V222" s="24">
        <v>5.717992795335091E-05</v>
      </c>
      <c r="W222" s="24">
        <v>3.8671903800154044E-05</v>
      </c>
      <c r="X222" s="24">
        <v>67.5</v>
      </c>
    </row>
    <row r="223" spans="1:24" ht="12.75" hidden="1">
      <c r="A223" s="24">
        <v>1349</v>
      </c>
      <c r="B223" s="24">
        <v>141.10000610351562</v>
      </c>
      <c r="C223" s="24">
        <v>141.10000610351562</v>
      </c>
      <c r="D223" s="24">
        <v>9.833074569702148</v>
      </c>
      <c r="E223" s="24">
        <v>10.215697288513184</v>
      </c>
      <c r="F223" s="24">
        <v>31.28071735409919</v>
      </c>
      <c r="G223" s="24" t="s">
        <v>57</v>
      </c>
      <c r="H223" s="24">
        <v>2.172686317194376</v>
      </c>
      <c r="I223" s="24">
        <v>75.77269242071</v>
      </c>
      <c r="J223" s="24" t="s">
        <v>60</v>
      </c>
      <c r="K223" s="24">
        <v>0.6640879202507481</v>
      </c>
      <c r="L223" s="24">
        <v>0.0018959069644782008</v>
      </c>
      <c r="M223" s="24">
        <v>-0.15981813225876207</v>
      </c>
      <c r="N223" s="24">
        <v>-0.0010348171034356276</v>
      </c>
      <c r="O223" s="24">
        <v>0.026248288019994095</v>
      </c>
      <c r="P223" s="24">
        <v>0.00021674528853954673</v>
      </c>
      <c r="Q223" s="24">
        <v>-0.0034227756791197273</v>
      </c>
      <c r="R223" s="24">
        <v>-8.316616135198618E-05</v>
      </c>
      <c r="S223" s="24">
        <v>0.0003087790028225128</v>
      </c>
      <c r="T223" s="24">
        <v>1.54195418981266E-05</v>
      </c>
      <c r="U223" s="24">
        <v>-8.266086253891847E-05</v>
      </c>
      <c r="V223" s="24">
        <v>-6.556753561380371E-06</v>
      </c>
      <c r="W223" s="24">
        <v>1.8131695969680178E-05</v>
      </c>
      <c r="X223" s="24">
        <v>67.5</v>
      </c>
    </row>
    <row r="224" spans="1:24" ht="12.75" hidden="1">
      <c r="A224" s="24">
        <v>1350</v>
      </c>
      <c r="B224" s="24">
        <v>179.25999450683594</v>
      </c>
      <c r="C224" s="24">
        <v>181.75999450683594</v>
      </c>
      <c r="D224" s="24">
        <v>8.525413513183594</v>
      </c>
      <c r="E224" s="24">
        <v>9.135984420776367</v>
      </c>
      <c r="F224" s="24">
        <v>36.13264195117604</v>
      </c>
      <c r="G224" s="24" t="s">
        <v>58</v>
      </c>
      <c r="H224" s="24">
        <v>-10.647499261343683</v>
      </c>
      <c r="I224" s="24">
        <v>101.11249524549225</v>
      </c>
      <c r="J224" s="24" t="s">
        <v>61</v>
      </c>
      <c r="K224" s="24">
        <v>-0.9718317103176976</v>
      </c>
      <c r="L224" s="24">
        <v>0.34816792392033846</v>
      </c>
      <c r="M224" s="24">
        <v>-0.22826563585443338</v>
      </c>
      <c r="N224" s="24">
        <v>-0.10008907458123616</v>
      </c>
      <c r="O224" s="24">
        <v>-0.0393159926536925</v>
      </c>
      <c r="P224" s="24">
        <v>0.009985436420434297</v>
      </c>
      <c r="Q224" s="24">
        <v>-0.004625572560029109</v>
      </c>
      <c r="R224" s="24">
        <v>-0.0015385096038802299</v>
      </c>
      <c r="S224" s="24">
        <v>-0.0005378983285064744</v>
      </c>
      <c r="T224" s="24">
        <v>0.00014615425623140213</v>
      </c>
      <c r="U224" s="24">
        <v>-9.493451137101402E-05</v>
      </c>
      <c r="V224" s="24">
        <v>-5.6802756477883416E-05</v>
      </c>
      <c r="W224" s="24">
        <v>-3.415783577440837E-05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1352</v>
      </c>
      <c r="B226" s="24">
        <v>144.16</v>
      </c>
      <c r="C226" s="24">
        <v>148.96</v>
      </c>
      <c r="D226" s="24">
        <v>8.981840810048514</v>
      </c>
      <c r="E226" s="24">
        <v>9.532458043451967</v>
      </c>
      <c r="F226" s="24">
        <v>30.1492280448784</v>
      </c>
      <c r="G226" s="24" t="s">
        <v>59</v>
      </c>
      <c r="H226" s="24">
        <v>3.3035341519375123</v>
      </c>
      <c r="I226" s="24">
        <v>79.96353415193751</v>
      </c>
      <c r="J226" s="24" t="s">
        <v>73</v>
      </c>
      <c r="K226" s="24">
        <v>0.8677411642228654</v>
      </c>
      <c r="M226" s="24" t="s">
        <v>68</v>
      </c>
      <c r="N226" s="24">
        <v>0.6994080552698607</v>
      </c>
      <c r="X226" s="24">
        <v>67.5</v>
      </c>
    </row>
    <row r="227" spans="1:24" ht="12.75" hidden="1">
      <c r="A227" s="24">
        <v>1351</v>
      </c>
      <c r="B227" s="24">
        <v>120.41999816894531</v>
      </c>
      <c r="C227" s="24">
        <v>147.82000732421875</v>
      </c>
      <c r="D227" s="24">
        <v>9.441373825073242</v>
      </c>
      <c r="E227" s="24">
        <v>9.536971092224121</v>
      </c>
      <c r="F227" s="24">
        <v>26.767787141446547</v>
      </c>
      <c r="G227" s="24" t="s">
        <v>56</v>
      </c>
      <c r="H227" s="24">
        <v>14.552284214576261</v>
      </c>
      <c r="I227" s="24">
        <v>67.47228238352157</v>
      </c>
      <c r="J227" s="24" t="s">
        <v>62</v>
      </c>
      <c r="K227" s="24">
        <v>0.529479926728914</v>
      </c>
      <c r="L227" s="24">
        <v>0.7494553793659947</v>
      </c>
      <c r="M227" s="24">
        <v>0.12534711367920034</v>
      </c>
      <c r="N227" s="24">
        <v>0.09525461151731171</v>
      </c>
      <c r="O227" s="24">
        <v>0.021264972766784136</v>
      </c>
      <c r="P227" s="24">
        <v>0.021499597302451108</v>
      </c>
      <c r="Q227" s="24">
        <v>0.0025883905736995136</v>
      </c>
      <c r="R227" s="24">
        <v>0.0014662657096238523</v>
      </c>
      <c r="S227" s="24">
        <v>0.0002789857125708498</v>
      </c>
      <c r="T227" s="24">
        <v>0.0003163494094984739</v>
      </c>
      <c r="U227" s="24">
        <v>5.66014619269359E-05</v>
      </c>
      <c r="V227" s="24">
        <v>5.44275048746859E-05</v>
      </c>
      <c r="W227" s="24">
        <v>1.739176718286729E-05</v>
      </c>
      <c r="X227" s="24">
        <v>67.5</v>
      </c>
    </row>
    <row r="228" spans="1:24" ht="12.75" hidden="1">
      <c r="A228" s="24">
        <v>1350</v>
      </c>
      <c r="B228" s="24">
        <v>179.25999450683594</v>
      </c>
      <c r="C228" s="24">
        <v>181.75999450683594</v>
      </c>
      <c r="D228" s="24">
        <v>8.525413513183594</v>
      </c>
      <c r="E228" s="24">
        <v>9.135984420776367</v>
      </c>
      <c r="F228" s="24">
        <v>36.264579325663895</v>
      </c>
      <c r="G228" s="24" t="s">
        <v>57</v>
      </c>
      <c r="H228" s="24">
        <v>-10.278289692648642</v>
      </c>
      <c r="I228" s="24">
        <v>101.4817048141873</v>
      </c>
      <c r="J228" s="24" t="s">
        <v>60</v>
      </c>
      <c r="K228" s="24">
        <v>0.5227181613457892</v>
      </c>
      <c r="L228" s="24">
        <v>-0.0040766778480192355</v>
      </c>
      <c r="M228" s="24">
        <v>-0.12351132398371291</v>
      </c>
      <c r="N228" s="24">
        <v>-0.00098462758458755</v>
      </c>
      <c r="O228" s="24">
        <v>0.021028741770860396</v>
      </c>
      <c r="P228" s="24">
        <v>-0.0004666018913309736</v>
      </c>
      <c r="Q228" s="24">
        <v>-0.0025380303931311775</v>
      </c>
      <c r="R228" s="24">
        <v>-7.916811200861789E-05</v>
      </c>
      <c r="S228" s="24">
        <v>0.00027805929722962187</v>
      </c>
      <c r="T228" s="24">
        <v>-3.3239331416927374E-05</v>
      </c>
      <c r="U228" s="24">
        <v>-5.4443878187889745E-05</v>
      </c>
      <c r="V228" s="24">
        <v>-6.243039176471334E-06</v>
      </c>
      <c r="W228" s="24">
        <v>1.737142028057778E-05</v>
      </c>
      <c r="X228" s="24">
        <v>67.5</v>
      </c>
    </row>
    <row r="229" spans="1:24" ht="12.75" hidden="1">
      <c r="A229" s="24">
        <v>1349</v>
      </c>
      <c r="B229" s="24">
        <v>141.10000610351562</v>
      </c>
      <c r="C229" s="24">
        <v>141.10000610351562</v>
      </c>
      <c r="D229" s="24">
        <v>9.833074569702148</v>
      </c>
      <c r="E229" s="24">
        <v>10.215697288513184</v>
      </c>
      <c r="F229" s="24">
        <v>37.31846208596104</v>
      </c>
      <c r="G229" s="24" t="s">
        <v>58</v>
      </c>
      <c r="H229" s="24">
        <v>16.798187686080922</v>
      </c>
      <c r="I229" s="24">
        <v>90.39819378959655</v>
      </c>
      <c r="J229" s="24" t="s">
        <v>61</v>
      </c>
      <c r="K229" s="24">
        <v>0.08434877952960351</v>
      </c>
      <c r="L229" s="24">
        <v>-0.7494442916977556</v>
      </c>
      <c r="M229" s="24">
        <v>0.02137409075251338</v>
      </c>
      <c r="N229" s="24">
        <v>-0.09524952243362506</v>
      </c>
      <c r="O229" s="24">
        <v>0.0031608679672745096</v>
      </c>
      <c r="P229" s="24">
        <v>-0.02149453341765225</v>
      </c>
      <c r="Q229" s="24">
        <v>0.0005081018456558664</v>
      </c>
      <c r="R229" s="24">
        <v>-0.001464126887007998</v>
      </c>
      <c r="S229" s="24">
        <v>2.2716844913711424E-05</v>
      </c>
      <c r="T229" s="24">
        <v>-0.00031459830854120753</v>
      </c>
      <c r="U229" s="24">
        <v>1.5478682764647564E-05</v>
      </c>
      <c r="V229" s="24">
        <v>-5.406826933354721E-05</v>
      </c>
      <c r="W229" s="24">
        <v>8.410250760772309E-07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2004-10-19T05:47:20Z</dcterms:modified>
  <cp:category/>
  <cp:version/>
  <cp:contentType/>
  <cp:contentStatus/>
</cp:coreProperties>
</file>