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<sst xmlns="http://schemas.openxmlformats.org/spreadsheetml/2006/main" count="626" uniqueCount="146">
  <si>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</si>
  <si>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</si>
  <si>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</si>
  <si>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</si>
  <si>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</si>
  <si>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</si>
  <si>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</si>
  <si>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</si>
  <si>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</si>
  <si>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</si>
  <si>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</si>
  <si>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</si>
  <si>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</si>
  <si>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</si>
  <si>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</si>
  <si>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</si>
  <si>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</si>
  <si>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</si>
  <si>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</si>
  <si>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</si>
  <si>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</si>
  <si>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</si>
  <si>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</si>
  <si>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</si>
  <si>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</si>
  <si>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</si>
  <si>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</si>
  <si>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</si>
  <si>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</si>
  <si>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</si>
  <si>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</si>
  <si>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</si>
  <si>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</si>
  <si>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</si>
  <si>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</si>
  <si>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</si>
  <si>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</si>
  <si>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</si>
  <si>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</si>
  <si>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</si>
  <si>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</si>
  <si>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</si>
  <si>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</si>
  <si>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</si>
  <si>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</si>
  <si>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</si>
  <si>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</si>
  <si>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</si>
  <si>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</si>
  <si>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</si>
  <si>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</si>
  <si>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</si>
  <si>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</si>
  <si>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</si>
  <si>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</si>
  <si>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</si>
  <si>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</si>
  <si>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</si>
  <si>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</si>
  <si>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</si>
  <si>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</si>
  <si>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</si>
  <si>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</si>
  <si>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</si>
  <si>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</si>
  <si>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</si>
  <si>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</si>
  <si>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</si>
  <si>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</si>
  <si>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</si>
  <si>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</si>
  <si>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</si>
  <si>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</si>
  <si>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</si>
  <si>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</si>
  <si>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</si>
  <si>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</si>
  <si>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</si>
  <si>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</si>
  <si>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</si>
  <si>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</si>
  <si>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</si>
  <si>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</si>
  <si>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</si>
  <si>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</si>
  <si>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</si>
  <si>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</si>
  <si>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</si>
  <si>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</si>
  <si>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</si>
  <si>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</si>
  <si>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</si>
  <si>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</si>
  <si>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</si>
  <si>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</si>
  <si>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</si>
  <si>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</si>
  <si>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</si>
  <si>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</si>
  <si>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</si>
  <si>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</si>
  <si>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</si>
  <si>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</si>
  <si>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</si>
  <si>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</si>
  <si>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</si>
  <si>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</si>
  <si>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</si>
  <si>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</si>
  <si>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</si>
  <si>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</si>
  <si>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</si>
  <si>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</si>
  <si>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</si>
  <si>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</si>
  <si>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</si>
  <si>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</si>
  <si>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</si>
  <si>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</si>
  <si>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</si>
  <si>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</si>
  <si>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</si>
  <si>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</si>
  <si>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</si>
  <si>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</si>
  <si>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</si>
  <si>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</si>
  <si>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</si>
  <si>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</si>
  <si>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</si>
  <si>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</si>
  <si>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</si>
  <si>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</si>
  <si>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</si>
  <si>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</si>
  <si>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</si>
  <si>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</si>
  <si>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</si>
  <si>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</si>
  <si>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</si>
  <si>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</si>
  <si>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</si>
  <si>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6</t>
  </si>
  <si>
    <t>AP 361</t>
  </si>
  <si>
    <t>4E14469D-1</t>
  </si>
  <si>
    <t>Perm. 1,004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</si>
</sst>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184.6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155.4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164.5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145.0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99.91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107.1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142.1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130.9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27.72912401162027</v>
      </c>
      <c r="C41" s="77">
        <f aca="true" t="shared" si="0" ref="C41:C55">($B$41*H41+$B$42*J41+$B$43*L41+$B$44*N41+$B$45*P41+$B$46*R41+$B$47*T41+$B$48*V41)/100</f>
        <v>5.4000721538588436E-08</v>
      </c>
      <c r="D41" s="77">
        <f aca="true" t="shared" si="1" ref="D41:D55">($B$41*I41+$B$42*K41+$B$43*M41+$B$44*O41+$B$45*Q41+$B$46*S41+$B$47*U41+$B$48*W41)/100</f>
        <v>-1.3858518181141795E-07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15.458420316132177</v>
      </c>
      <c r="C42" s="77">
        <f t="shared" si="0"/>
        <v>-1.5146002601829045E-10</v>
      </c>
      <c r="D42" s="77">
        <f t="shared" si="1"/>
        <v>-5.645321122066318E-08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-15.654934764082725</v>
      </c>
      <c r="C43" s="77">
        <f t="shared" si="0"/>
        <v>-0.6593331057273997</v>
      </c>
      <c r="D43" s="77">
        <f t="shared" si="1"/>
        <v>-1.6660928707230023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-1.5153449973209945</v>
      </c>
      <c r="C44" s="77">
        <f t="shared" si="0"/>
        <v>0.0002003832090106382</v>
      </c>
      <c r="D44" s="77">
        <f t="shared" si="1"/>
        <v>0.03654623077003504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27.72912401162027</v>
      </c>
      <c r="C45" s="77">
        <f t="shared" si="0"/>
        <v>0.15159548754377344</v>
      </c>
      <c r="D45" s="77">
        <f t="shared" si="1"/>
        <v>-0.3961741570346563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15.458420316132177</v>
      </c>
      <c r="C46" s="77">
        <f t="shared" si="0"/>
        <v>-0.0010514079535194087</v>
      </c>
      <c r="D46" s="77">
        <f t="shared" si="1"/>
        <v>-0.10166391629248897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-15.654934764082725</v>
      </c>
      <c r="C47" s="77">
        <f t="shared" si="0"/>
        <v>-0.027200131751094914</v>
      </c>
      <c r="D47" s="77">
        <f t="shared" si="1"/>
        <v>-0.06662390813434771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-1.5153449973209945</v>
      </c>
      <c r="C48" s="77">
        <f t="shared" si="0"/>
        <v>2.2988626608735332E-05</v>
      </c>
      <c r="D48" s="77">
        <f t="shared" si="1"/>
        <v>0.0010479237820793963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0.0029146807095679593</v>
      </c>
      <c r="D49" s="77">
        <f t="shared" si="1"/>
        <v>-0.008260499539476517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-8.452627014408483E-05</v>
      </c>
      <c r="D50" s="77">
        <f t="shared" si="1"/>
        <v>-0.0015627318914449007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-0.0004150461835790397</v>
      </c>
      <c r="D51" s="77">
        <f t="shared" si="1"/>
        <v>-0.000848037055965652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1.6334277896825315E-06</v>
      </c>
      <c r="D52" s="77">
        <f t="shared" si="1"/>
        <v>1.529011505762296E-05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4.920740440165807E-05</v>
      </c>
      <c r="D53" s="77">
        <f t="shared" si="1"/>
        <v>-0.0001851708854832913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-6.6772916733405125E-06</v>
      </c>
      <c r="D54" s="77">
        <f t="shared" si="1"/>
        <v>-5.7680807546877184E-05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-2.761964719299954E-05</v>
      </c>
      <c r="D55" s="77">
        <f t="shared" si="1"/>
        <v>-5.1988269324743975E-05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C13" sqref="C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1336</v>
      </c>
      <c r="B3" s="11">
        <v>164.51</v>
      </c>
      <c r="C3" s="11">
        <v>184.64333333333335</v>
      </c>
      <c r="D3" s="11">
        <v>8.642589858275143</v>
      </c>
      <c r="E3" s="11">
        <v>9.109408568999228</v>
      </c>
      <c r="F3" s="12" t="s">
        <v>69</v>
      </c>
      <c r="H3" s="102">
        <v>0.0625</v>
      </c>
    </row>
    <row r="4" spans="1:9" ht="16.5" customHeight="1">
      <c r="A4" s="13">
        <v>1333</v>
      </c>
      <c r="B4" s="14">
        <v>130.98333333333332</v>
      </c>
      <c r="C4" s="14">
        <v>145.08333333333334</v>
      </c>
      <c r="D4" s="14">
        <v>8.909736628208405</v>
      </c>
      <c r="E4" s="14">
        <v>9.114094705241383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1334</v>
      </c>
      <c r="B5" s="26">
        <v>107.13333333333334</v>
      </c>
      <c r="C5" s="26">
        <v>99.91666666666667</v>
      </c>
      <c r="D5" s="26">
        <v>10.261252023555855</v>
      </c>
      <c r="E5" s="26">
        <v>10.759400709430087</v>
      </c>
      <c r="F5" s="15" t="s">
        <v>71</v>
      </c>
      <c r="I5" s="75">
        <v>1799</v>
      </c>
    </row>
    <row r="6" spans="1:6" s="2" customFormat="1" ht="13.5" thickBot="1">
      <c r="A6" s="16">
        <v>1335</v>
      </c>
      <c r="B6" s="17">
        <v>142.14666666666668</v>
      </c>
      <c r="C6" s="17">
        <v>155.41333333333333</v>
      </c>
      <c r="D6" s="17">
        <v>8.783268443968051</v>
      </c>
      <c r="E6" s="17">
        <v>9.225298487035603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 t="s">
        <v>145</v>
      </c>
      <c r="D15" s="6"/>
      <c r="E15" s="6"/>
      <c r="F15" s="75">
        <v>2529</v>
      </c>
      <c r="K15" s="75">
        <v>1069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27.72912401162027</v>
      </c>
      <c r="C19" s="34">
        <v>91.21245734495359</v>
      </c>
      <c r="D19" s="35">
        <v>34.133291656240246</v>
      </c>
      <c r="K19" s="97" t="s">
        <v>131</v>
      </c>
    </row>
    <row r="20" spans="1:11" ht="12.75">
      <c r="A20" s="33" t="s">
        <v>57</v>
      </c>
      <c r="B20" s="34">
        <v>15.458420316132177</v>
      </c>
      <c r="C20" s="34">
        <v>55.09175364946552</v>
      </c>
      <c r="D20" s="35">
        <v>23.767382788835263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-15.654934764082725</v>
      </c>
      <c r="C21" s="34">
        <v>58.99173190258395</v>
      </c>
      <c r="D21" s="35">
        <v>21.752184171059778</v>
      </c>
      <c r="F21" s="24" t="s">
        <v>134</v>
      </c>
    </row>
    <row r="22" spans="1:11" ht="16.5" thickBot="1">
      <c r="A22" s="36" t="s">
        <v>59</v>
      </c>
      <c r="B22" s="37">
        <v>-1.5153449973209945</v>
      </c>
      <c r="C22" s="37">
        <v>95.494655002679</v>
      </c>
      <c r="D22" s="38">
        <v>34.61553069897579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19.201004028320312</v>
      </c>
      <c r="I23" s="75">
        <v>2532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-0.6593331057273997</v>
      </c>
      <c r="C27" s="44">
        <v>0.0002003832090106382</v>
      </c>
      <c r="D27" s="44">
        <v>0.15159548754377344</v>
      </c>
      <c r="E27" s="44">
        <v>-0.0010514079535194087</v>
      </c>
      <c r="F27" s="44">
        <v>-0.027200131751094914</v>
      </c>
      <c r="G27" s="44">
        <v>2.2988626608735332E-05</v>
      </c>
      <c r="H27" s="44">
        <v>0.0029146807095679593</v>
      </c>
      <c r="I27" s="45">
        <v>-8.452627014408483E-05</v>
      </c>
    </row>
    <row r="28" spans="1:9" ht="13.5" thickBot="1">
      <c r="A28" s="46" t="s">
        <v>61</v>
      </c>
      <c r="B28" s="47">
        <v>-1.6660928707230023</v>
      </c>
      <c r="C28" s="47">
        <v>0.03654623077003504</v>
      </c>
      <c r="D28" s="47">
        <v>-0.3961741570346563</v>
      </c>
      <c r="E28" s="47">
        <v>-0.10166391629248897</v>
      </c>
      <c r="F28" s="47">
        <v>-0.06662390813434771</v>
      </c>
      <c r="G28" s="47">
        <v>0.0010479237820793963</v>
      </c>
      <c r="H28" s="47">
        <v>-0.008260499539476517</v>
      </c>
      <c r="I28" s="48">
        <v>-0.0015627318914449007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1336</v>
      </c>
      <c r="B39" s="50">
        <v>164.51</v>
      </c>
      <c r="C39" s="50">
        <v>184.64333333333335</v>
      </c>
      <c r="D39" s="50">
        <v>8.642589858275143</v>
      </c>
      <c r="E39" s="50">
        <v>9.109408568999228</v>
      </c>
      <c r="F39" s="54">
        <f>I39*D39/(23678+B39)*1000</f>
        <v>34.61553069897579</v>
      </c>
      <c r="G39" s="59" t="s">
        <v>59</v>
      </c>
      <c r="H39" s="58">
        <f>I39-B39+X39</f>
        <v>-1.5153449973209945</v>
      </c>
      <c r="I39" s="58">
        <f>(B39+C42-2*X39)*(23678+B39)*E42/((23678+C42)*D39+E42*(23678+B39))</f>
        <v>95.494655002679</v>
      </c>
      <c r="J39" s="24" t="s">
        <v>73</v>
      </c>
      <c r="K39" s="24">
        <f>(K40*K40+L40*L40+M40*M40+N40*N40+O40*O40+P40*P40+Q40*Q40+R40*R40+S40*S40+T40*T40+U40*U40+V40*V40+W40*W40)</f>
        <v>3.4074528838800338</v>
      </c>
      <c r="M39" s="24" t="s">
        <v>68</v>
      </c>
      <c r="N39" s="24">
        <f>(K44*K44+L44*L44+M44*M44+N44*N44+O44*O44+P44*P44+Q44*Q44+R44*R44+S44*S44+T44*T44+U44*U44+V44*V44+W44*W44)</f>
        <v>1.7745875106387212</v>
      </c>
      <c r="X39" s="55">
        <f>(1-$H$2)*1000</f>
        <v>67.5</v>
      </c>
    </row>
    <row r="40" spans="1:24" ht="12.75">
      <c r="A40" s="49">
        <v>1333</v>
      </c>
      <c r="B40" s="50">
        <v>130.98333333333332</v>
      </c>
      <c r="C40" s="50">
        <v>145.08333333333334</v>
      </c>
      <c r="D40" s="50">
        <v>8.909736628208405</v>
      </c>
      <c r="E40" s="50">
        <v>9.114094705241383</v>
      </c>
      <c r="F40" s="54">
        <f>I40*D40/(23678+B40)*1000</f>
        <v>34.133291656240246</v>
      </c>
      <c r="G40" s="59" t="s">
        <v>56</v>
      </c>
      <c r="H40" s="58">
        <f>I40-B40+X40</f>
        <v>27.72912401162027</v>
      </c>
      <c r="I40" s="58">
        <f>(B40+C39-2*X40)*(23678+B40)*E39/((23678+C39)*D40+E39*(23678+B40))</f>
        <v>91.21245734495359</v>
      </c>
      <c r="J40" s="24" t="s">
        <v>62</v>
      </c>
      <c r="K40" s="52">
        <f aca="true" t="shared" si="0" ref="K40:W40">SQRT(K41*K41+K42*K42)</f>
        <v>1.7918107037804394</v>
      </c>
      <c r="L40" s="52">
        <f t="shared" si="0"/>
        <v>0.036546780117092524</v>
      </c>
      <c r="M40" s="52">
        <f t="shared" si="0"/>
        <v>0.4241876407272551</v>
      </c>
      <c r="N40" s="52">
        <f t="shared" si="0"/>
        <v>0.10166935297625794</v>
      </c>
      <c r="O40" s="52">
        <f t="shared" si="0"/>
        <v>0.07196243674564477</v>
      </c>
      <c r="P40" s="52">
        <f t="shared" si="0"/>
        <v>0.0010481759060391256</v>
      </c>
      <c r="Q40" s="52">
        <f t="shared" si="0"/>
        <v>0.008759635624865873</v>
      </c>
      <c r="R40" s="52">
        <f t="shared" si="0"/>
        <v>0.00156501618358515</v>
      </c>
      <c r="S40" s="52">
        <f t="shared" si="0"/>
        <v>0.0009441558043005488</v>
      </c>
      <c r="T40" s="52">
        <f t="shared" si="0"/>
        <v>1.5377116271247207E-05</v>
      </c>
      <c r="U40" s="52">
        <f t="shared" si="0"/>
        <v>0.00019159756125435026</v>
      </c>
      <c r="V40" s="52">
        <f t="shared" si="0"/>
        <v>5.8066012290760473E-05</v>
      </c>
      <c r="W40" s="52">
        <f t="shared" si="0"/>
        <v>5.8869559693001636E-05</v>
      </c>
      <c r="X40" s="55">
        <f>(1-$H$2)*1000</f>
        <v>67.5</v>
      </c>
    </row>
    <row r="41" spans="1:24" ht="12.75">
      <c r="A41" s="49">
        <v>1334</v>
      </c>
      <c r="B41" s="50">
        <v>107.13333333333334</v>
      </c>
      <c r="C41" s="50">
        <v>99.91666666666667</v>
      </c>
      <c r="D41" s="50">
        <v>10.261252023555855</v>
      </c>
      <c r="E41" s="50">
        <v>10.759400709430087</v>
      </c>
      <c r="F41" s="54">
        <f>I41*D41/(23678+B41)*1000</f>
        <v>23.767382788835263</v>
      </c>
      <c r="G41" s="59" t="s">
        <v>57</v>
      </c>
      <c r="H41" s="58">
        <f>I41-B41+X41</f>
        <v>15.458420316132177</v>
      </c>
      <c r="I41" s="58">
        <f>(B41+C40-2*X41)*(23678+B41)*E40/((23678+C40)*D41+E40*(23678+B41))</f>
        <v>55.09175364946552</v>
      </c>
      <c r="J41" s="24" t="s">
        <v>60</v>
      </c>
      <c r="K41" s="52">
        <f>'calcul config'!C43</f>
        <v>-0.6593331057273997</v>
      </c>
      <c r="L41" s="52">
        <f>'calcul config'!C44</f>
        <v>0.0002003832090106382</v>
      </c>
      <c r="M41" s="52">
        <f>'calcul config'!C45</f>
        <v>0.15159548754377344</v>
      </c>
      <c r="N41" s="52">
        <f>'calcul config'!C46</f>
        <v>-0.0010514079535194087</v>
      </c>
      <c r="O41" s="52">
        <f>'calcul config'!C47</f>
        <v>-0.027200131751094914</v>
      </c>
      <c r="P41" s="52">
        <f>'calcul config'!C48</f>
        <v>2.2988626608735332E-05</v>
      </c>
      <c r="Q41" s="52">
        <f>'calcul config'!C49</f>
        <v>0.0029146807095679593</v>
      </c>
      <c r="R41" s="52">
        <f>'calcul config'!C50</f>
        <v>-8.452627014408483E-05</v>
      </c>
      <c r="S41" s="52">
        <f>'calcul config'!C51</f>
        <v>-0.0004150461835790397</v>
      </c>
      <c r="T41" s="52">
        <f>'calcul config'!C52</f>
        <v>1.6334277896825315E-06</v>
      </c>
      <c r="U41" s="52">
        <f>'calcul config'!C53</f>
        <v>4.920740440165807E-05</v>
      </c>
      <c r="V41" s="52">
        <f>'calcul config'!C54</f>
        <v>-6.6772916733405125E-06</v>
      </c>
      <c r="W41" s="52">
        <f>'calcul config'!C55</f>
        <v>-2.761964719299954E-05</v>
      </c>
      <c r="X41" s="55">
        <f>(1-$H$2)*1000</f>
        <v>67.5</v>
      </c>
    </row>
    <row r="42" spans="1:24" ht="12.75">
      <c r="A42" s="49">
        <v>1335</v>
      </c>
      <c r="B42" s="50">
        <v>142.14666666666668</v>
      </c>
      <c r="C42" s="50">
        <v>155.41333333333333</v>
      </c>
      <c r="D42" s="50">
        <v>8.783268443968051</v>
      </c>
      <c r="E42" s="50">
        <v>9.225298487035603</v>
      </c>
      <c r="F42" s="54">
        <f>I42*D42/(23678+B42)*1000</f>
        <v>21.752184171059778</v>
      </c>
      <c r="G42" s="59" t="s">
        <v>58</v>
      </c>
      <c r="H42" s="58">
        <f>I42-B42+X42</f>
        <v>-15.654934764082725</v>
      </c>
      <c r="I42" s="58">
        <f>(B42+C41-2*X42)*(23678+B42)*E41/((23678+C41)*D42+E41*(23678+B42))</f>
        <v>58.99173190258395</v>
      </c>
      <c r="J42" s="24" t="s">
        <v>61</v>
      </c>
      <c r="K42" s="52">
        <f>'calcul config'!D43</f>
        <v>-1.6660928707230023</v>
      </c>
      <c r="L42" s="52">
        <f>'calcul config'!D44</f>
        <v>0.03654623077003504</v>
      </c>
      <c r="M42" s="52">
        <f>'calcul config'!D45</f>
        <v>-0.3961741570346563</v>
      </c>
      <c r="N42" s="52">
        <f>'calcul config'!D46</f>
        <v>-0.10166391629248897</v>
      </c>
      <c r="O42" s="52">
        <f>'calcul config'!D47</f>
        <v>-0.06662390813434771</v>
      </c>
      <c r="P42" s="52">
        <f>'calcul config'!D48</f>
        <v>0.0010479237820793963</v>
      </c>
      <c r="Q42" s="52">
        <f>'calcul config'!D49</f>
        <v>-0.008260499539476517</v>
      </c>
      <c r="R42" s="52">
        <f>'calcul config'!D50</f>
        <v>-0.0015627318914449007</v>
      </c>
      <c r="S42" s="52">
        <f>'calcul config'!D51</f>
        <v>-0.000848037055965652</v>
      </c>
      <c r="T42" s="52">
        <f>'calcul config'!D52</f>
        <v>1.529011505762296E-05</v>
      </c>
      <c r="U42" s="52">
        <f>'calcul config'!D53</f>
        <v>-0.0001851708854832913</v>
      </c>
      <c r="V42" s="52">
        <f>'calcul config'!D54</f>
        <v>-5.7680807546877184E-05</v>
      </c>
      <c r="W42" s="52">
        <f>'calcul config'!D55</f>
        <v>-5.1988269324743975E-05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1.1945404691869597</v>
      </c>
      <c r="L44" s="52">
        <f>L40/(L43*1.5)</f>
        <v>0.03480645725437384</v>
      </c>
      <c r="M44" s="52">
        <f aca="true" t="shared" si="1" ref="M44:W44">M40/(M43*1.5)</f>
        <v>0.4713196008080613</v>
      </c>
      <c r="N44" s="52">
        <f t="shared" si="1"/>
        <v>0.13555913730167726</v>
      </c>
      <c r="O44" s="52">
        <f t="shared" si="1"/>
        <v>0.3198330522028657</v>
      </c>
      <c r="P44" s="52">
        <f t="shared" si="1"/>
        <v>0.0069878393735941695</v>
      </c>
      <c r="Q44" s="52">
        <f t="shared" si="1"/>
        <v>0.05839757083243914</v>
      </c>
      <c r="R44" s="52">
        <f t="shared" si="1"/>
        <v>0.0034778137413003334</v>
      </c>
      <c r="S44" s="52">
        <f t="shared" si="1"/>
        <v>0.012588744057340649</v>
      </c>
      <c r="T44" s="52">
        <f t="shared" si="1"/>
        <v>0.00020502821694996272</v>
      </c>
      <c r="U44" s="52">
        <f t="shared" si="1"/>
        <v>0.002554634150058003</v>
      </c>
      <c r="V44" s="52">
        <f t="shared" si="1"/>
        <v>0.0007742134972101395</v>
      </c>
      <c r="W44" s="52">
        <f t="shared" si="1"/>
        <v>0.000784927462573355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s="100" customFormat="1" ht="12.75">
      <c r="A50" s="100" t="s">
        <v>114</v>
      </c>
    </row>
    <row r="51" spans="1:24" s="100" customFormat="1" ht="12.75">
      <c r="A51" s="100">
        <v>1336</v>
      </c>
      <c r="B51" s="100">
        <v>176.3</v>
      </c>
      <c r="C51" s="100">
        <v>191.3</v>
      </c>
      <c r="D51" s="100">
        <v>8.396762686168127</v>
      </c>
      <c r="E51" s="100">
        <v>8.95985785203965</v>
      </c>
      <c r="F51" s="100">
        <v>37.454230196153624</v>
      </c>
      <c r="G51" s="100" t="s">
        <v>59</v>
      </c>
      <c r="H51" s="100">
        <v>-2.3965589643415655</v>
      </c>
      <c r="I51" s="100">
        <v>106.40344103565845</v>
      </c>
      <c r="J51" s="100" t="s">
        <v>73</v>
      </c>
      <c r="K51" s="100">
        <v>3.258760557665272</v>
      </c>
      <c r="M51" s="100" t="s">
        <v>68</v>
      </c>
      <c r="N51" s="100">
        <v>1.7040895342798763</v>
      </c>
      <c r="X51" s="100">
        <v>67.5</v>
      </c>
    </row>
    <row r="52" spans="1:24" s="100" customFormat="1" ht="12.75">
      <c r="A52" s="100">
        <v>1333</v>
      </c>
      <c r="B52" s="100">
        <v>132.6199951171875</v>
      </c>
      <c r="C52" s="100">
        <v>138.82000732421875</v>
      </c>
      <c r="D52" s="100">
        <v>8.888808250427246</v>
      </c>
      <c r="E52" s="100">
        <v>9.135932922363281</v>
      </c>
      <c r="F52" s="100">
        <v>35.360094996208645</v>
      </c>
      <c r="G52" s="100" t="s">
        <v>56</v>
      </c>
      <c r="H52" s="100">
        <v>29.599764970504822</v>
      </c>
      <c r="I52" s="100">
        <v>94.71976008769232</v>
      </c>
      <c r="J52" s="100" t="s">
        <v>62</v>
      </c>
      <c r="K52" s="100">
        <v>1.7473626259751294</v>
      </c>
      <c r="L52" s="100">
        <v>0.14295670710542407</v>
      </c>
      <c r="M52" s="100">
        <v>0.41366502268129596</v>
      </c>
      <c r="N52" s="100">
        <v>0.0944000992459866</v>
      </c>
      <c r="O52" s="100">
        <v>0.07017738631489602</v>
      </c>
      <c r="P52" s="100">
        <v>0.004101215434414096</v>
      </c>
      <c r="Q52" s="100">
        <v>0.008542336816441409</v>
      </c>
      <c r="R52" s="100">
        <v>0.001453135959520336</v>
      </c>
      <c r="S52" s="100">
        <v>0.0009207469820170439</v>
      </c>
      <c r="T52" s="100">
        <v>6.0388985687354314E-05</v>
      </c>
      <c r="U52" s="100">
        <v>0.0001868451788164642</v>
      </c>
      <c r="V52" s="100">
        <v>5.391726425517392E-05</v>
      </c>
      <c r="W52" s="100">
        <v>5.7411827727839994E-05</v>
      </c>
      <c r="X52" s="100">
        <v>67.5</v>
      </c>
    </row>
    <row r="53" spans="1:24" s="100" customFormat="1" ht="12.75">
      <c r="A53" s="100">
        <v>1334</v>
      </c>
      <c r="B53" s="100">
        <v>112.58000183105469</v>
      </c>
      <c r="C53" s="100">
        <v>101.9800033569336</v>
      </c>
      <c r="D53" s="100">
        <v>9.876888275146484</v>
      </c>
      <c r="E53" s="100">
        <v>10.387077331542969</v>
      </c>
      <c r="F53" s="100">
        <v>23.20735774849994</v>
      </c>
      <c r="G53" s="100" t="s">
        <v>57</v>
      </c>
      <c r="H53" s="100">
        <v>10.819840889259282</v>
      </c>
      <c r="I53" s="100">
        <v>55.89984272031397</v>
      </c>
      <c r="J53" s="100" t="s">
        <v>60</v>
      </c>
      <c r="K53" s="100">
        <v>-0.5148301895787543</v>
      </c>
      <c r="L53" s="100">
        <v>-0.0007763367977351923</v>
      </c>
      <c r="M53" s="100">
        <v>0.11737857339244893</v>
      </c>
      <c r="N53" s="100">
        <v>-0.0009761112301519107</v>
      </c>
      <c r="O53" s="100">
        <v>-0.021398544137346463</v>
      </c>
      <c r="P53" s="100">
        <v>-8.878193722894485E-05</v>
      </c>
      <c r="Q53" s="100">
        <v>0.002208079915991319</v>
      </c>
      <c r="R53" s="100">
        <v>-7.847639159855348E-05</v>
      </c>
      <c r="S53" s="100">
        <v>-0.00033929817094852143</v>
      </c>
      <c r="T53" s="100">
        <v>-6.327248484000034E-06</v>
      </c>
      <c r="U53" s="100">
        <v>3.3822008499548615E-05</v>
      </c>
      <c r="V53" s="100">
        <v>-6.1989432656343995E-06</v>
      </c>
      <c r="W53" s="100">
        <v>-2.291737367942146E-05</v>
      </c>
      <c r="X53" s="100">
        <v>67.5</v>
      </c>
    </row>
    <row r="54" spans="1:24" s="100" customFormat="1" ht="12.75">
      <c r="A54" s="100">
        <v>1335</v>
      </c>
      <c r="B54" s="100">
        <v>138.0800018310547</v>
      </c>
      <c r="C54" s="100">
        <v>160.5800018310547</v>
      </c>
      <c r="D54" s="100">
        <v>8.867938041687012</v>
      </c>
      <c r="E54" s="100">
        <v>9.351569175720215</v>
      </c>
      <c r="F54" s="100">
        <v>21.117503181127773</v>
      </c>
      <c r="G54" s="100" t="s">
        <v>58</v>
      </c>
      <c r="H54" s="100">
        <v>-13.866012306497339</v>
      </c>
      <c r="I54" s="100">
        <v>56.71398952455735</v>
      </c>
      <c r="J54" s="100" t="s">
        <v>61</v>
      </c>
      <c r="K54" s="100">
        <v>-1.6697981981524006</v>
      </c>
      <c r="L54" s="100">
        <v>-0.14295459911315372</v>
      </c>
      <c r="M54" s="100">
        <v>-0.3966623520051665</v>
      </c>
      <c r="N54" s="100">
        <v>-0.09439505254259087</v>
      </c>
      <c r="O54" s="100">
        <v>-0.06683537879590562</v>
      </c>
      <c r="P54" s="100">
        <v>-0.004100254358829252</v>
      </c>
      <c r="Q54" s="100">
        <v>-0.008252024077165923</v>
      </c>
      <c r="R54" s="100">
        <v>-0.0014510153592614925</v>
      </c>
      <c r="S54" s="100">
        <v>-0.0008559507906909617</v>
      </c>
      <c r="T54" s="100">
        <v>-6.005660262593284E-05</v>
      </c>
      <c r="U54" s="100">
        <v>-0.00018375851704890566</v>
      </c>
      <c r="V54" s="100">
        <v>-5.355972822141372E-05</v>
      </c>
      <c r="W54" s="100">
        <v>-5.2639452378315426E-05</v>
      </c>
      <c r="X54" s="100">
        <v>67.5</v>
      </c>
    </row>
    <row r="55" ht="12.75" hidden="1">
      <c r="A55" s="24" t="s">
        <v>108</v>
      </c>
    </row>
    <row r="56" spans="1:24" ht="12.75" hidden="1">
      <c r="A56" s="24">
        <v>1336</v>
      </c>
      <c r="B56" s="24">
        <v>176.3</v>
      </c>
      <c r="C56" s="24">
        <v>191.3</v>
      </c>
      <c r="D56" s="24">
        <v>8.396762686168127</v>
      </c>
      <c r="E56" s="24">
        <v>8.95985785203965</v>
      </c>
      <c r="F56" s="24">
        <v>27.928335021209985</v>
      </c>
      <c r="G56" s="24" t="s">
        <v>59</v>
      </c>
      <c r="H56" s="24">
        <v>-29.4586029644628</v>
      </c>
      <c r="I56" s="24">
        <v>79.34139703553721</v>
      </c>
      <c r="J56" s="24" t="s">
        <v>73</v>
      </c>
      <c r="K56" s="24">
        <v>4.019846364431751</v>
      </c>
      <c r="M56" s="24" t="s">
        <v>68</v>
      </c>
      <c r="N56" s="24">
        <v>3.123361895181381</v>
      </c>
      <c r="X56" s="24">
        <v>67.5</v>
      </c>
    </row>
    <row r="57" spans="1:24" ht="12.75" hidden="1">
      <c r="A57" s="24">
        <v>1333</v>
      </c>
      <c r="B57" s="24">
        <v>132.6199951171875</v>
      </c>
      <c r="C57" s="24">
        <v>138.82000732421875</v>
      </c>
      <c r="D57" s="24">
        <v>8.888808250427246</v>
      </c>
      <c r="E57" s="24">
        <v>9.135932922363281</v>
      </c>
      <c r="F57" s="24">
        <v>35.360094996208645</v>
      </c>
      <c r="G57" s="24" t="s">
        <v>56</v>
      </c>
      <c r="H57" s="24">
        <v>29.599764970504822</v>
      </c>
      <c r="I57" s="24">
        <v>94.71976008769232</v>
      </c>
      <c r="J57" s="24" t="s">
        <v>62</v>
      </c>
      <c r="K57" s="24">
        <v>1.2228878007791943</v>
      </c>
      <c r="L57" s="24">
        <v>1.5580820479394488</v>
      </c>
      <c r="M57" s="24">
        <v>0.2895023497178787</v>
      </c>
      <c r="N57" s="24">
        <v>0.09226063851166467</v>
      </c>
      <c r="O57" s="24">
        <v>0.04911294462215549</v>
      </c>
      <c r="P57" s="24">
        <v>0.04469653597134383</v>
      </c>
      <c r="Q57" s="24">
        <v>0.005978223101719468</v>
      </c>
      <c r="R57" s="24">
        <v>0.0014202017655437229</v>
      </c>
      <c r="S57" s="24">
        <v>0.0006443799506361359</v>
      </c>
      <c r="T57" s="24">
        <v>0.0006577351112292084</v>
      </c>
      <c r="U57" s="24">
        <v>0.0001307654161528673</v>
      </c>
      <c r="V57" s="24">
        <v>5.2705076524359465E-05</v>
      </c>
      <c r="W57" s="24">
        <v>4.0187251169277305E-05</v>
      </c>
      <c r="X57" s="24">
        <v>67.5</v>
      </c>
    </row>
    <row r="58" spans="1:24" ht="12.75" hidden="1">
      <c r="A58" s="24">
        <v>1335</v>
      </c>
      <c r="B58" s="24">
        <v>138.0800018310547</v>
      </c>
      <c r="C58" s="24">
        <v>160.5800018310547</v>
      </c>
      <c r="D58" s="24">
        <v>8.867938041687012</v>
      </c>
      <c r="E58" s="24">
        <v>9.351569175720215</v>
      </c>
      <c r="F58" s="24">
        <v>26.811132385379672</v>
      </c>
      <c r="G58" s="24" t="s">
        <v>57</v>
      </c>
      <c r="H58" s="24">
        <v>1.4250201738591386</v>
      </c>
      <c r="I58" s="24">
        <v>72.00502200491383</v>
      </c>
      <c r="J58" s="24" t="s">
        <v>60</v>
      </c>
      <c r="K58" s="24">
        <v>-1.188969793055501</v>
      </c>
      <c r="L58" s="24">
        <v>-0.00847658617063524</v>
      </c>
      <c r="M58" s="24">
        <v>0.2806846606230109</v>
      </c>
      <c r="N58" s="24">
        <v>-0.000954009807374939</v>
      </c>
      <c r="O58" s="24">
        <v>-0.047871811385425185</v>
      </c>
      <c r="P58" s="24">
        <v>-0.0009697178629512689</v>
      </c>
      <c r="Q58" s="24">
        <v>0.005755692323704882</v>
      </c>
      <c r="R58" s="24">
        <v>-7.675401880741873E-05</v>
      </c>
      <c r="S58" s="24">
        <v>-0.0006363707374647414</v>
      </c>
      <c r="T58" s="24">
        <v>-6.905074685856658E-05</v>
      </c>
      <c r="U58" s="24">
        <v>0.00012270565839682444</v>
      </c>
      <c r="V58" s="24">
        <v>-6.0696659570997345E-06</v>
      </c>
      <c r="W58" s="24">
        <v>-3.9875546750562834E-05</v>
      </c>
      <c r="X58" s="24">
        <v>67.5</v>
      </c>
    </row>
    <row r="59" spans="1:24" ht="12.75" hidden="1">
      <c r="A59" s="24">
        <v>1334</v>
      </c>
      <c r="B59" s="24">
        <v>112.58000183105469</v>
      </c>
      <c r="C59" s="24">
        <v>101.9800033569336</v>
      </c>
      <c r="D59" s="24">
        <v>9.876888275146484</v>
      </c>
      <c r="E59" s="24">
        <v>10.387077331542969</v>
      </c>
      <c r="F59" s="24">
        <v>27.866834524960073</v>
      </c>
      <c r="G59" s="24" t="s">
        <v>58</v>
      </c>
      <c r="H59" s="24">
        <v>22.043178840341312</v>
      </c>
      <c r="I59" s="24">
        <v>67.123180671396</v>
      </c>
      <c r="J59" s="24" t="s">
        <v>61</v>
      </c>
      <c r="K59" s="24">
        <v>-0.2860164409542455</v>
      </c>
      <c r="L59" s="24">
        <v>-1.5580589897683845</v>
      </c>
      <c r="M59" s="24">
        <v>-0.07090650028818321</v>
      </c>
      <c r="N59" s="24">
        <v>-0.0922557059691567</v>
      </c>
      <c r="O59" s="24">
        <v>-0.010971372026195634</v>
      </c>
      <c r="P59" s="24">
        <v>-0.04468601543104851</v>
      </c>
      <c r="Q59" s="24">
        <v>-0.0016159075867069347</v>
      </c>
      <c r="R59" s="24">
        <v>-0.0014181261846007984</v>
      </c>
      <c r="S59" s="24">
        <v>-0.00010128082385333461</v>
      </c>
      <c r="T59" s="24">
        <v>-0.0006541005051992953</v>
      </c>
      <c r="U59" s="24">
        <v>-4.519862231345541E-05</v>
      </c>
      <c r="V59" s="24">
        <v>-5.235441000152529E-05</v>
      </c>
      <c r="W59" s="24">
        <v>-4.995590844560602E-06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1336</v>
      </c>
      <c r="B61" s="24">
        <v>176.3</v>
      </c>
      <c r="C61" s="24">
        <v>191.3</v>
      </c>
      <c r="D61" s="24">
        <v>8.396762686168127</v>
      </c>
      <c r="E61" s="24">
        <v>8.95985785203965</v>
      </c>
      <c r="F61" s="24">
        <v>37.454230196153624</v>
      </c>
      <c r="G61" s="24" t="s">
        <v>59</v>
      </c>
      <c r="H61" s="24">
        <v>-2.3965589643415655</v>
      </c>
      <c r="I61" s="24">
        <v>106.40344103565845</v>
      </c>
      <c r="J61" s="24" t="s">
        <v>73</v>
      </c>
      <c r="K61" s="24">
        <v>2.8808088846156172</v>
      </c>
      <c r="M61" s="24" t="s">
        <v>68</v>
      </c>
      <c r="N61" s="24">
        <v>1.9121147312108415</v>
      </c>
      <c r="X61" s="24">
        <v>67.5</v>
      </c>
    </row>
    <row r="62" spans="1:24" ht="12.75" hidden="1">
      <c r="A62" s="24">
        <v>1334</v>
      </c>
      <c r="B62" s="24">
        <v>112.58000183105469</v>
      </c>
      <c r="C62" s="24">
        <v>101.9800033569336</v>
      </c>
      <c r="D62" s="24">
        <v>9.876888275146484</v>
      </c>
      <c r="E62" s="24">
        <v>10.387077331542969</v>
      </c>
      <c r="F62" s="24">
        <v>33.29168157851232</v>
      </c>
      <c r="G62" s="24" t="s">
        <v>56</v>
      </c>
      <c r="H62" s="24">
        <v>35.110073415831295</v>
      </c>
      <c r="I62" s="24">
        <v>80.19007524688598</v>
      </c>
      <c r="J62" s="24" t="s">
        <v>62</v>
      </c>
      <c r="K62" s="24">
        <v>1.341253645920805</v>
      </c>
      <c r="L62" s="24">
        <v>0.9845800164910564</v>
      </c>
      <c r="M62" s="24">
        <v>0.31752336868511705</v>
      </c>
      <c r="N62" s="24">
        <v>0.08878962664116395</v>
      </c>
      <c r="O62" s="24">
        <v>0.05386763045270691</v>
      </c>
      <c r="P62" s="24">
        <v>0.028244728011350247</v>
      </c>
      <c r="Q62" s="24">
        <v>0.006556960655109954</v>
      </c>
      <c r="R62" s="24">
        <v>0.0013668221962461365</v>
      </c>
      <c r="S62" s="24">
        <v>0.0007067931443800661</v>
      </c>
      <c r="T62" s="24">
        <v>0.00041562026617184174</v>
      </c>
      <c r="U62" s="24">
        <v>0.0001434086901109218</v>
      </c>
      <c r="V62" s="24">
        <v>5.073255818487642E-05</v>
      </c>
      <c r="W62" s="24">
        <v>4.4073127740991826E-05</v>
      </c>
      <c r="X62" s="24">
        <v>67.5</v>
      </c>
    </row>
    <row r="63" spans="1:24" ht="12.75" hidden="1">
      <c r="A63" s="24">
        <v>1333</v>
      </c>
      <c r="B63" s="24">
        <v>132.6199951171875</v>
      </c>
      <c r="C63" s="24">
        <v>138.82000732421875</v>
      </c>
      <c r="D63" s="24">
        <v>8.888808250427246</v>
      </c>
      <c r="E63" s="24">
        <v>9.135932922363281</v>
      </c>
      <c r="F63" s="24">
        <v>20.04790415069046</v>
      </c>
      <c r="G63" s="24" t="s">
        <v>57</v>
      </c>
      <c r="H63" s="24">
        <v>-11.417292349616957</v>
      </c>
      <c r="I63" s="24">
        <v>53.70270276757054</v>
      </c>
      <c r="J63" s="24" t="s">
        <v>60</v>
      </c>
      <c r="K63" s="24">
        <v>0.341914084306202</v>
      </c>
      <c r="L63" s="24">
        <v>-0.005355604755089297</v>
      </c>
      <c r="M63" s="24">
        <v>-0.0844278192582067</v>
      </c>
      <c r="N63" s="24">
        <v>-0.0009175183278482073</v>
      </c>
      <c r="O63" s="24">
        <v>0.01316949084861374</v>
      </c>
      <c r="P63" s="24">
        <v>-0.0006128692723625371</v>
      </c>
      <c r="Q63" s="24">
        <v>-0.0019086997332430147</v>
      </c>
      <c r="R63" s="24">
        <v>-7.377938538129922E-05</v>
      </c>
      <c r="S63" s="24">
        <v>0.0001261022944433177</v>
      </c>
      <c r="T63" s="24">
        <v>-4.3657036561400194E-05</v>
      </c>
      <c r="U63" s="24">
        <v>-5.2477772267000924E-05</v>
      </c>
      <c r="V63" s="24">
        <v>-5.821578686284082E-06</v>
      </c>
      <c r="W63" s="24">
        <v>6.410555619653192E-06</v>
      </c>
      <c r="X63" s="24">
        <v>67.5</v>
      </c>
    </row>
    <row r="64" spans="1:24" ht="12.75" hidden="1">
      <c r="A64" s="24">
        <v>1335</v>
      </c>
      <c r="B64" s="24">
        <v>138.0800018310547</v>
      </c>
      <c r="C64" s="24">
        <v>160.5800018310547</v>
      </c>
      <c r="D64" s="24">
        <v>8.867938041687012</v>
      </c>
      <c r="E64" s="24">
        <v>9.351569175720215</v>
      </c>
      <c r="F64" s="24">
        <v>26.811132385379672</v>
      </c>
      <c r="G64" s="24" t="s">
        <v>58</v>
      </c>
      <c r="H64" s="24">
        <v>1.4250201738591386</v>
      </c>
      <c r="I64" s="24">
        <v>72.00502200491383</v>
      </c>
      <c r="J64" s="24" t="s">
        <v>61</v>
      </c>
      <c r="K64" s="24">
        <v>-1.2969410555799765</v>
      </c>
      <c r="L64" s="24">
        <v>-0.9845654505268994</v>
      </c>
      <c r="M64" s="24">
        <v>-0.3060931769844737</v>
      </c>
      <c r="N64" s="24">
        <v>-0.08878488587138778</v>
      </c>
      <c r="O64" s="24">
        <v>-0.05223299839543654</v>
      </c>
      <c r="P64" s="24">
        <v>-0.028238078045259157</v>
      </c>
      <c r="Q64" s="24">
        <v>-0.0062730055285308015</v>
      </c>
      <c r="R64" s="24">
        <v>-0.0013648294832849523</v>
      </c>
      <c r="S64" s="24">
        <v>-0.00069545291737025</v>
      </c>
      <c r="T64" s="24">
        <v>-0.00041332102391655463</v>
      </c>
      <c r="U64" s="24">
        <v>-0.00013346211378973132</v>
      </c>
      <c r="V64" s="24">
        <v>-5.0397437252119026E-05</v>
      </c>
      <c r="W64" s="24">
        <v>-4.360441910541999E-05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1336</v>
      </c>
      <c r="B66" s="24">
        <v>176.3</v>
      </c>
      <c r="C66" s="24">
        <v>191.3</v>
      </c>
      <c r="D66" s="24">
        <v>8.396762686168127</v>
      </c>
      <c r="E66" s="24">
        <v>8.95985785203965</v>
      </c>
      <c r="F66" s="24">
        <v>33.06269792956367</v>
      </c>
      <c r="G66" s="24" t="s">
        <v>59</v>
      </c>
      <c r="H66" s="24">
        <v>-14.872429971090554</v>
      </c>
      <c r="I66" s="24">
        <v>93.92757002890946</v>
      </c>
      <c r="J66" s="24" t="s">
        <v>73</v>
      </c>
      <c r="K66" s="24">
        <v>3.020648428644096</v>
      </c>
      <c r="M66" s="24" t="s">
        <v>68</v>
      </c>
      <c r="N66" s="24">
        <v>2.6087541332620474</v>
      </c>
      <c r="X66" s="24">
        <v>67.5</v>
      </c>
    </row>
    <row r="67" spans="1:24" ht="12.75" hidden="1">
      <c r="A67" s="24">
        <v>1334</v>
      </c>
      <c r="B67" s="24">
        <v>112.58000183105469</v>
      </c>
      <c r="C67" s="24">
        <v>101.9800033569336</v>
      </c>
      <c r="D67" s="24">
        <v>9.876888275146484</v>
      </c>
      <c r="E67" s="24">
        <v>10.387077331542969</v>
      </c>
      <c r="F67" s="24">
        <v>33.29168157851232</v>
      </c>
      <c r="G67" s="24" t="s">
        <v>56</v>
      </c>
      <c r="H67" s="24">
        <v>35.110073415831295</v>
      </c>
      <c r="I67" s="24">
        <v>80.19007524688598</v>
      </c>
      <c r="J67" s="24" t="s">
        <v>62</v>
      </c>
      <c r="K67" s="24">
        <v>0.738322100486177</v>
      </c>
      <c r="L67" s="24">
        <v>1.5602812936896586</v>
      </c>
      <c r="M67" s="24">
        <v>0.17478790044356357</v>
      </c>
      <c r="N67" s="24">
        <v>0.0871908220730503</v>
      </c>
      <c r="O67" s="24">
        <v>0.02965271553311658</v>
      </c>
      <c r="P67" s="24">
        <v>0.04475971196178513</v>
      </c>
      <c r="Q67" s="24">
        <v>0.0036094528121670146</v>
      </c>
      <c r="R67" s="24">
        <v>0.0013422092152993064</v>
      </c>
      <c r="S67" s="24">
        <v>0.00038911844612066947</v>
      </c>
      <c r="T67" s="24">
        <v>0.0006586356950658981</v>
      </c>
      <c r="U67" s="24">
        <v>7.89350905999771E-05</v>
      </c>
      <c r="V67" s="24">
        <v>4.982199787662097E-05</v>
      </c>
      <c r="W67" s="24">
        <v>2.426856749241134E-05</v>
      </c>
      <c r="X67" s="24">
        <v>67.5</v>
      </c>
    </row>
    <row r="68" spans="1:24" ht="12.75" hidden="1">
      <c r="A68" s="24">
        <v>1335</v>
      </c>
      <c r="B68" s="24">
        <v>138.0800018310547</v>
      </c>
      <c r="C68" s="24">
        <v>160.5800018310547</v>
      </c>
      <c r="D68" s="24">
        <v>8.867938041687012</v>
      </c>
      <c r="E68" s="24">
        <v>9.351569175720215</v>
      </c>
      <c r="F68" s="24">
        <v>21.117503181127773</v>
      </c>
      <c r="G68" s="24" t="s">
        <v>57</v>
      </c>
      <c r="H68" s="24">
        <v>-13.866012306497339</v>
      </c>
      <c r="I68" s="24">
        <v>56.71398952455735</v>
      </c>
      <c r="J68" s="24" t="s">
        <v>60</v>
      </c>
      <c r="K68" s="24">
        <v>-0.04157607989728341</v>
      </c>
      <c r="L68" s="24">
        <v>-0.008488246207628744</v>
      </c>
      <c r="M68" s="24">
        <v>0.007858489873196504</v>
      </c>
      <c r="N68" s="24">
        <v>-0.000901037398573476</v>
      </c>
      <c r="O68" s="24">
        <v>-0.0019886097413641295</v>
      </c>
      <c r="P68" s="24">
        <v>-0.0009712353198469702</v>
      </c>
      <c r="Q68" s="24">
        <v>6.759436325981939E-05</v>
      </c>
      <c r="R68" s="24">
        <v>-7.247816006336711E-05</v>
      </c>
      <c r="S68" s="24">
        <v>-5.226430815237162E-05</v>
      </c>
      <c r="T68" s="24">
        <v>-6.917186065425958E-05</v>
      </c>
      <c r="U68" s="24">
        <v>-4.758334888036416E-06</v>
      </c>
      <c r="V68" s="24">
        <v>-5.722584241431798E-06</v>
      </c>
      <c r="W68" s="24">
        <v>-4.066361530390636E-06</v>
      </c>
      <c r="X68" s="24">
        <v>67.5</v>
      </c>
    </row>
    <row r="69" spans="1:24" ht="12.75" hidden="1">
      <c r="A69" s="24">
        <v>1333</v>
      </c>
      <c r="B69" s="24">
        <v>132.6199951171875</v>
      </c>
      <c r="C69" s="24">
        <v>138.82000732421875</v>
      </c>
      <c r="D69" s="24">
        <v>8.888808250427246</v>
      </c>
      <c r="E69" s="24">
        <v>9.135932922363281</v>
      </c>
      <c r="F69" s="24">
        <v>30.26087812066028</v>
      </c>
      <c r="G69" s="24" t="s">
        <v>58</v>
      </c>
      <c r="H69" s="24">
        <v>15.940395584227971</v>
      </c>
      <c r="I69" s="24">
        <v>81.06039070141547</v>
      </c>
      <c r="J69" s="24" t="s">
        <v>61</v>
      </c>
      <c r="K69" s="24">
        <v>-0.7371505637566149</v>
      </c>
      <c r="L69" s="24">
        <v>-1.5602582046296676</v>
      </c>
      <c r="M69" s="24">
        <v>-0.17461115164382243</v>
      </c>
      <c r="N69" s="24">
        <v>-0.08718616625004616</v>
      </c>
      <c r="O69" s="24">
        <v>-0.0295859589972082</v>
      </c>
      <c r="P69" s="24">
        <v>-0.0447491733650517</v>
      </c>
      <c r="Q69" s="24">
        <v>-0.0036088198355301517</v>
      </c>
      <c r="R69" s="24">
        <v>-0.0013402509070872546</v>
      </c>
      <c r="S69" s="24">
        <v>-0.0003855925403903949</v>
      </c>
      <c r="T69" s="24">
        <v>-0.0006549933072242544</v>
      </c>
      <c r="U69" s="24">
        <v>-7.879154000982521E-05</v>
      </c>
      <c r="V69" s="24">
        <v>-4.949225699054086E-05</v>
      </c>
      <c r="W69" s="24">
        <v>-2.3925469108000446E-05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1336</v>
      </c>
      <c r="B71" s="24">
        <v>176.3</v>
      </c>
      <c r="C71" s="24">
        <v>191.3</v>
      </c>
      <c r="D71" s="24">
        <v>8.396762686168127</v>
      </c>
      <c r="E71" s="24">
        <v>8.95985785203965</v>
      </c>
      <c r="F71" s="24">
        <v>27.928335021209985</v>
      </c>
      <c r="G71" s="24" t="s">
        <v>59</v>
      </c>
      <c r="H71" s="24">
        <v>-29.4586029644628</v>
      </c>
      <c r="I71" s="24">
        <v>79.34139703553721</v>
      </c>
      <c r="J71" s="24" t="s">
        <v>73</v>
      </c>
      <c r="K71" s="24">
        <v>4.6524422335740585</v>
      </c>
      <c r="M71" s="24" t="s">
        <v>68</v>
      </c>
      <c r="N71" s="24">
        <v>2.84556983607626</v>
      </c>
      <c r="X71" s="24">
        <v>67.5</v>
      </c>
    </row>
    <row r="72" spans="1:24" ht="12.75" hidden="1">
      <c r="A72" s="24">
        <v>1335</v>
      </c>
      <c r="B72" s="24">
        <v>138.0800018310547</v>
      </c>
      <c r="C72" s="24">
        <v>160.5800018310547</v>
      </c>
      <c r="D72" s="24">
        <v>8.867938041687012</v>
      </c>
      <c r="E72" s="24">
        <v>9.351569175720215</v>
      </c>
      <c r="F72" s="24">
        <v>36.33498165689431</v>
      </c>
      <c r="G72" s="24" t="s">
        <v>56</v>
      </c>
      <c r="H72" s="24">
        <v>27.00264093637668</v>
      </c>
      <c r="I72" s="24">
        <v>97.58264276743137</v>
      </c>
      <c r="J72" s="24" t="s">
        <v>62</v>
      </c>
      <c r="K72" s="24">
        <v>1.853757041958384</v>
      </c>
      <c r="L72" s="24">
        <v>1.0039708217779866</v>
      </c>
      <c r="M72" s="24">
        <v>0.4388524734197083</v>
      </c>
      <c r="N72" s="24">
        <v>0.09497603185435102</v>
      </c>
      <c r="O72" s="24">
        <v>0.07444985243389152</v>
      </c>
      <c r="P72" s="24">
        <v>0.02880084516334639</v>
      </c>
      <c r="Q72" s="24">
        <v>0.009062320861375438</v>
      </c>
      <c r="R72" s="24">
        <v>0.0014619722487861332</v>
      </c>
      <c r="S72" s="24">
        <v>0.0009767826777440402</v>
      </c>
      <c r="T72" s="24">
        <v>0.0004238573650669512</v>
      </c>
      <c r="U72" s="24">
        <v>0.0001982054558534142</v>
      </c>
      <c r="V72" s="24">
        <v>5.4242822472359716E-05</v>
      </c>
      <c r="W72" s="24">
        <v>6.0908500853608025E-05</v>
      </c>
      <c r="X72" s="24">
        <v>67.5</v>
      </c>
    </row>
    <row r="73" spans="1:24" ht="12.75" hidden="1">
      <c r="A73" s="24">
        <v>1333</v>
      </c>
      <c r="B73" s="24">
        <v>132.6199951171875</v>
      </c>
      <c r="C73" s="24">
        <v>138.82000732421875</v>
      </c>
      <c r="D73" s="24">
        <v>8.888808250427246</v>
      </c>
      <c r="E73" s="24">
        <v>9.135932922363281</v>
      </c>
      <c r="F73" s="24">
        <v>30.26087812066028</v>
      </c>
      <c r="G73" s="24" t="s">
        <v>57</v>
      </c>
      <c r="H73" s="24">
        <v>15.940395584227971</v>
      </c>
      <c r="I73" s="24">
        <v>81.06039070141547</v>
      </c>
      <c r="J73" s="24" t="s">
        <v>60</v>
      </c>
      <c r="K73" s="24">
        <v>-1.7485484057536442</v>
      </c>
      <c r="L73" s="24">
        <v>-0.005461650522281218</v>
      </c>
      <c r="M73" s="24">
        <v>0.4122619762604343</v>
      </c>
      <c r="N73" s="24">
        <v>-0.0009824511196043202</v>
      </c>
      <c r="O73" s="24">
        <v>-0.07048705295423546</v>
      </c>
      <c r="P73" s="24">
        <v>-0.0006246634119717712</v>
      </c>
      <c r="Q73" s="24">
        <v>0.00842872467469165</v>
      </c>
      <c r="R73" s="24">
        <v>-7.903141520359162E-05</v>
      </c>
      <c r="S73" s="24">
        <v>-0.0009438955819617859</v>
      </c>
      <c r="T73" s="24">
        <v>-4.447336531274789E-05</v>
      </c>
      <c r="U73" s="24">
        <v>0.0001779977217100021</v>
      </c>
      <c r="V73" s="24">
        <v>-6.253872671287325E-06</v>
      </c>
      <c r="W73" s="24">
        <v>-5.93459896417801E-05</v>
      </c>
      <c r="X73" s="24">
        <v>67.5</v>
      </c>
    </row>
    <row r="74" spans="1:24" ht="12.75" hidden="1">
      <c r="A74" s="24">
        <v>1334</v>
      </c>
      <c r="B74" s="24">
        <v>112.58000183105469</v>
      </c>
      <c r="C74" s="24">
        <v>101.9800033569336</v>
      </c>
      <c r="D74" s="24">
        <v>9.876888275146484</v>
      </c>
      <c r="E74" s="24">
        <v>10.387077331542969</v>
      </c>
      <c r="F74" s="24">
        <v>23.20735774849994</v>
      </c>
      <c r="G74" s="24" t="s">
        <v>58</v>
      </c>
      <c r="H74" s="24">
        <v>10.819840889259282</v>
      </c>
      <c r="I74" s="24">
        <v>55.89984272031397</v>
      </c>
      <c r="J74" s="24" t="s">
        <v>61</v>
      </c>
      <c r="K74" s="24">
        <v>-0.6156245961190046</v>
      </c>
      <c r="L74" s="24">
        <v>-1.0039559658446868</v>
      </c>
      <c r="M74" s="24">
        <v>-0.15043788205248332</v>
      </c>
      <c r="N74" s="24">
        <v>-0.09497095038271591</v>
      </c>
      <c r="O74" s="24">
        <v>-0.023965723299225278</v>
      </c>
      <c r="P74" s="24">
        <v>-0.028794070183716592</v>
      </c>
      <c r="Q74" s="24">
        <v>-0.003329002816575047</v>
      </c>
      <c r="R74" s="24">
        <v>-0.001459834542553265</v>
      </c>
      <c r="S74" s="24">
        <v>-0.00025132753508885346</v>
      </c>
      <c r="T74" s="24">
        <v>-0.0004215177169458689</v>
      </c>
      <c r="U74" s="24">
        <v>-8.719067493779585E-05</v>
      </c>
      <c r="V74" s="24">
        <v>-5.3881099342712545E-05</v>
      </c>
      <c r="W74" s="24">
        <v>-1.3707625238227751E-05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1336</v>
      </c>
      <c r="B76" s="24">
        <v>176.3</v>
      </c>
      <c r="C76" s="24">
        <v>191.3</v>
      </c>
      <c r="D76" s="24">
        <v>8.396762686168127</v>
      </c>
      <c r="E76" s="24">
        <v>8.95985785203965</v>
      </c>
      <c r="F76" s="24">
        <v>33.06269792956367</v>
      </c>
      <c r="G76" s="24" t="s">
        <v>59</v>
      </c>
      <c r="H76" s="24">
        <v>-14.872429971090554</v>
      </c>
      <c r="I76" s="24">
        <v>93.92757002890946</v>
      </c>
      <c r="J76" s="24" t="s">
        <v>73</v>
      </c>
      <c r="K76" s="24">
        <v>4.476860792677236</v>
      </c>
      <c r="M76" s="24" t="s">
        <v>68</v>
      </c>
      <c r="N76" s="24">
        <v>2.3351677027343865</v>
      </c>
      <c r="X76" s="24">
        <v>67.5</v>
      </c>
    </row>
    <row r="77" spans="1:24" ht="12.75" hidden="1">
      <c r="A77" s="24">
        <v>1335</v>
      </c>
      <c r="B77" s="24">
        <v>138.0800018310547</v>
      </c>
      <c r="C77" s="24">
        <v>160.5800018310547</v>
      </c>
      <c r="D77" s="24">
        <v>8.867938041687012</v>
      </c>
      <c r="E77" s="24">
        <v>9.351569175720215</v>
      </c>
      <c r="F77" s="24">
        <v>36.33498165689431</v>
      </c>
      <c r="G77" s="24" t="s">
        <v>56</v>
      </c>
      <c r="H77" s="24">
        <v>27.00264093637668</v>
      </c>
      <c r="I77" s="24">
        <v>97.58264276743137</v>
      </c>
      <c r="J77" s="24" t="s">
        <v>62</v>
      </c>
      <c r="K77" s="24">
        <v>2.049295718223135</v>
      </c>
      <c r="L77" s="24">
        <v>0.1645467584273585</v>
      </c>
      <c r="M77" s="24">
        <v>0.48514414841909126</v>
      </c>
      <c r="N77" s="24">
        <v>0.08892572981862595</v>
      </c>
      <c r="O77" s="24">
        <v>0.08230331776166568</v>
      </c>
      <c r="P77" s="24">
        <v>0.0047205086206999</v>
      </c>
      <c r="Q77" s="24">
        <v>0.01001833611434329</v>
      </c>
      <c r="R77" s="24">
        <v>0.0013688434411037026</v>
      </c>
      <c r="S77" s="24">
        <v>0.0010798185123082626</v>
      </c>
      <c r="T77" s="24">
        <v>6.952547243346679E-05</v>
      </c>
      <c r="U77" s="24">
        <v>0.00021911395117592042</v>
      </c>
      <c r="V77" s="24">
        <v>5.077979234120722E-05</v>
      </c>
      <c r="W77" s="24">
        <v>6.732865029221079E-05</v>
      </c>
      <c r="X77" s="24">
        <v>67.5</v>
      </c>
    </row>
    <row r="78" spans="1:24" ht="12.75" hidden="1">
      <c r="A78" s="24">
        <v>1334</v>
      </c>
      <c r="B78" s="24">
        <v>112.58000183105469</v>
      </c>
      <c r="C78" s="24">
        <v>101.9800033569336</v>
      </c>
      <c r="D78" s="24">
        <v>9.876888275146484</v>
      </c>
      <c r="E78" s="24">
        <v>10.387077331542969</v>
      </c>
      <c r="F78" s="24">
        <v>27.866834524960073</v>
      </c>
      <c r="G78" s="24" t="s">
        <v>57</v>
      </c>
      <c r="H78" s="24">
        <v>22.043178840341312</v>
      </c>
      <c r="I78" s="24">
        <v>67.123180671396</v>
      </c>
      <c r="J78" s="24" t="s">
        <v>60</v>
      </c>
      <c r="K78" s="24">
        <v>-1.425589650722734</v>
      </c>
      <c r="L78" s="24">
        <v>-0.0008940954779280176</v>
      </c>
      <c r="M78" s="24">
        <v>0.3335062691680677</v>
      </c>
      <c r="N78" s="24">
        <v>-0.0009198919398558588</v>
      </c>
      <c r="O78" s="24">
        <v>-0.057888467910714406</v>
      </c>
      <c r="P78" s="24">
        <v>-0.00010209920673071894</v>
      </c>
      <c r="Q78" s="24">
        <v>0.00669358403844011</v>
      </c>
      <c r="R78" s="24">
        <v>-7.397110820510089E-05</v>
      </c>
      <c r="S78" s="24">
        <v>-0.000809562129992625</v>
      </c>
      <c r="T78" s="24">
        <v>-7.265132111394031E-06</v>
      </c>
      <c r="U78" s="24">
        <v>0.0001329970533181506</v>
      </c>
      <c r="V78" s="24">
        <v>-5.851404051828177E-06</v>
      </c>
      <c r="W78" s="24">
        <v>-5.19293219547483E-05</v>
      </c>
      <c r="X78" s="24">
        <v>67.5</v>
      </c>
    </row>
    <row r="79" spans="1:24" ht="12.75" hidden="1">
      <c r="A79" s="24">
        <v>1333</v>
      </c>
      <c r="B79" s="24">
        <v>132.6199951171875</v>
      </c>
      <c r="C79" s="24">
        <v>138.82000732421875</v>
      </c>
      <c r="D79" s="24">
        <v>8.888808250427246</v>
      </c>
      <c r="E79" s="24">
        <v>9.135932922363281</v>
      </c>
      <c r="F79" s="24">
        <v>20.04790415069046</v>
      </c>
      <c r="G79" s="24" t="s">
        <v>58</v>
      </c>
      <c r="H79" s="24">
        <v>-11.417292349616957</v>
      </c>
      <c r="I79" s="24">
        <v>53.70270276757054</v>
      </c>
      <c r="J79" s="24" t="s">
        <v>61</v>
      </c>
      <c r="K79" s="24">
        <v>-1.4721776687886245</v>
      </c>
      <c r="L79" s="24">
        <v>-0.16454432929222393</v>
      </c>
      <c r="M79" s="24">
        <v>-0.35233281591540916</v>
      </c>
      <c r="N79" s="24">
        <v>-0.08892097178165706</v>
      </c>
      <c r="O79" s="24">
        <v>-0.05850437075576407</v>
      </c>
      <c r="P79" s="24">
        <v>-0.004719404346958103</v>
      </c>
      <c r="Q79" s="24">
        <v>-0.007454058707864783</v>
      </c>
      <c r="R79" s="24">
        <v>-0.0013668433126746953</v>
      </c>
      <c r="S79" s="24">
        <v>-0.0007145748226780968</v>
      </c>
      <c r="T79" s="24">
        <v>-6.914484198044523E-05</v>
      </c>
      <c r="U79" s="24">
        <v>-0.00017413416496659306</v>
      </c>
      <c r="V79" s="24">
        <v>-5.044153428315178E-05</v>
      </c>
      <c r="W79" s="24">
        <v>-4.2854319169611286E-05</v>
      </c>
      <c r="X79" s="24">
        <v>67.5</v>
      </c>
    </row>
    <row r="80" s="100" customFormat="1" ht="12.75">
      <c r="A80" s="100" t="s">
        <v>113</v>
      </c>
    </row>
    <row r="81" spans="1:24" s="100" customFormat="1" ht="12.75">
      <c r="A81" s="100">
        <v>1336</v>
      </c>
      <c r="B81" s="100">
        <v>176.96</v>
      </c>
      <c r="C81" s="100">
        <v>195.06</v>
      </c>
      <c r="D81" s="100">
        <v>8.500974181759286</v>
      </c>
      <c r="E81" s="100">
        <v>9.10922445133924</v>
      </c>
      <c r="F81" s="100">
        <v>36.76938810784975</v>
      </c>
      <c r="G81" s="100" t="s">
        <v>59</v>
      </c>
      <c r="H81" s="100">
        <v>-6.2797922046026144</v>
      </c>
      <c r="I81" s="100">
        <v>103.1802077953974</v>
      </c>
      <c r="J81" s="100" t="s">
        <v>73</v>
      </c>
      <c r="K81" s="100">
        <v>4.421315046019497</v>
      </c>
      <c r="M81" s="100" t="s">
        <v>68</v>
      </c>
      <c r="N81" s="100">
        <v>2.3062487316924543</v>
      </c>
      <c r="X81" s="100">
        <v>67.5</v>
      </c>
    </row>
    <row r="82" spans="1:24" s="100" customFormat="1" ht="12.75">
      <c r="A82" s="100">
        <v>1333</v>
      </c>
      <c r="B82" s="100">
        <v>134.89999389648438</v>
      </c>
      <c r="C82" s="100">
        <v>149.60000610351562</v>
      </c>
      <c r="D82" s="100">
        <v>8.717843055725098</v>
      </c>
      <c r="E82" s="100">
        <v>9.098986625671387</v>
      </c>
      <c r="F82" s="100">
        <v>36.425669061144625</v>
      </c>
      <c r="G82" s="100" t="s">
        <v>56</v>
      </c>
      <c r="H82" s="100">
        <v>32.09718780537881</v>
      </c>
      <c r="I82" s="100">
        <v>99.49718170186318</v>
      </c>
      <c r="J82" s="100" t="s">
        <v>62</v>
      </c>
      <c r="K82" s="100">
        <v>2.0391818267057404</v>
      </c>
      <c r="L82" s="100">
        <v>0.09754170277912459</v>
      </c>
      <c r="M82" s="100">
        <v>0.482749677168773</v>
      </c>
      <c r="N82" s="100">
        <v>0.11692760090223946</v>
      </c>
      <c r="O82" s="100">
        <v>0.08189726337869468</v>
      </c>
      <c r="P82" s="100">
        <v>0.002798415950238401</v>
      </c>
      <c r="Q82" s="100">
        <v>0.009968951451872867</v>
      </c>
      <c r="R82" s="100">
        <v>0.0017998866102800785</v>
      </c>
      <c r="S82" s="100">
        <v>0.00107450217520836</v>
      </c>
      <c r="T82" s="100">
        <v>4.12355239405596E-05</v>
      </c>
      <c r="U82" s="100">
        <v>0.00021804392670006712</v>
      </c>
      <c r="V82" s="100">
        <v>6.677961949053156E-05</v>
      </c>
      <c r="W82" s="100">
        <v>6.699705237143264E-05</v>
      </c>
      <c r="X82" s="100">
        <v>67.5</v>
      </c>
    </row>
    <row r="83" spans="1:24" s="100" customFormat="1" ht="12.75">
      <c r="A83" s="100">
        <v>1334</v>
      </c>
      <c r="B83" s="100">
        <v>105.16000366210938</v>
      </c>
      <c r="C83" s="100">
        <v>106.66000366210938</v>
      </c>
      <c r="D83" s="100">
        <v>10.200496673583984</v>
      </c>
      <c r="E83" s="100">
        <v>10.641160011291504</v>
      </c>
      <c r="F83" s="100">
        <v>24.19258255914156</v>
      </c>
      <c r="G83" s="100" t="s">
        <v>57</v>
      </c>
      <c r="H83" s="100">
        <v>18.74666753419703</v>
      </c>
      <c r="I83" s="100">
        <v>56.406671196306405</v>
      </c>
      <c r="J83" s="100" t="s">
        <v>60</v>
      </c>
      <c r="K83" s="100">
        <v>-0.9695562741769754</v>
      </c>
      <c r="L83" s="100">
        <v>-0.0005290353822390444</v>
      </c>
      <c r="M83" s="100">
        <v>0.22468788533120995</v>
      </c>
      <c r="N83" s="100">
        <v>-0.0012092584978369676</v>
      </c>
      <c r="O83" s="100">
        <v>-0.03971385019273258</v>
      </c>
      <c r="P83" s="100">
        <v>-6.042504202757935E-05</v>
      </c>
      <c r="Q83" s="100">
        <v>0.004406660866900693</v>
      </c>
      <c r="R83" s="100">
        <v>-9.722381143823843E-05</v>
      </c>
      <c r="S83" s="100">
        <v>-0.0005832773988158842</v>
      </c>
      <c r="T83" s="100">
        <v>-4.304737503111156E-06</v>
      </c>
      <c r="U83" s="100">
        <v>8.055405590316308E-05</v>
      </c>
      <c r="V83" s="100">
        <v>-7.682320661858664E-06</v>
      </c>
      <c r="W83" s="100">
        <v>-3.8216489246651494E-05</v>
      </c>
      <c r="X83" s="100">
        <v>67.5</v>
      </c>
    </row>
    <row r="84" spans="1:24" s="100" customFormat="1" ht="12.75">
      <c r="A84" s="100">
        <v>1335</v>
      </c>
      <c r="B84" s="100">
        <v>149.4199981689453</v>
      </c>
      <c r="C84" s="100">
        <v>158.1199951171875</v>
      </c>
      <c r="D84" s="100">
        <v>8.525065422058105</v>
      </c>
      <c r="E84" s="100">
        <v>9.044803619384766</v>
      </c>
      <c r="F84" s="100">
        <v>24.070898483451792</v>
      </c>
      <c r="G84" s="100" t="s">
        <v>58</v>
      </c>
      <c r="H84" s="100">
        <v>-14.642226151563065</v>
      </c>
      <c r="I84" s="100">
        <v>67.27777201738225</v>
      </c>
      <c r="J84" s="100" t="s">
        <v>61</v>
      </c>
      <c r="K84" s="100">
        <v>-1.7939406772719724</v>
      </c>
      <c r="L84" s="100">
        <v>-0.0975402681081789</v>
      </c>
      <c r="M84" s="100">
        <v>-0.4272734545837637</v>
      </c>
      <c r="N84" s="100">
        <v>-0.11692134769424614</v>
      </c>
      <c r="O84" s="100">
        <v>-0.0716238218178036</v>
      </c>
      <c r="P84" s="100">
        <v>-0.0027977635076690557</v>
      </c>
      <c r="Q84" s="100">
        <v>-0.008942110100749386</v>
      </c>
      <c r="R84" s="100">
        <v>-0.0017972588406667898</v>
      </c>
      <c r="S84" s="100">
        <v>-0.0009024092201202695</v>
      </c>
      <c r="T84" s="100">
        <v>-4.101021421160553E-05</v>
      </c>
      <c r="U84" s="100">
        <v>-0.00020261835565499567</v>
      </c>
      <c r="V84" s="100">
        <v>-6.633626103835339E-05</v>
      </c>
      <c r="W84" s="100">
        <v>-5.502821981602766E-05</v>
      </c>
      <c r="X84" s="100">
        <v>67.5</v>
      </c>
    </row>
    <row r="85" ht="12.75" hidden="1">
      <c r="A85" s="24" t="s">
        <v>103</v>
      </c>
    </row>
    <row r="86" spans="1:24" ht="12.75" hidden="1">
      <c r="A86" s="24">
        <v>1336</v>
      </c>
      <c r="B86" s="24">
        <v>176.96</v>
      </c>
      <c r="C86" s="24">
        <v>195.06</v>
      </c>
      <c r="D86" s="24">
        <v>8.500974181759286</v>
      </c>
      <c r="E86" s="24">
        <v>9.10922445133924</v>
      </c>
      <c r="F86" s="24">
        <v>29.48048624023801</v>
      </c>
      <c r="G86" s="24" t="s">
        <v>59</v>
      </c>
      <c r="H86" s="24">
        <v>-26.73350242394355</v>
      </c>
      <c r="I86" s="24">
        <v>82.72649757605646</v>
      </c>
      <c r="J86" s="24" t="s">
        <v>73</v>
      </c>
      <c r="K86" s="24">
        <v>3.883923921154718</v>
      </c>
      <c r="M86" s="24" t="s">
        <v>68</v>
      </c>
      <c r="N86" s="24">
        <v>3.033442396324878</v>
      </c>
      <c r="X86" s="24">
        <v>67.5</v>
      </c>
    </row>
    <row r="87" spans="1:24" ht="12.75" hidden="1">
      <c r="A87" s="24">
        <v>1333</v>
      </c>
      <c r="B87" s="24">
        <v>134.89999389648438</v>
      </c>
      <c r="C87" s="24">
        <v>149.60000610351562</v>
      </c>
      <c r="D87" s="24">
        <v>8.717843055725098</v>
      </c>
      <c r="E87" s="24">
        <v>9.098986625671387</v>
      </c>
      <c r="F87" s="24">
        <v>36.425669061144625</v>
      </c>
      <c r="G87" s="24" t="s">
        <v>56</v>
      </c>
      <c r="H87" s="24">
        <v>32.09718780537881</v>
      </c>
      <c r="I87" s="24">
        <v>99.49718170186318</v>
      </c>
      <c r="J87" s="24" t="s">
        <v>62</v>
      </c>
      <c r="K87" s="24">
        <v>1.1922588222763268</v>
      </c>
      <c r="L87" s="24">
        <v>1.5375712509288095</v>
      </c>
      <c r="M87" s="24">
        <v>0.2822515080438222</v>
      </c>
      <c r="N87" s="24">
        <v>0.11989595918906236</v>
      </c>
      <c r="O87" s="24">
        <v>0.04788285651002935</v>
      </c>
      <c r="P87" s="24">
        <v>0.044108175867123685</v>
      </c>
      <c r="Q87" s="24">
        <v>0.0058285135374230345</v>
      </c>
      <c r="R87" s="24">
        <v>0.0018455854850092618</v>
      </c>
      <c r="S87" s="24">
        <v>0.0006282419602022242</v>
      </c>
      <c r="T87" s="24">
        <v>0.0006490794915598491</v>
      </c>
      <c r="U87" s="24">
        <v>0.00012748830876260255</v>
      </c>
      <c r="V87" s="24">
        <v>6.849163096242661E-05</v>
      </c>
      <c r="W87" s="24">
        <v>3.918010290538337E-05</v>
      </c>
      <c r="X87" s="24">
        <v>67.5</v>
      </c>
    </row>
    <row r="88" spans="1:24" ht="12.75" hidden="1">
      <c r="A88" s="24">
        <v>1335</v>
      </c>
      <c r="B88" s="24">
        <v>149.4199981689453</v>
      </c>
      <c r="C88" s="24">
        <v>158.1199951171875</v>
      </c>
      <c r="D88" s="24">
        <v>8.525065422058105</v>
      </c>
      <c r="E88" s="24">
        <v>9.044803619384766</v>
      </c>
      <c r="F88" s="24">
        <v>30.297248721520674</v>
      </c>
      <c r="G88" s="24" t="s">
        <v>57</v>
      </c>
      <c r="H88" s="24">
        <v>2.760322079245725</v>
      </c>
      <c r="I88" s="24">
        <v>84.68032024819104</v>
      </c>
      <c r="J88" s="24" t="s">
        <v>60</v>
      </c>
      <c r="K88" s="24">
        <v>-1.13581233341795</v>
      </c>
      <c r="L88" s="24">
        <v>-0.008364659235405685</v>
      </c>
      <c r="M88" s="24">
        <v>0.26789544306254276</v>
      </c>
      <c r="N88" s="24">
        <v>-0.0012397749929751432</v>
      </c>
      <c r="O88" s="24">
        <v>-0.045770183994617845</v>
      </c>
      <c r="P88" s="24">
        <v>-0.0009569415270669906</v>
      </c>
      <c r="Q88" s="24">
        <v>0.005481956695671808</v>
      </c>
      <c r="R88" s="24">
        <v>-9.97249266631315E-05</v>
      </c>
      <c r="S88" s="24">
        <v>-0.0006115972383176358</v>
      </c>
      <c r="T88" s="24">
        <v>-6.814331949509203E-05</v>
      </c>
      <c r="U88" s="24">
        <v>0.00011610351866428125</v>
      </c>
      <c r="V88" s="24">
        <v>-7.881724293648866E-06</v>
      </c>
      <c r="W88" s="24">
        <v>-3.841871571911948E-05</v>
      </c>
      <c r="X88" s="24">
        <v>67.5</v>
      </c>
    </row>
    <row r="89" spans="1:24" ht="12.75" hidden="1">
      <c r="A89" s="24">
        <v>1334</v>
      </c>
      <c r="B89" s="24">
        <v>105.16000366210938</v>
      </c>
      <c r="C89" s="24">
        <v>106.66000366210938</v>
      </c>
      <c r="D89" s="24">
        <v>10.200496673583984</v>
      </c>
      <c r="E89" s="24">
        <v>10.641160011291504</v>
      </c>
      <c r="F89" s="24">
        <v>25.826935802346583</v>
      </c>
      <c r="G89" s="24" t="s">
        <v>58</v>
      </c>
      <c r="H89" s="24">
        <v>22.557274598685403</v>
      </c>
      <c r="I89" s="24">
        <v>60.21727826079478</v>
      </c>
      <c r="J89" s="24" t="s">
        <v>61</v>
      </c>
      <c r="K89" s="24">
        <v>-0.36250716206911787</v>
      </c>
      <c r="L89" s="24">
        <v>-1.5375484981484844</v>
      </c>
      <c r="M89" s="24">
        <v>-0.08887038527729996</v>
      </c>
      <c r="N89" s="24">
        <v>-0.11988954911847863</v>
      </c>
      <c r="O89" s="24">
        <v>-0.01406620789903548</v>
      </c>
      <c r="P89" s="24">
        <v>-0.04409779406318288</v>
      </c>
      <c r="Q89" s="24">
        <v>-0.001979828488203614</v>
      </c>
      <c r="R89" s="24">
        <v>-0.0018428892320155612</v>
      </c>
      <c r="S89" s="24">
        <v>-0.00014365506827457975</v>
      </c>
      <c r="T89" s="24">
        <v>-0.0006454925827395556</v>
      </c>
      <c r="U89" s="24">
        <v>-5.2661578260830505E-05</v>
      </c>
      <c r="V89" s="24">
        <v>-6.803662200647635E-05</v>
      </c>
      <c r="W89" s="24">
        <v>-7.686530177519122E-06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1336</v>
      </c>
      <c r="B91" s="24">
        <v>176.96</v>
      </c>
      <c r="C91" s="24">
        <v>195.06</v>
      </c>
      <c r="D91" s="24">
        <v>8.500974181759286</v>
      </c>
      <c r="E91" s="24">
        <v>9.10922445133924</v>
      </c>
      <c r="F91" s="24">
        <v>36.76938810784975</v>
      </c>
      <c r="G91" s="24" t="s">
        <v>59</v>
      </c>
      <c r="H91" s="24">
        <v>-6.2797922046026144</v>
      </c>
      <c r="I91" s="24">
        <v>103.1802077953974</v>
      </c>
      <c r="J91" s="24" t="s">
        <v>73</v>
      </c>
      <c r="K91" s="24">
        <v>3.492054930783227</v>
      </c>
      <c r="M91" s="24" t="s">
        <v>68</v>
      </c>
      <c r="N91" s="24">
        <v>2.3674102598936178</v>
      </c>
      <c r="X91" s="24">
        <v>67.5</v>
      </c>
    </row>
    <row r="92" spans="1:24" ht="12.75" hidden="1">
      <c r="A92" s="24">
        <v>1334</v>
      </c>
      <c r="B92" s="24">
        <v>105.16000366210938</v>
      </c>
      <c r="C92" s="24">
        <v>106.66000366210938</v>
      </c>
      <c r="D92" s="24">
        <v>10.200496673583984</v>
      </c>
      <c r="E92" s="24">
        <v>10.641160011291504</v>
      </c>
      <c r="F92" s="24">
        <v>33.36210567492223</v>
      </c>
      <c r="G92" s="24" t="s">
        <v>56</v>
      </c>
      <c r="H92" s="24">
        <v>40.12604173512668</v>
      </c>
      <c r="I92" s="24">
        <v>77.78604539723605</v>
      </c>
      <c r="J92" s="24" t="s">
        <v>62</v>
      </c>
      <c r="K92" s="24">
        <v>1.4404202530834456</v>
      </c>
      <c r="L92" s="24">
        <v>1.133443834781271</v>
      </c>
      <c r="M92" s="24">
        <v>0.3409999832928202</v>
      </c>
      <c r="N92" s="24">
        <v>0.10868023212821945</v>
      </c>
      <c r="O92" s="24">
        <v>0.05785031920509899</v>
      </c>
      <c r="P92" s="24">
        <v>0.03251518458602705</v>
      </c>
      <c r="Q92" s="24">
        <v>0.0070417837215070896</v>
      </c>
      <c r="R92" s="24">
        <v>0.001672999422002477</v>
      </c>
      <c r="S92" s="24">
        <v>0.0007590589857486873</v>
      </c>
      <c r="T92" s="24">
        <v>0.0004784686976621265</v>
      </c>
      <c r="U92" s="24">
        <v>0.00015401534560044417</v>
      </c>
      <c r="V92" s="24">
        <v>6.209318493232419E-05</v>
      </c>
      <c r="W92" s="24">
        <v>4.7333490391392494E-05</v>
      </c>
      <c r="X92" s="24">
        <v>67.5</v>
      </c>
    </row>
    <row r="93" spans="1:24" ht="12.75" hidden="1">
      <c r="A93" s="24">
        <v>1333</v>
      </c>
      <c r="B93" s="24">
        <v>134.89999389648438</v>
      </c>
      <c r="C93" s="24">
        <v>149.60000610351562</v>
      </c>
      <c r="D93" s="24">
        <v>8.717843055725098</v>
      </c>
      <c r="E93" s="24">
        <v>9.098986625671387</v>
      </c>
      <c r="F93" s="24">
        <v>21.45502081417743</v>
      </c>
      <c r="G93" s="24" t="s">
        <v>57</v>
      </c>
      <c r="H93" s="24">
        <v>-8.795329675159891</v>
      </c>
      <c r="I93" s="24">
        <v>58.604664221324484</v>
      </c>
      <c r="J93" s="24" t="s">
        <v>60</v>
      </c>
      <c r="K93" s="24">
        <v>0.09116185082486357</v>
      </c>
      <c r="L93" s="24">
        <v>-0.006165351181172389</v>
      </c>
      <c r="M93" s="24">
        <v>-0.025447725073003177</v>
      </c>
      <c r="N93" s="24">
        <v>-0.0011232434428275007</v>
      </c>
      <c r="O93" s="24">
        <v>0.0030385707989944223</v>
      </c>
      <c r="P93" s="24">
        <v>-0.0007054873104860568</v>
      </c>
      <c r="Q93" s="24">
        <v>-0.0007095846182647167</v>
      </c>
      <c r="R93" s="24">
        <v>-9.032507799213429E-05</v>
      </c>
      <c r="S93" s="24">
        <v>-1.1414501160164655E-05</v>
      </c>
      <c r="T93" s="24">
        <v>-5.025161670280875E-05</v>
      </c>
      <c r="U93" s="24">
        <v>-2.760511543240645E-05</v>
      </c>
      <c r="V93" s="24">
        <v>-7.129745895728031E-06</v>
      </c>
      <c r="W93" s="24">
        <v>-2.291253064441735E-06</v>
      </c>
      <c r="X93" s="24">
        <v>67.5</v>
      </c>
    </row>
    <row r="94" spans="1:24" ht="12.75" hidden="1">
      <c r="A94" s="24">
        <v>1335</v>
      </c>
      <c r="B94" s="24">
        <v>149.4199981689453</v>
      </c>
      <c r="C94" s="24">
        <v>158.1199951171875</v>
      </c>
      <c r="D94" s="24">
        <v>8.525065422058105</v>
      </c>
      <c r="E94" s="24">
        <v>9.044803619384766</v>
      </c>
      <c r="F94" s="24">
        <v>30.297248721520674</v>
      </c>
      <c r="G94" s="24" t="s">
        <v>58</v>
      </c>
      <c r="H94" s="24">
        <v>2.760322079245725</v>
      </c>
      <c r="I94" s="24">
        <v>84.68032024819104</v>
      </c>
      <c r="J94" s="24" t="s">
        <v>61</v>
      </c>
      <c r="K94" s="24">
        <v>-1.4375326161333393</v>
      </c>
      <c r="L94" s="24">
        <v>-1.1334270664883939</v>
      </c>
      <c r="M94" s="24">
        <v>-0.3400491168850649</v>
      </c>
      <c r="N94" s="24">
        <v>-0.10867442744092011</v>
      </c>
      <c r="O94" s="24">
        <v>-0.05777046407664858</v>
      </c>
      <c r="P94" s="24">
        <v>-0.03250753014792348</v>
      </c>
      <c r="Q94" s="24">
        <v>-0.007005940882565621</v>
      </c>
      <c r="R94" s="24">
        <v>-0.0016705593213969794</v>
      </c>
      <c r="S94" s="24">
        <v>-0.0007589731569753244</v>
      </c>
      <c r="T94" s="24">
        <v>-0.0004758225190774869</v>
      </c>
      <c r="U94" s="24">
        <v>-0.0001515212337673759</v>
      </c>
      <c r="V94" s="24">
        <v>-6.168249620842336E-05</v>
      </c>
      <c r="W94" s="24">
        <v>-4.727800198852244E-05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1336</v>
      </c>
      <c r="B96" s="24">
        <v>176.96</v>
      </c>
      <c r="C96" s="24">
        <v>195.06</v>
      </c>
      <c r="D96" s="24">
        <v>8.500974181759286</v>
      </c>
      <c r="E96" s="24">
        <v>9.10922445133924</v>
      </c>
      <c r="F96" s="24">
        <v>35.311553951939594</v>
      </c>
      <c r="G96" s="24" t="s">
        <v>59</v>
      </c>
      <c r="H96" s="24">
        <v>-10.370685169610255</v>
      </c>
      <c r="I96" s="24">
        <v>99.08931483038975</v>
      </c>
      <c r="J96" s="24" t="s">
        <v>73</v>
      </c>
      <c r="K96" s="24">
        <v>3.528070699016311</v>
      </c>
      <c r="M96" s="24" t="s">
        <v>68</v>
      </c>
      <c r="N96" s="24">
        <v>2.834826566998914</v>
      </c>
      <c r="X96" s="24">
        <v>67.5</v>
      </c>
    </row>
    <row r="97" spans="1:24" ht="12.75" hidden="1">
      <c r="A97" s="24">
        <v>1334</v>
      </c>
      <c r="B97" s="24">
        <v>105.16000366210938</v>
      </c>
      <c r="C97" s="24">
        <v>106.66000366210938</v>
      </c>
      <c r="D97" s="24">
        <v>10.200496673583984</v>
      </c>
      <c r="E97" s="24">
        <v>10.641160011291504</v>
      </c>
      <c r="F97" s="24">
        <v>33.36210567492223</v>
      </c>
      <c r="G97" s="24" t="s">
        <v>56</v>
      </c>
      <c r="H97" s="24">
        <v>40.12604173512668</v>
      </c>
      <c r="I97" s="24">
        <v>77.78604539723605</v>
      </c>
      <c r="J97" s="24" t="s">
        <v>62</v>
      </c>
      <c r="K97" s="24">
        <v>1.0552002615116105</v>
      </c>
      <c r="L97" s="24">
        <v>1.5285223348248866</v>
      </c>
      <c r="M97" s="24">
        <v>0.24980431152437213</v>
      </c>
      <c r="N97" s="24">
        <v>0.10996115949015342</v>
      </c>
      <c r="O97" s="24">
        <v>0.04237923951279794</v>
      </c>
      <c r="P97" s="24">
        <v>0.04384870473160831</v>
      </c>
      <c r="Q97" s="24">
        <v>0.005158568145630963</v>
      </c>
      <c r="R97" s="24">
        <v>0.0016927208954784626</v>
      </c>
      <c r="S97" s="24">
        <v>0.0005560878170103531</v>
      </c>
      <c r="T97" s="24">
        <v>0.0006452301409180158</v>
      </c>
      <c r="U97" s="24">
        <v>0.00011281646327413394</v>
      </c>
      <c r="V97" s="24">
        <v>6.283076521710785E-05</v>
      </c>
      <c r="W97" s="24">
        <v>3.467726220431943E-05</v>
      </c>
      <c r="X97" s="24">
        <v>67.5</v>
      </c>
    </row>
    <row r="98" spans="1:24" ht="12.75" hidden="1">
      <c r="A98" s="24">
        <v>1335</v>
      </c>
      <c r="B98" s="24">
        <v>149.4199981689453</v>
      </c>
      <c r="C98" s="24">
        <v>158.1199951171875</v>
      </c>
      <c r="D98" s="24">
        <v>8.525065422058105</v>
      </c>
      <c r="E98" s="24">
        <v>9.044803619384766</v>
      </c>
      <c r="F98" s="24">
        <v>24.070898483451792</v>
      </c>
      <c r="G98" s="24" t="s">
        <v>57</v>
      </c>
      <c r="H98" s="24">
        <v>-14.642226151563065</v>
      </c>
      <c r="I98" s="24">
        <v>67.27777201738225</v>
      </c>
      <c r="J98" s="24" t="s">
        <v>60</v>
      </c>
      <c r="K98" s="24">
        <v>0.1602371542772947</v>
      </c>
      <c r="L98" s="24">
        <v>-0.008315064648880259</v>
      </c>
      <c r="M98" s="24">
        <v>-0.04073772477692691</v>
      </c>
      <c r="N98" s="24">
        <v>-0.0011363946840948062</v>
      </c>
      <c r="O98" s="24">
        <v>0.005983604222178314</v>
      </c>
      <c r="P98" s="24">
        <v>-0.0009514677363758599</v>
      </c>
      <c r="Q98" s="24">
        <v>-0.0009744999916093756</v>
      </c>
      <c r="R98" s="24">
        <v>-9.139380545400156E-05</v>
      </c>
      <c r="S98" s="24">
        <v>4.1137012528536974E-05</v>
      </c>
      <c r="T98" s="24">
        <v>-6.776847011415314E-05</v>
      </c>
      <c r="U98" s="24">
        <v>-3.000695902395712E-05</v>
      </c>
      <c r="V98" s="24">
        <v>-7.213607467865367E-06</v>
      </c>
      <c r="W98" s="24">
        <v>1.4044425182614618E-06</v>
      </c>
      <c r="X98" s="24">
        <v>67.5</v>
      </c>
    </row>
    <row r="99" spans="1:24" ht="12.75" hidden="1">
      <c r="A99" s="24">
        <v>1333</v>
      </c>
      <c r="B99" s="24">
        <v>134.89999389648438</v>
      </c>
      <c r="C99" s="24">
        <v>149.60000610351562</v>
      </c>
      <c r="D99" s="24">
        <v>8.717843055725098</v>
      </c>
      <c r="E99" s="24">
        <v>9.098986625671387</v>
      </c>
      <c r="F99" s="24">
        <v>29.443704933981696</v>
      </c>
      <c r="G99" s="24" t="s">
        <v>58</v>
      </c>
      <c r="H99" s="24">
        <v>13.025863343771476</v>
      </c>
      <c r="I99" s="24">
        <v>80.42585724025585</v>
      </c>
      <c r="J99" s="24" t="s">
        <v>61</v>
      </c>
      <c r="K99" s="24">
        <v>-1.0429629170221182</v>
      </c>
      <c r="L99" s="24">
        <v>-1.5284997179451516</v>
      </c>
      <c r="M99" s="24">
        <v>-0.2464602033517073</v>
      </c>
      <c r="N99" s="24">
        <v>-0.1099552872923395</v>
      </c>
      <c r="O99" s="24">
        <v>-0.041954694876681256</v>
      </c>
      <c r="P99" s="24">
        <v>-0.04383838062458974</v>
      </c>
      <c r="Q99" s="24">
        <v>-0.005065686042331462</v>
      </c>
      <c r="R99" s="24">
        <v>-0.00169025181624338</v>
      </c>
      <c r="S99" s="24">
        <v>-0.0005545641589821388</v>
      </c>
      <c r="T99" s="24">
        <v>-0.0006416614132137521</v>
      </c>
      <c r="U99" s="24">
        <v>-0.0001087526404084911</v>
      </c>
      <c r="V99" s="24">
        <v>-6.241529399968318E-05</v>
      </c>
      <c r="W99" s="24">
        <v>-3.464881029992256E-05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1336</v>
      </c>
      <c r="B101" s="24">
        <v>176.96</v>
      </c>
      <c r="C101" s="24">
        <v>195.06</v>
      </c>
      <c r="D101" s="24">
        <v>8.500974181759286</v>
      </c>
      <c r="E101" s="24">
        <v>9.10922445133924</v>
      </c>
      <c r="F101" s="24">
        <v>29.48048624023801</v>
      </c>
      <c r="G101" s="24" t="s">
        <v>59</v>
      </c>
      <c r="H101" s="24">
        <v>-26.73350242394355</v>
      </c>
      <c r="I101" s="24">
        <v>82.72649757605646</v>
      </c>
      <c r="J101" s="24" t="s">
        <v>73</v>
      </c>
      <c r="K101" s="24">
        <v>3.89119863136453</v>
      </c>
      <c r="M101" s="24" t="s">
        <v>68</v>
      </c>
      <c r="N101" s="24">
        <v>2.5905460716763127</v>
      </c>
      <c r="X101" s="24">
        <v>67.5</v>
      </c>
    </row>
    <row r="102" spans="1:24" ht="12.75" hidden="1">
      <c r="A102" s="24">
        <v>1335</v>
      </c>
      <c r="B102" s="24">
        <v>149.4199981689453</v>
      </c>
      <c r="C102" s="24">
        <v>158.1199951171875</v>
      </c>
      <c r="D102" s="24">
        <v>8.525065422058105</v>
      </c>
      <c r="E102" s="24">
        <v>9.044803619384766</v>
      </c>
      <c r="F102" s="24">
        <v>38.67984467433724</v>
      </c>
      <c r="G102" s="24" t="s">
        <v>56</v>
      </c>
      <c r="H102" s="24">
        <v>26.18954221471907</v>
      </c>
      <c r="I102" s="24">
        <v>108.10954038366438</v>
      </c>
      <c r="J102" s="24" t="s">
        <v>62</v>
      </c>
      <c r="K102" s="24">
        <v>1.5557912219222445</v>
      </c>
      <c r="L102" s="24">
        <v>1.1467854334402892</v>
      </c>
      <c r="M102" s="24">
        <v>0.3683128550212196</v>
      </c>
      <c r="N102" s="24">
        <v>0.12203448552694703</v>
      </c>
      <c r="O102" s="24">
        <v>0.062482977796605894</v>
      </c>
      <c r="P102" s="24">
        <v>0.032897737170985764</v>
      </c>
      <c r="Q102" s="24">
        <v>0.007605665292267872</v>
      </c>
      <c r="R102" s="24">
        <v>0.001878470339952646</v>
      </c>
      <c r="S102" s="24">
        <v>0.0008197692483979911</v>
      </c>
      <c r="T102" s="24">
        <v>0.0004841338375103294</v>
      </c>
      <c r="U102" s="24">
        <v>0.00016634915380909365</v>
      </c>
      <c r="V102" s="24">
        <v>6.970433200261952E-05</v>
      </c>
      <c r="W102" s="24">
        <v>5.1118417493444486E-05</v>
      </c>
      <c r="X102" s="24">
        <v>67.5</v>
      </c>
    </row>
    <row r="103" spans="1:24" ht="12.75" hidden="1">
      <c r="A103" s="24">
        <v>1333</v>
      </c>
      <c r="B103" s="24">
        <v>134.89999389648438</v>
      </c>
      <c r="C103" s="24">
        <v>149.60000610351562</v>
      </c>
      <c r="D103" s="24">
        <v>8.717843055725098</v>
      </c>
      <c r="E103" s="24">
        <v>9.098986625671387</v>
      </c>
      <c r="F103" s="24">
        <v>29.443704933981696</v>
      </c>
      <c r="G103" s="24" t="s">
        <v>57</v>
      </c>
      <c r="H103" s="24">
        <v>13.025863343771476</v>
      </c>
      <c r="I103" s="24">
        <v>80.42585724025585</v>
      </c>
      <c r="J103" s="24" t="s">
        <v>60</v>
      </c>
      <c r="K103" s="24">
        <v>-1.5303300283448462</v>
      </c>
      <c r="L103" s="24">
        <v>-0.006238487985823275</v>
      </c>
      <c r="M103" s="24">
        <v>0.3615073374997619</v>
      </c>
      <c r="N103" s="24">
        <v>-0.0012621996995919949</v>
      </c>
      <c r="O103" s="24">
        <v>-0.0615782625682281</v>
      </c>
      <c r="P103" s="24">
        <v>-0.0007136107162148557</v>
      </c>
      <c r="Q103" s="24">
        <v>0.0074243419183034655</v>
      </c>
      <c r="R103" s="24">
        <v>-0.00010152205474192067</v>
      </c>
      <c r="S103" s="24">
        <v>-0.0008154346506344358</v>
      </c>
      <c r="T103" s="24">
        <v>-5.081061492829075E-05</v>
      </c>
      <c r="U103" s="24">
        <v>0.0001590116843507734</v>
      </c>
      <c r="V103" s="24">
        <v>-8.026312497737801E-06</v>
      </c>
      <c r="W103" s="24">
        <v>-5.0994549164056284E-05</v>
      </c>
      <c r="X103" s="24">
        <v>67.5</v>
      </c>
    </row>
    <row r="104" spans="1:24" ht="12.75" hidden="1">
      <c r="A104" s="24">
        <v>1334</v>
      </c>
      <c r="B104" s="24">
        <v>105.16000366210938</v>
      </c>
      <c r="C104" s="24">
        <v>106.66000366210938</v>
      </c>
      <c r="D104" s="24">
        <v>10.200496673583984</v>
      </c>
      <c r="E104" s="24">
        <v>10.641160011291504</v>
      </c>
      <c r="F104" s="24">
        <v>24.19258255914156</v>
      </c>
      <c r="G104" s="24" t="s">
        <v>58</v>
      </c>
      <c r="H104" s="24">
        <v>18.74666753419703</v>
      </c>
      <c r="I104" s="24">
        <v>56.406671196306405</v>
      </c>
      <c r="J104" s="24" t="s">
        <v>61</v>
      </c>
      <c r="K104" s="24">
        <v>-0.28031469914432405</v>
      </c>
      <c r="L104" s="24">
        <v>-1.146768464694806</v>
      </c>
      <c r="M104" s="24">
        <v>-0.07047555681025275</v>
      </c>
      <c r="N104" s="24">
        <v>-0.12202795790205208</v>
      </c>
      <c r="O104" s="24">
        <v>-0.010594342518981692</v>
      </c>
      <c r="P104" s="24">
        <v>-0.03288999651439571</v>
      </c>
      <c r="Q104" s="24">
        <v>-0.0016508457281436543</v>
      </c>
      <c r="R104" s="24">
        <v>-0.0018757249506478257</v>
      </c>
      <c r="S104" s="24">
        <v>-8.418997068358424E-05</v>
      </c>
      <c r="T104" s="24">
        <v>-0.00048146012714770785</v>
      </c>
      <c r="U104" s="24">
        <v>-4.886026210461322E-05</v>
      </c>
      <c r="V104" s="24">
        <v>-6.92406831827941E-05</v>
      </c>
      <c r="W104" s="24">
        <v>-3.556481771180357E-06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1336</v>
      </c>
      <c r="B106" s="24">
        <v>176.96</v>
      </c>
      <c r="C106" s="24">
        <v>195.06</v>
      </c>
      <c r="D106" s="24">
        <v>8.500974181759286</v>
      </c>
      <c r="E106" s="24">
        <v>9.10922445133924</v>
      </c>
      <c r="F106" s="24">
        <v>35.311553951939594</v>
      </c>
      <c r="G106" s="24" t="s">
        <v>59</v>
      </c>
      <c r="H106" s="24">
        <v>-10.370685169610255</v>
      </c>
      <c r="I106" s="24">
        <v>99.08931483038975</v>
      </c>
      <c r="J106" s="24" t="s">
        <v>73</v>
      </c>
      <c r="K106" s="24">
        <v>3.635290548841565</v>
      </c>
      <c r="M106" s="24" t="s">
        <v>68</v>
      </c>
      <c r="N106" s="24">
        <v>1.9000046570727236</v>
      </c>
      <c r="X106" s="24">
        <v>67.5</v>
      </c>
    </row>
    <row r="107" spans="1:24" ht="12.75" hidden="1">
      <c r="A107" s="24">
        <v>1335</v>
      </c>
      <c r="B107" s="24">
        <v>149.4199981689453</v>
      </c>
      <c r="C107" s="24">
        <v>158.1199951171875</v>
      </c>
      <c r="D107" s="24">
        <v>8.525065422058105</v>
      </c>
      <c r="E107" s="24">
        <v>9.044803619384766</v>
      </c>
      <c r="F107" s="24">
        <v>38.67984467433724</v>
      </c>
      <c r="G107" s="24" t="s">
        <v>56</v>
      </c>
      <c r="H107" s="24">
        <v>26.18954221471907</v>
      </c>
      <c r="I107" s="24">
        <v>108.10954038366438</v>
      </c>
      <c r="J107" s="24" t="s">
        <v>62</v>
      </c>
      <c r="K107" s="24">
        <v>1.8478602722599446</v>
      </c>
      <c r="L107" s="24">
        <v>0.10183438553792715</v>
      </c>
      <c r="M107" s="24">
        <v>0.43745698787524634</v>
      </c>
      <c r="N107" s="24">
        <v>0.11559492837343151</v>
      </c>
      <c r="O107" s="24">
        <v>0.0742132933128318</v>
      </c>
      <c r="P107" s="24">
        <v>0.0029214974282617792</v>
      </c>
      <c r="Q107" s="24">
        <v>0.009033612942966533</v>
      </c>
      <c r="R107" s="24">
        <v>0.0017793467750508369</v>
      </c>
      <c r="S107" s="24">
        <v>0.0009736722230431278</v>
      </c>
      <c r="T107" s="24">
        <v>4.305044924565397E-05</v>
      </c>
      <c r="U107" s="24">
        <v>0.00019757722954058255</v>
      </c>
      <c r="V107" s="24">
        <v>6.601555581381562E-05</v>
      </c>
      <c r="W107" s="24">
        <v>6.070812463467826E-05</v>
      </c>
      <c r="X107" s="24">
        <v>67.5</v>
      </c>
    </row>
    <row r="108" spans="1:24" ht="12.75" hidden="1">
      <c r="A108" s="24">
        <v>1334</v>
      </c>
      <c r="B108" s="24">
        <v>105.16000366210938</v>
      </c>
      <c r="C108" s="24">
        <v>106.66000366210938</v>
      </c>
      <c r="D108" s="24">
        <v>10.200496673583984</v>
      </c>
      <c r="E108" s="24">
        <v>10.641160011291504</v>
      </c>
      <c r="F108" s="24">
        <v>25.826935802346583</v>
      </c>
      <c r="G108" s="24" t="s">
        <v>57</v>
      </c>
      <c r="H108" s="24">
        <v>22.557274598685403</v>
      </c>
      <c r="I108" s="24">
        <v>60.21727826079478</v>
      </c>
      <c r="J108" s="24" t="s">
        <v>60</v>
      </c>
      <c r="K108" s="24">
        <v>-1.271703426611101</v>
      </c>
      <c r="L108" s="24">
        <v>-0.0005526157243297757</v>
      </c>
      <c r="M108" s="24">
        <v>0.29743212201542674</v>
      </c>
      <c r="N108" s="24">
        <v>-0.0011956764320392242</v>
      </c>
      <c r="O108" s="24">
        <v>-0.05165154185373843</v>
      </c>
      <c r="P108" s="24">
        <v>-6.307874733501434E-05</v>
      </c>
      <c r="Q108" s="24">
        <v>0.005966013692274349</v>
      </c>
      <c r="R108" s="24">
        <v>-9.613750057696156E-05</v>
      </c>
      <c r="S108" s="24">
        <v>-0.000723295770999796</v>
      </c>
      <c r="T108" s="24">
        <v>-4.489204369624837E-06</v>
      </c>
      <c r="U108" s="24">
        <v>0.00011829426690766229</v>
      </c>
      <c r="V108" s="24">
        <v>-7.598753640191073E-06</v>
      </c>
      <c r="W108" s="24">
        <v>-4.642218878737945E-05</v>
      </c>
      <c r="X108" s="24">
        <v>67.5</v>
      </c>
    </row>
    <row r="109" spans="1:24" ht="12.75" hidden="1">
      <c r="A109" s="24">
        <v>1333</v>
      </c>
      <c r="B109" s="24">
        <v>134.89999389648438</v>
      </c>
      <c r="C109" s="24">
        <v>149.60000610351562</v>
      </c>
      <c r="D109" s="24">
        <v>8.717843055725098</v>
      </c>
      <c r="E109" s="24">
        <v>9.098986625671387</v>
      </c>
      <c r="F109" s="24">
        <v>21.45502081417743</v>
      </c>
      <c r="G109" s="24" t="s">
        <v>58</v>
      </c>
      <c r="H109" s="24">
        <v>-8.795329675159891</v>
      </c>
      <c r="I109" s="24">
        <v>58.604664221324484</v>
      </c>
      <c r="J109" s="24" t="s">
        <v>61</v>
      </c>
      <c r="K109" s="24">
        <v>-1.3406558024124542</v>
      </c>
      <c r="L109" s="24">
        <v>-0.10183288611125783</v>
      </c>
      <c r="M109" s="24">
        <v>-0.32078458353587336</v>
      </c>
      <c r="N109" s="24">
        <v>-0.11558874436349166</v>
      </c>
      <c r="O109" s="24">
        <v>-0.05328912767598951</v>
      </c>
      <c r="P109" s="24">
        <v>-0.0029208163747443685</v>
      </c>
      <c r="Q109" s="24">
        <v>-0.006783276747039549</v>
      </c>
      <c r="R109" s="24">
        <v>-0.0017767477386693442</v>
      </c>
      <c r="S109" s="24">
        <v>-0.0006518288315037599</v>
      </c>
      <c r="T109" s="24">
        <v>-4.281574738785217E-05</v>
      </c>
      <c r="U109" s="24">
        <v>-0.00015825052306299276</v>
      </c>
      <c r="V109" s="24">
        <v>-6.557676839035824E-05</v>
      </c>
      <c r="W109" s="24">
        <v>-3.912105296190954E-05</v>
      </c>
      <c r="X109" s="24">
        <v>67.5</v>
      </c>
    </row>
    <row r="110" s="100" customFormat="1" ht="12.75">
      <c r="A110" s="100" t="s">
        <v>112</v>
      </c>
    </row>
    <row r="111" spans="1:24" s="100" customFormat="1" ht="12.75">
      <c r="A111" s="100">
        <v>1336</v>
      </c>
      <c r="B111" s="100">
        <v>169.76</v>
      </c>
      <c r="C111" s="100">
        <v>176.86</v>
      </c>
      <c r="D111" s="100">
        <v>8.550449224888462</v>
      </c>
      <c r="E111" s="100">
        <v>8.93980686534377</v>
      </c>
      <c r="F111" s="100">
        <v>34.818911009105385</v>
      </c>
      <c r="G111" s="100" t="s">
        <v>59</v>
      </c>
      <c r="H111" s="100">
        <v>-5.147788539866482</v>
      </c>
      <c r="I111" s="100">
        <v>97.11221146013351</v>
      </c>
      <c r="J111" s="100" t="s">
        <v>73</v>
      </c>
      <c r="K111" s="100">
        <v>3.833400248428249</v>
      </c>
      <c r="M111" s="100" t="s">
        <v>68</v>
      </c>
      <c r="N111" s="100">
        <v>1.9874813014071853</v>
      </c>
      <c r="X111" s="100">
        <v>67.5</v>
      </c>
    </row>
    <row r="112" spans="1:24" s="100" customFormat="1" ht="12.75">
      <c r="A112" s="100">
        <v>1333</v>
      </c>
      <c r="B112" s="100">
        <v>122.4800033569336</v>
      </c>
      <c r="C112" s="100">
        <v>140.77999877929688</v>
      </c>
      <c r="D112" s="100">
        <v>9.130420684814453</v>
      </c>
      <c r="E112" s="100">
        <v>9.163008689880371</v>
      </c>
      <c r="F112" s="100">
        <v>31.153854718151237</v>
      </c>
      <c r="G112" s="100" t="s">
        <v>56</v>
      </c>
      <c r="H112" s="100">
        <v>26.229474480167156</v>
      </c>
      <c r="I112" s="100">
        <v>81.20947783710075</v>
      </c>
      <c r="J112" s="100" t="s">
        <v>62</v>
      </c>
      <c r="K112" s="100">
        <v>1.9021468664458752</v>
      </c>
      <c r="L112" s="100">
        <v>0.04726167405383048</v>
      </c>
      <c r="M112" s="100">
        <v>0.45030830231636787</v>
      </c>
      <c r="N112" s="100">
        <v>0.06557382763786543</v>
      </c>
      <c r="O112" s="100">
        <v>0.0763937660685187</v>
      </c>
      <c r="P112" s="100">
        <v>0.0013555742520730107</v>
      </c>
      <c r="Q112" s="100">
        <v>0.00929900012311988</v>
      </c>
      <c r="R112" s="100">
        <v>0.0010094113463783778</v>
      </c>
      <c r="S112" s="100">
        <v>0.001002295170158869</v>
      </c>
      <c r="T112" s="100">
        <v>1.9899641826394363E-05</v>
      </c>
      <c r="U112" s="100">
        <v>0.00020339141096399922</v>
      </c>
      <c r="V112" s="100">
        <v>3.744537804400648E-05</v>
      </c>
      <c r="W112" s="100">
        <v>6.249656491696345E-05</v>
      </c>
      <c r="X112" s="100">
        <v>67.5</v>
      </c>
    </row>
    <row r="113" spans="1:24" s="100" customFormat="1" ht="12.75">
      <c r="A113" s="100">
        <v>1334</v>
      </c>
      <c r="B113" s="100">
        <v>104.18000030517578</v>
      </c>
      <c r="C113" s="100">
        <v>91.27999877929688</v>
      </c>
      <c r="D113" s="100">
        <v>10.413334846496582</v>
      </c>
      <c r="E113" s="100">
        <v>10.928956031799316</v>
      </c>
      <c r="F113" s="100">
        <v>22.517700531668442</v>
      </c>
      <c r="G113" s="100" t="s">
        <v>57</v>
      </c>
      <c r="H113" s="100">
        <v>14.746369357495205</v>
      </c>
      <c r="I113" s="100">
        <v>51.426369662670986</v>
      </c>
      <c r="J113" s="100" t="s">
        <v>60</v>
      </c>
      <c r="K113" s="100">
        <v>-0.7719400477372342</v>
      </c>
      <c r="L113" s="100">
        <v>0.00025830482512051553</v>
      </c>
      <c r="M113" s="100">
        <v>0.17805708623755304</v>
      </c>
      <c r="N113" s="100">
        <v>-0.0006781595322367334</v>
      </c>
      <c r="O113" s="100">
        <v>-0.03175370359246301</v>
      </c>
      <c r="P113" s="100">
        <v>2.9665261431548903E-05</v>
      </c>
      <c r="Q113" s="100">
        <v>0.0034514680446038944</v>
      </c>
      <c r="R113" s="100">
        <v>-5.4522229576255634E-05</v>
      </c>
      <c r="S113" s="100">
        <v>-0.00047718928882664087</v>
      </c>
      <c r="T113" s="100">
        <v>2.112039304456218E-06</v>
      </c>
      <c r="U113" s="100">
        <v>6.026440692232944E-05</v>
      </c>
      <c r="V113" s="100">
        <v>-4.310965183564137E-06</v>
      </c>
      <c r="W113" s="100">
        <v>-3.15622952434989E-05</v>
      </c>
      <c r="X113" s="100">
        <v>67.5</v>
      </c>
    </row>
    <row r="114" spans="1:24" s="100" customFormat="1" ht="12.75">
      <c r="A114" s="100">
        <v>1335</v>
      </c>
      <c r="B114" s="100">
        <v>140</v>
      </c>
      <c r="C114" s="100">
        <v>153.6999969482422</v>
      </c>
      <c r="D114" s="100">
        <v>8.774576187133789</v>
      </c>
      <c r="E114" s="100">
        <v>9.08389663696289</v>
      </c>
      <c r="F114" s="100">
        <v>19.691886142527405</v>
      </c>
      <c r="G114" s="100" t="s">
        <v>58</v>
      </c>
      <c r="H114" s="100">
        <v>-19.04769254491785</v>
      </c>
      <c r="I114" s="100">
        <v>53.45230745508215</v>
      </c>
      <c r="J114" s="100" t="s">
        <v>61</v>
      </c>
      <c r="K114" s="100">
        <v>-1.7384680797268894</v>
      </c>
      <c r="L114" s="100">
        <v>0.047260968176581326</v>
      </c>
      <c r="M114" s="100">
        <v>-0.4136100109712554</v>
      </c>
      <c r="N114" s="100">
        <v>-0.06557032080697273</v>
      </c>
      <c r="O114" s="100">
        <v>-0.06948172279307388</v>
      </c>
      <c r="P114" s="100">
        <v>0.0013552496172836576</v>
      </c>
      <c r="Q114" s="100">
        <v>-0.008634742128567692</v>
      </c>
      <c r="R114" s="100">
        <v>-0.0010079377920682623</v>
      </c>
      <c r="S114" s="100">
        <v>-0.0008814113629588178</v>
      </c>
      <c r="T114" s="100">
        <v>1.9787244244593943E-05</v>
      </c>
      <c r="U114" s="100">
        <v>-0.0001942582490197683</v>
      </c>
      <c r="V114" s="100">
        <v>-3.7196396546502463E-05</v>
      </c>
      <c r="W114" s="100">
        <v>-5.3941098852196486E-05</v>
      </c>
      <c r="X114" s="100">
        <v>67.5</v>
      </c>
    </row>
    <row r="115" ht="12.75" hidden="1">
      <c r="A115" s="24" t="s">
        <v>98</v>
      </c>
    </row>
    <row r="116" spans="1:24" ht="12.75" hidden="1">
      <c r="A116" s="24">
        <v>1336</v>
      </c>
      <c r="B116" s="24">
        <v>169.76</v>
      </c>
      <c r="C116" s="24">
        <v>176.86</v>
      </c>
      <c r="D116" s="24">
        <v>8.550449224888462</v>
      </c>
      <c r="E116" s="24">
        <v>8.93980686534377</v>
      </c>
      <c r="F116" s="24">
        <v>25.39104167595827</v>
      </c>
      <c r="G116" s="24" t="s">
        <v>59</v>
      </c>
      <c r="H116" s="24">
        <v>-31.442730390852716</v>
      </c>
      <c r="I116" s="24">
        <v>70.81726960914727</v>
      </c>
      <c r="J116" s="24" t="s">
        <v>73</v>
      </c>
      <c r="K116" s="24">
        <v>4.025221064895675</v>
      </c>
      <c r="M116" s="24" t="s">
        <v>68</v>
      </c>
      <c r="N116" s="24">
        <v>3.033073785369921</v>
      </c>
      <c r="X116" s="24">
        <v>67.5</v>
      </c>
    </row>
    <row r="117" spans="1:24" ht="12.75" hidden="1">
      <c r="A117" s="24">
        <v>1333</v>
      </c>
      <c r="B117" s="24">
        <v>122.4800033569336</v>
      </c>
      <c r="C117" s="24">
        <v>140.77999877929688</v>
      </c>
      <c r="D117" s="24">
        <v>9.130420684814453</v>
      </c>
      <c r="E117" s="24">
        <v>9.163008689880371</v>
      </c>
      <c r="F117" s="24">
        <v>31.153854718151237</v>
      </c>
      <c r="G117" s="24" t="s">
        <v>56</v>
      </c>
      <c r="H117" s="24">
        <v>26.229474480167156</v>
      </c>
      <c r="I117" s="24">
        <v>81.20947783710075</v>
      </c>
      <c r="J117" s="24" t="s">
        <v>62</v>
      </c>
      <c r="K117" s="24">
        <v>1.3037280978044614</v>
      </c>
      <c r="L117" s="24">
        <v>1.4903333866283246</v>
      </c>
      <c r="M117" s="24">
        <v>0.3086400595478049</v>
      </c>
      <c r="N117" s="24">
        <v>0.06745282252750752</v>
      </c>
      <c r="O117" s="24">
        <v>0.05235962340672616</v>
      </c>
      <c r="P117" s="24">
        <v>0.04275301063640195</v>
      </c>
      <c r="Q117" s="24">
        <v>0.006373401404384624</v>
      </c>
      <c r="R117" s="24">
        <v>0.001038335457937749</v>
      </c>
      <c r="S117" s="24">
        <v>0.0006869723682461213</v>
      </c>
      <c r="T117" s="24">
        <v>0.0006291367944322098</v>
      </c>
      <c r="U117" s="24">
        <v>0.00013940963572395919</v>
      </c>
      <c r="V117" s="24">
        <v>3.8532185018122896E-05</v>
      </c>
      <c r="W117" s="24">
        <v>4.284287680361165E-05</v>
      </c>
      <c r="X117" s="24">
        <v>67.5</v>
      </c>
    </row>
    <row r="118" spans="1:24" ht="12.75" hidden="1">
      <c r="A118" s="24">
        <v>1335</v>
      </c>
      <c r="B118" s="24">
        <v>140</v>
      </c>
      <c r="C118" s="24">
        <v>153.6999969482422</v>
      </c>
      <c r="D118" s="24">
        <v>8.774576187133789</v>
      </c>
      <c r="E118" s="24">
        <v>9.08389663696289</v>
      </c>
      <c r="F118" s="24">
        <v>27.43380028620044</v>
      </c>
      <c r="G118" s="24" t="s">
        <v>57</v>
      </c>
      <c r="H118" s="24">
        <v>1.9672154280035699</v>
      </c>
      <c r="I118" s="24">
        <v>74.46721542800357</v>
      </c>
      <c r="J118" s="24" t="s">
        <v>60</v>
      </c>
      <c r="K118" s="24">
        <v>-1.285862378804829</v>
      </c>
      <c r="L118" s="24">
        <v>-0.008108273476169863</v>
      </c>
      <c r="M118" s="24">
        <v>0.30381195109179265</v>
      </c>
      <c r="N118" s="24">
        <v>-0.0006975327481860784</v>
      </c>
      <c r="O118" s="24">
        <v>-0.05173224791991938</v>
      </c>
      <c r="P118" s="24">
        <v>-0.000927542093588162</v>
      </c>
      <c r="Q118" s="24">
        <v>0.006242058243363356</v>
      </c>
      <c r="R118" s="24">
        <v>-5.6135594643240874E-05</v>
      </c>
      <c r="S118" s="24">
        <v>-0.0006843450918020953</v>
      </c>
      <c r="T118" s="24">
        <v>-6.604456416574356E-05</v>
      </c>
      <c r="U118" s="24">
        <v>0.00013388004149033974</v>
      </c>
      <c r="V118" s="24">
        <v>-4.443479548260871E-06</v>
      </c>
      <c r="W118" s="24">
        <v>-4.277970414733226E-05</v>
      </c>
      <c r="X118" s="24">
        <v>67.5</v>
      </c>
    </row>
    <row r="119" spans="1:24" ht="12.75" hidden="1">
      <c r="A119" s="24">
        <v>1334</v>
      </c>
      <c r="B119" s="24">
        <v>104.18000030517578</v>
      </c>
      <c r="C119" s="24">
        <v>91.27999877929688</v>
      </c>
      <c r="D119" s="24">
        <v>10.413334846496582</v>
      </c>
      <c r="E119" s="24">
        <v>10.928956031799316</v>
      </c>
      <c r="F119" s="24">
        <v>25.04009013990023</v>
      </c>
      <c r="G119" s="24" t="s">
        <v>58</v>
      </c>
      <c r="H119" s="24">
        <v>20.507052613930547</v>
      </c>
      <c r="I119" s="24">
        <v>57.18705291910633</v>
      </c>
      <c r="J119" s="24" t="s">
        <v>61</v>
      </c>
      <c r="K119" s="24">
        <v>-0.2150927608712718</v>
      </c>
      <c r="L119" s="24">
        <v>-1.490311329622199</v>
      </c>
      <c r="M119" s="24">
        <v>-0.054378164105371496</v>
      </c>
      <c r="N119" s="24">
        <v>-0.06744921582192512</v>
      </c>
      <c r="O119" s="24">
        <v>-0.008081131631534207</v>
      </c>
      <c r="P119" s="24">
        <v>-0.04274294777084193</v>
      </c>
      <c r="Q119" s="24">
        <v>-0.0012872273877879805</v>
      </c>
      <c r="R119" s="24">
        <v>-0.001036816916444193</v>
      </c>
      <c r="S119" s="24">
        <v>-6.002357920073042E-05</v>
      </c>
      <c r="T119" s="24">
        <v>-0.0006256606281784027</v>
      </c>
      <c r="U119" s="24">
        <v>-3.8873911859136415E-05</v>
      </c>
      <c r="V119" s="24">
        <v>-3.827511948740385E-05</v>
      </c>
      <c r="W119" s="24">
        <v>-2.3257269564951373E-06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1336</v>
      </c>
      <c r="B121" s="24">
        <v>169.76</v>
      </c>
      <c r="C121" s="24">
        <v>176.86</v>
      </c>
      <c r="D121" s="24">
        <v>8.550449224888462</v>
      </c>
      <c r="E121" s="24">
        <v>8.93980686534377</v>
      </c>
      <c r="F121" s="24">
        <v>34.818911009105385</v>
      </c>
      <c r="G121" s="24" t="s">
        <v>59</v>
      </c>
      <c r="H121" s="24">
        <v>-5.147788539866482</v>
      </c>
      <c r="I121" s="24">
        <v>97.11221146013351</v>
      </c>
      <c r="J121" s="24" t="s">
        <v>73</v>
      </c>
      <c r="K121" s="24">
        <v>2.3172899443581314</v>
      </c>
      <c r="M121" s="24" t="s">
        <v>68</v>
      </c>
      <c r="N121" s="24">
        <v>1.6070284203185496</v>
      </c>
      <c r="X121" s="24">
        <v>67.5</v>
      </c>
    </row>
    <row r="122" spans="1:24" ht="12.75" hidden="1">
      <c r="A122" s="24">
        <v>1334</v>
      </c>
      <c r="B122" s="24">
        <v>104.18000030517578</v>
      </c>
      <c r="C122" s="24">
        <v>91.27999877929688</v>
      </c>
      <c r="D122" s="24">
        <v>10.413334846496582</v>
      </c>
      <c r="E122" s="24">
        <v>10.928956031799316</v>
      </c>
      <c r="F122" s="24">
        <v>29.48988635916555</v>
      </c>
      <c r="G122" s="24" t="s">
        <v>56</v>
      </c>
      <c r="H122" s="24">
        <v>30.66958519462912</v>
      </c>
      <c r="I122" s="24">
        <v>67.3495854998049</v>
      </c>
      <c r="J122" s="24" t="s">
        <v>62</v>
      </c>
      <c r="K122" s="24">
        <v>1.1353693098294044</v>
      </c>
      <c r="L122" s="24">
        <v>0.9743953155711796</v>
      </c>
      <c r="M122" s="24">
        <v>0.2687831403306042</v>
      </c>
      <c r="N122" s="24">
        <v>0.06035765469041713</v>
      </c>
      <c r="O122" s="24">
        <v>0.04559892734049894</v>
      </c>
      <c r="P122" s="24">
        <v>0.0279525162682245</v>
      </c>
      <c r="Q122" s="24">
        <v>0.005550448601572026</v>
      </c>
      <c r="R122" s="24">
        <v>0.0009291685842755472</v>
      </c>
      <c r="S122" s="24">
        <v>0.0005983047650713357</v>
      </c>
      <c r="T122" s="24">
        <v>0.000411318182079802</v>
      </c>
      <c r="U122" s="24">
        <v>0.00012139102090486312</v>
      </c>
      <c r="V122" s="24">
        <v>3.449045174511327E-05</v>
      </c>
      <c r="W122" s="24">
        <v>3.730937383639546E-05</v>
      </c>
      <c r="X122" s="24">
        <v>67.5</v>
      </c>
    </row>
    <row r="123" spans="1:24" ht="12.75" hidden="1">
      <c r="A123" s="24">
        <v>1333</v>
      </c>
      <c r="B123" s="24">
        <v>122.4800033569336</v>
      </c>
      <c r="C123" s="24">
        <v>140.77999877929688</v>
      </c>
      <c r="D123" s="24">
        <v>9.130420684814453</v>
      </c>
      <c r="E123" s="24">
        <v>9.163008689880371</v>
      </c>
      <c r="F123" s="24">
        <v>16.47142785417408</v>
      </c>
      <c r="G123" s="24" t="s">
        <v>57</v>
      </c>
      <c r="H123" s="24">
        <v>-12.043549188724214</v>
      </c>
      <c r="I123" s="24">
        <v>42.93645416820938</v>
      </c>
      <c r="J123" s="24" t="s">
        <v>60</v>
      </c>
      <c r="K123" s="24">
        <v>0.2609292778488983</v>
      </c>
      <c r="L123" s="24">
        <v>-0.005300572111351623</v>
      </c>
      <c r="M123" s="24">
        <v>-0.06474058555594932</v>
      </c>
      <c r="N123" s="24">
        <v>-0.0006235566366194168</v>
      </c>
      <c r="O123" s="24">
        <v>0.010000345454677095</v>
      </c>
      <c r="P123" s="24">
        <v>-0.0006065396072909712</v>
      </c>
      <c r="Q123" s="24">
        <v>-0.001477797166966309</v>
      </c>
      <c r="R123" s="24">
        <v>-5.014934545799165E-05</v>
      </c>
      <c r="S123" s="24">
        <v>9.147484499749666E-05</v>
      </c>
      <c r="T123" s="24">
        <v>-4.320320059906119E-05</v>
      </c>
      <c r="U123" s="24">
        <v>-4.148037846738514E-05</v>
      </c>
      <c r="V123" s="24">
        <v>-3.957567723984536E-06</v>
      </c>
      <c r="W123" s="24">
        <v>4.4680796723315715E-06</v>
      </c>
      <c r="X123" s="24">
        <v>67.5</v>
      </c>
    </row>
    <row r="124" spans="1:24" ht="12.75" hidden="1">
      <c r="A124" s="24">
        <v>1335</v>
      </c>
      <c r="B124" s="24">
        <v>140</v>
      </c>
      <c r="C124" s="24">
        <v>153.6999969482422</v>
      </c>
      <c r="D124" s="24">
        <v>8.774576187133789</v>
      </c>
      <c r="E124" s="24">
        <v>9.08389663696289</v>
      </c>
      <c r="F124" s="24">
        <v>27.43380028620044</v>
      </c>
      <c r="G124" s="24" t="s">
        <v>58</v>
      </c>
      <c r="H124" s="24">
        <v>1.9672154280035699</v>
      </c>
      <c r="I124" s="24">
        <v>74.46721542800357</v>
      </c>
      <c r="J124" s="24" t="s">
        <v>61</v>
      </c>
      <c r="K124" s="24">
        <v>-1.1049793580260903</v>
      </c>
      <c r="L124" s="24">
        <v>-0.9743808982848294</v>
      </c>
      <c r="M124" s="24">
        <v>-0.26086976273200785</v>
      </c>
      <c r="N124" s="24">
        <v>-0.06035443361384945</v>
      </c>
      <c r="O124" s="24">
        <v>-0.044488821802686804</v>
      </c>
      <c r="P124" s="24">
        <v>-0.02794593486412903</v>
      </c>
      <c r="Q124" s="24">
        <v>-0.005350102355282486</v>
      </c>
      <c r="R124" s="24">
        <v>-0.0009278142600514176</v>
      </c>
      <c r="S124" s="24">
        <v>-0.0005912706187861445</v>
      </c>
      <c r="T124" s="24">
        <v>-0.0004090429444049004</v>
      </c>
      <c r="U124" s="24">
        <v>-0.0001140839960666149</v>
      </c>
      <c r="V124" s="24">
        <v>-3.426264612215558E-05</v>
      </c>
      <c r="W124" s="24">
        <v>-3.704086446218024E-05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1336</v>
      </c>
      <c r="B126" s="24">
        <v>169.76</v>
      </c>
      <c r="C126" s="24">
        <v>176.86</v>
      </c>
      <c r="D126" s="24">
        <v>8.550449224888462</v>
      </c>
      <c r="E126" s="24">
        <v>8.93980686534377</v>
      </c>
      <c r="F126" s="24">
        <v>32.57669397878476</v>
      </c>
      <c r="G126" s="24" t="s">
        <v>59</v>
      </c>
      <c r="H126" s="24">
        <v>-11.401477930986928</v>
      </c>
      <c r="I126" s="24">
        <v>90.85852206901306</v>
      </c>
      <c r="J126" s="24" t="s">
        <v>73</v>
      </c>
      <c r="K126" s="24">
        <v>2.700693475098912</v>
      </c>
      <c r="M126" s="24" t="s">
        <v>68</v>
      </c>
      <c r="N126" s="24">
        <v>2.3547377285231486</v>
      </c>
      <c r="X126" s="24">
        <v>67.5</v>
      </c>
    </row>
    <row r="127" spans="1:24" ht="12.75" hidden="1">
      <c r="A127" s="24">
        <v>1334</v>
      </c>
      <c r="B127" s="24">
        <v>104.18000030517578</v>
      </c>
      <c r="C127" s="24">
        <v>91.27999877929688</v>
      </c>
      <c r="D127" s="24">
        <v>10.413334846496582</v>
      </c>
      <c r="E127" s="24">
        <v>10.928956031799316</v>
      </c>
      <c r="F127" s="24">
        <v>29.48988635916555</v>
      </c>
      <c r="G127" s="24" t="s">
        <v>56</v>
      </c>
      <c r="H127" s="24">
        <v>30.66958519462912</v>
      </c>
      <c r="I127" s="24">
        <v>67.3495854998049</v>
      </c>
      <c r="J127" s="24" t="s">
        <v>62</v>
      </c>
      <c r="K127" s="24">
        <v>0.6573895365700544</v>
      </c>
      <c r="L127" s="24">
        <v>1.496009240612238</v>
      </c>
      <c r="M127" s="24">
        <v>0.1556279406008848</v>
      </c>
      <c r="N127" s="24">
        <v>0.060976765215560905</v>
      </c>
      <c r="O127" s="24">
        <v>0.026402482043744863</v>
      </c>
      <c r="P127" s="24">
        <v>0.04291592485800329</v>
      </c>
      <c r="Q127" s="24">
        <v>0.003213761333725302</v>
      </c>
      <c r="R127" s="24">
        <v>0.0009387033435941981</v>
      </c>
      <c r="S127" s="24">
        <v>0.00034644985546483913</v>
      </c>
      <c r="T127" s="24">
        <v>0.0006314915208905084</v>
      </c>
      <c r="U127" s="24">
        <v>7.026658871796933E-05</v>
      </c>
      <c r="V127" s="24">
        <v>3.485112811081075E-05</v>
      </c>
      <c r="W127" s="24">
        <v>2.1602921140731495E-05</v>
      </c>
      <c r="X127" s="24">
        <v>67.5</v>
      </c>
    </row>
    <row r="128" spans="1:24" ht="12.75" hidden="1">
      <c r="A128" s="24">
        <v>1335</v>
      </c>
      <c r="B128" s="24">
        <v>140</v>
      </c>
      <c r="C128" s="24">
        <v>153.6999969482422</v>
      </c>
      <c r="D128" s="24">
        <v>8.774576187133789</v>
      </c>
      <c r="E128" s="24">
        <v>9.08389663696289</v>
      </c>
      <c r="F128" s="24">
        <v>19.691886142527405</v>
      </c>
      <c r="G128" s="24" t="s">
        <v>57</v>
      </c>
      <c r="H128" s="24">
        <v>-19.04769254491785</v>
      </c>
      <c r="I128" s="24">
        <v>53.45230745508215</v>
      </c>
      <c r="J128" s="24" t="s">
        <v>60</v>
      </c>
      <c r="K128" s="24">
        <v>0.2918008206556033</v>
      </c>
      <c r="L128" s="24">
        <v>-0.008138814448024539</v>
      </c>
      <c r="M128" s="24">
        <v>-0.07066051310474673</v>
      </c>
      <c r="N128" s="24">
        <v>-0.0006298564690279812</v>
      </c>
      <c r="O128" s="24">
        <v>0.011463727817312286</v>
      </c>
      <c r="P128" s="24">
        <v>-0.0009312935302518615</v>
      </c>
      <c r="Q128" s="24">
        <v>-0.0015337804340611499</v>
      </c>
      <c r="R128" s="24">
        <v>-5.0671830706707534E-05</v>
      </c>
      <c r="S128" s="24">
        <v>0.00012896006025375328</v>
      </c>
      <c r="T128" s="24">
        <v>-6.632901559948185E-05</v>
      </c>
      <c r="U128" s="24">
        <v>-3.830853513166531E-05</v>
      </c>
      <c r="V128" s="24">
        <v>-3.998726780935069E-06</v>
      </c>
      <c r="W128" s="24">
        <v>7.359353812187205E-06</v>
      </c>
      <c r="X128" s="24">
        <v>67.5</v>
      </c>
    </row>
    <row r="129" spans="1:24" ht="12.75" hidden="1">
      <c r="A129" s="24">
        <v>1333</v>
      </c>
      <c r="B129" s="24">
        <v>122.4800033569336</v>
      </c>
      <c r="C129" s="24">
        <v>140.77999877929688</v>
      </c>
      <c r="D129" s="24">
        <v>9.130420684814453</v>
      </c>
      <c r="E129" s="24">
        <v>9.163008689880371</v>
      </c>
      <c r="F129" s="24">
        <v>26.99305640567885</v>
      </c>
      <c r="G129" s="24" t="s">
        <v>58</v>
      </c>
      <c r="H129" s="24">
        <v>15.383424724901928</v>
      </c>
      <c r="I129" s="24">
        <v>70.36342808183552</v>
      </c>
      <c r="J129" s="24" t="s">
        <v>61</v>
      </c>
      <c r="K129" s="24">
        <v>-0.5890783342277216</v>
      </c>
      <c r="L129" s="24">
        <v>-1.4959871014472639</v>
      </c>
      <c r="M129" s="24">
        <v>-0.13866199112751282</v>
      </c>
      <c r="N129" s="24">
        <v>-0.060973512093220134</v>
      </c>
      <c r="O129" s="24">
        <v>-0.023783902173546933</v>
      </c>
      <c r="P129" s="24">
        <v>-0.04290581893844115</v>
      </c>
      <c r="Q129" s="24">
        <v>-0.002824142257436587</v>
      </c>
      <c r="R129" s="24">
        <v>-0.0009373346962786333</v>
      </c>
      <c r="S129" s="24">
        <v>-0.000321553736117241</v>
      </c>
      <c r="T129" s="24">
        <v>-0.0006279984097481546</v>
      </c>
      <c r="U129" s="24">
        <v>-5.8905429513129096E-05</v>
      </c>
      <c r="V129" s="24">
        <v>-3.4620966403720975E-05</v>
      </c>
      <c r="W129" s="24">
        <v>-2.0310738865922862E-05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1336</v>
      </c>
      <c r="B131" s="24">
        <v>169.76</v>
      </c>
      <c r="C131" s="24">
        <v>176.86</v>
      </c>
      <c r="D131" s="24">
        <v>8.550449224888462</v>
      </c>
      <c r="E131" s="24">
        <v>8.93980686534377</v>
      </c>
      <c r="F131" s="24">
        <v>25.39104167595827</v>
      </c>
      <c r="G131" s="24" t="s">
        <v>59</v>
      </c>
      <c r="H131" s="24">
        <v>-31.442730390852716</v>
      </c>
      <c r="I131" s="24">
        <v>70.81726960914727</v>
      </c>
      <c r="J131" s="24" t="s">
        <v>73</v>
      </c>
      <c r="K131" s="24">
        <v>4.424157442922672</v>
      </c>
      <c r="M131" s="24" t="s">
        <v>68</v>
      </c>
      <c r="N131" s="24">
        <v>2.7004449455094304</v>
      </c>
      <c r="X131" s="24">
        <v>67.5</v>
      </c>
    </row>
    <row r="132" spans="1:24" ht="12.75" hidden="1">
      <c r="A132" s="24">
        <v>1335</v>
      </c>
      <c r="B132" s="24">
        <v>140</v>
      </c>
      <c r="C132" s="24">
        <v>153.6999969482422</v>
      </c>
      <c r="D132" s="24">
        <v>8.774576187133789</v>
      </c>
      <c r="E132" s="24">
        <v>9.08389663696289</v>
      </c>
      <c r="F132" s="24">
        <v>33.78526747880287</v>
      </c>
      <c r="G132" s="24" t="s">
        <v>56</v>
      </c>
      <c r="H132" s="24">
        <v>19.207848179614572</v>
      </c>
      <c r="I132" s="24">
        <v>91.70784817961457</v>
      </c>
      <c r="J132" s="24" t="s">
        <v>62</v>
      </c>
      <c r="K132" s="24">
        <v>1.8091876228821855</v>
      </c>
      <c r="L132" s="24">
        <v>0.9780177675429927</v>
      </c>
      <c r="M132" s="24">
        <v>0.42830077341965567</v>
      </c>
      <c r="N132" s="24">
        <v>0.06992976492508353</v>
      </c>
      <c r="O132" s="24">
        <v>0.07265984028104788</v>
      </c>
      <c r="P132" s="24">
        <v>0.02805626332619645</v>
      </c>
      <c r="Q132" s="24">
        <v>0.008844387992290604</v>
      </c>
      <c r="R132" s="24">
        <v>0.0010764218312837206</v>
      </c>
      <c r="S132" s="24">
        <v>0.0009532855369945799</v>
      </c>
      <c r="T132" s="24">
        <v>0.00041289560923665444</v>
      </c>
      <c r="U132" s="24">
        <v>0.0001934414795351729</v>
      </c>
      <c r="V132" s="24">
        <v>3.993535400359936E-05</v>
      </c>
      <c r="W132" s="24">
        <v>5.9443201076869334E-05</v>
      </c>
      <c r="X132" s="24">
        <v>67.5</v>
      </c>
    </row>
    <row r="133" spans="1:24" ht="12.75" hidden="1">
      <c r="A133" s="24">
        <v>1333</v>
      </c>
      <c r="B133" s="24">
        <v>122.4800033569336</v>
      </c>
      <c r="C133" s="24">
        <v>140.77999877929688</v>
      </c>
      <c r="D133" s="24">
        <v>9.130420684814453</v>
      </c>
      <c r="E133" s="24">
        <v>9.163008689880371</v>
      </c>
      <c r="F133" s="24">
        <v>26.99305640567885</v>
      </c>
      <c r="G133" s="24" t="s">
        <v>57</v>
      </c>
      <c r="H133" s="24">
        <v>15.383424724901928</v>
      </c>
      <c r="I133" s="24">
        <v>70.36342808183552</v>
      </c>
      <c r="J133" s="24" t="s">
        <v>60</v>
      </c>
      <c r="K133" s="24">
        <v>-1.8016856309804175</v>
      </c>
      <c r="L133" s="24">
        <v>-0.005320871423048487</v>
      </c>
      <c r="M133" s="24">
        <v>0.42605419758517343</v>
      </c>
      <c r="N133" s="24">
        <v>-0.0007235426890983684</v>
      </c>
      <c r="O133" s="24">
        <v>-0.07242563766406253</v>
      </c>
      <c r="P133" s="24">
        <v>-0.0006085352854450323</v>
      </c>
      <c r="Q133" s="24">
        <v>0.008771213925122725</v>
      </c>
      <c r="R133" s="24">
        <v>-5.821904493208625E-05</v>
      </c>
      <c r="S133" s="24">
        <v>-0.0009532075228244201</v>
      </c>
      <c r="T133" s="24">
        <v>-4.332153240189746E-05</v>
      </c>
      <c r="U133" s="24">
        <v>0.00018927069746051229</v>
      </c>
      <c r="V133" s="24">
        <v>-4.611585932852749E-06</v>
      </c>
      <c r="W133" s="24">
        <v>-5.9430797681643874E-05</v>
      </c>
      <c r="X133" s="24">
        <v>67.5</v>
      </c>
    </row>
    <row r="134" spans="1:24" ht="12.75" hidden="1">
      <c r="A134" s="24">
        <v>1334</v>
      </c>
      <c r="B134" s="24">
        <v>104.18000030517578</v>
      </c>
      <c r="C134" s="24">
        <v>91.27999877929688</v>
      </c>
      <c r="D134" s="24">
        <v>10.413334846496582</v>
      </c>
      <c r="E134" s="24">
        <v>10.928956031799316</v>
      </c>
      <c r="F134" s="24">
        <v>22.517700531668442</v>
      </c>
      <c r="G134" s="24" t="s">
        <v>58</v>
      </c>
      <c r="H134" s="24">
        <v>14.746369357495205</v>
      </c>
      <c r="I134" s="24">
        <v>51.426369662670986</v>
      </c>
      <c r="J134" s="24" t="s">
        <v>61</v>
      </c>
      <c r="K134" s="24">
        <v>-0.16458657876263275</v>
      </c>
      <c r="L134" s="24">
        <v>-0.9780032934285441</v>
      </c>
      <c r="M134" s="24">
        <v>-0.04381065203725251</v>
      </c>
      <c r="N134" s="24">
        <v>-0.06992602168330823</v>
      </c>
      <c r="O134" s="24">
        <v>-0.005829185073517192</v>
      </c>
      <c r="P134" s="24">
        <v>-0.02804966303960253</v>
      </c>
      <c r="Q134" s="24">
        <v>-0.0011353436651108868</v>
      </c>
      <c r="R134" s="24">
        <v>-0.001074846268854944</v>
      </c>
      <c r="S134" s="24">
        <v>-1.2195633397949375E-05</v>
      </c>
      <c r="T134" s="24">
        <v>-0.00041061664476401755</v>
      </c>
      <c r="U134" s="24">
        <v>-3.9952585492905684E-05</v>
      </c>
      <c r="V134" s="24">
        <v>-3.9668196008600064E-05</v>
      </c>
      <c r="W134" s="24">
        <v>1.2142656993559899E-06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1336</v>
      </c>
      <c r="B136" s="24">
        <v>169.76</v>
      </c>
      <c r="C136" s="24">
        <v>176.86</v>
      </c>
      <c r="D136" s="24">
        <v>8.550449224888462</v>
      </c>
      <c r="E136" s="24">
        <v>8.93980686534377</v>
      </c>
      <c r="F136" s="24">
        <v>32.57669397878476</v>
      </c>
      <c r="G136" s="24" t="s">
        <v>59</v>
      </c>
      <c r="H136" s="24">
        <v>-11.401477930986928</v>
      </c>
      <c r="I136" s="24">
        <v>90.85852206901306</v>
      </c>
      <c r="J136" s="24" t="s">
        <v>73</v>
      </c>
      <c r="K136" s="24">
        <v>3.126684972632802</v>
      </c>
      <c r="M136" s="24" t="s">
        <v>68</v>
      </c>
      <c r="N136" s="24">
        <v>1.6215872575400279</v>
      </c>
      <c r="X136" s="24">
        <v>67.5</v>
      </c>
    </row>
    <row r="137" spans="1:24" ht="12.75" hidden="1">
      <c r="A137" s="24">
        <v>1335</v>
      </c>
      <c r="B137" s="24">
        <v>140</v>
      </c>
      <c r="C137" s="24">
        <v>153.6999969482422</v>
      </c>
      <c r="D137" s="24">
        <v>8.774576187133789</v>
      </c>
      <c r="E137" s="24">
        <v>9.08389663696289</v>
      </c>
      <c r="F137" s="24">
        <v>33.78526747880287</v>
      </c>
      <c r="G137" s="24" t="s">
        <v>56</v>
      </c>
      <c r="H137" s="24">
        <v>19.207848179614572</v>
      </c>
      <c r="I137" s="24">
        <v>91.70784817961457</v>
      </c>
      <c r="J137" s="24" t="s">
        <v>62</v>
      </c>
      <c r="K137" s="24">
        <v>1.7178422659062118</v>
      </c>
      <c r="L137" s="24">
        <v>0.03796336787133556</v>
      </c>
      <c r="M137" s="24">
        <v>0.4066768422069423</v>
      </c>
      <c r="N137" s="24">
        <v>0.06357899126372298</v>
      </c>
      <c r="O137" s="24">
        <v>0.06899156191275357</v>
      </c>
      <c r="P137" s="24">
        <v>0.0010889129577290604</v>
      </c>
      <c r="Q137" s="24">
        <v>0.0083979597116983</v>
      </c>
      <c r="R137" s="24">
        <v>0.000978671971386627</v>
      </c>
      <c r="S137" s="24">
        <v>0.0009051602539962829</v>
      </c>
      <c r="T137" s="24">
        <v>1.596843817940189E-05</v>
      </c>
      <c r="U137" s="24">
        <v>0.00018367250305753686</v>
      </c>
      <c r="V137" s="24">
        <v>3.630138113763516E-05</v>
      </c>
      <c r="W137" s="24">
        <v>5.643724857315938E-05</v>
      </c>
      <c r="X137" s="24">
        <v>67.5</v>
      </c>
    </row>
    <row r="138" spans="1:24" ht="12.75" hidden="1">
      <c r="A138" s="24">
        <v>1334</v>
      </c>
      <c r="B138" s="24">
        <v>104.18000030517578</v>
      </c>
      <c r="C138" s="24">
        <v>91.27999877929688</v>
      </c>
      <c r="D138" s="24">
        <v>10.413334846496582</v>
      </c>
      <c r="E138" s="24">
        <v>10.928956031799316</v>
      </c>
      <c r="F138" s="24">
        <v>25.04009013990023</v>
      </c>
      <c r="G138" s="24" t="s">
        <v>57</v>
      </c>
      <c r="H138" s="24">
        <v>20.507052613930547</v>
      </c>
      <c r="I138" s="24">
        <v>57.18705291910633</v>
      </c>
      <c r="J138" s="24" t="s">
        <v>60</v>
      </c>
      <c r="K138" s="24">
        <v>-1.2319358789640533</v>
      </c>
      <c r="L138" s="24">
        <v>0.00020742369987467342</v>
      </c>
      <c r="M138" s="24">
        <v>0.2884041346837369</v>
      </c>
      <c r="N138" s="24">
        <v>-0.0006578069827101154</v>
      </c>
      <c r="O138" s="24">
        <v>-0.04999239215211544</v>
      </c>
      <c r="P138" s="24">
        <v>2.3913764762471195E-05</v>
      </c>
      <c r="Q138" s="24">
        <v>0.005798103270696108</v>
      </c>
      <c r="R138" s="24">
        <v>-5.289426208526179E-05</v>
      </c>
      <c r="S138" s="24">
        <v>-0.0006964957541523861</v>
      </c>
      <c r="T138" s="24">
        <v>1.7089153751962993E-06</v>
      </c>
      <c r="U138" s="24">
        <v>0.00011586360839809645</v>
      </c>
      <c r="V138" s="24">
        <v>-4.185971200979906E-06</v>
      </c>
      <c r="W138" s="24">
        <v>-4.459959788091765E-05</v>
      </c>
      <c r="X138" s="24">
        <v>67.5</v>
      </c>
    </row>
    <row r="139" spans="1:24" ht="12.75" hidden="1">
      <c r="A139" s="24">
        <v>1333</v>
      </c>
      <c r="B139" s="24">
        <v>122.4800033569336</v>
      </c>
      <c r="C139" s="24">
        <v>140.77999877929688</v>
      </c>
      <c r="D139" s="24">
        <v>9.130420684814453</v>
      </c>
      <c r="E139" s="24">
        <v>9.163008689880371</v>
      </c>
      <c r="F139" s="24">
        <v>16.47142785417408</v>
      </c>
      <c r="G139" s="24" t="s">
        <v>58</v>
      </c>
      <c r="H139" s="24">
        <v>-12.043549188724214</v>
      </c>
      <c r="I139" s="24">
        <v>42.93645416820938</v>
      </c>
      <c r="J139" s="24" t="s">
        <v>61</v>
      </c>
      <c r="K139" s="24">
        <v>-1.1972117776963498</v>
      </c>
      <c r="L139" s="24">
        <v>0.03796280120780187</v>
      </c>
      <c r="M139" s="24">
        <v>-0.2867213090873003</v>
      </c>
      <c r="N139" s="24">
        <v>-0.06357558824018902</v>
      </c>
      <c r="O139" s="24">
        <v>-0.04754572895718833</v>
      </c>
      <c r="P139" s="24">
        <v>0.0010886503393492033</v>
      </c>
      <c r="Q139" s="24">
        <v>-0.006075172901379095</v>
      </c>
      <c r="R139" s="24">
        <v>-0.000977241538523738</v>
      </c>
      <c r="S139" s="24">
        <v>-0.0005781079050335797</v>
      </c>
      <c r="T139" s="24">
        <v>1.5876732224541598E-05</v>
      </c>
      <c r="U139" s="24">
        <v>-0.0001425174116674641</v>
      </c>
      <c r="V139" s="24">
        <v>-3.605922791192874E-05</v>
      </c>
      <c r="W139" s="24">
        <v>-3.458379527132652E-05</v>
      </c>
      <c r="X139" s="24">
        <v>67.5</v>
      </c>
    </row>
    <row r="140" s="100" customFormat="1" ht="12.75">
      <c r="A140" s="100" t="s">
        <v>111</v>
      </c>
    </row>
    <row r="141" spans="1:24" s="100" customFormat="1" ht="12.75">
      <c r="A141" s="100">
        <v>1336</v>
      </c>
      <c r="B141" s="100">
        <v>162.56</v>
      </c>
      <c r="C141" s="100">
        <v>186.16</v>
      </c>
      <c r="D141" s="100">
        <v>8.556594040131325</v>
      </c>
      <c r="E141" s="100">
        <v>9.245525394820264</v>
      </c>
      <c r="F141" s="100">
        <v>33.36179531860209</v>
      </c>
      <c r="G141" s="100" t="s">
        <v>59</v>
      </c>
      <c r="H141" s="100">
        <v>-2.106673095566748</v>
      </c>
      <c r="I141" s="100">
        <v>92.95332690443325</v>
      </c>
      <c r="J141" s="100" t="s">
        <v>73</v>
      </c>
      <c r="K141" s="100">
        <v>3.9716225309741406</v>
      </c>
      <c r="M141" s="100" t="s">
        <v>68</v>
      </c>
      <c r="N141" s="100">
        <v>2.063841875872038</v>
      </c>
      <c r="X141" s="100">
        <v>67.5</v>
      </c>
    </row>
    <row r="142" spans="1:24" s="100" customFormat="1" ht="12.75">
      <c r="A142" s="100">
        <v>1333</v>
      </c>
      <c r="B142" s="100">
        <v>129.1199951171875</v>
      </c>
      <c r="C142" s="100">
        <v>143.82000732421875</v>
      </c>
      <c r="D142" s="100">
        <v>8.81991958618164</v>
      </c>
      <c r="E142" s="100">
        <v>8.927756309509277</v>
      </c>
      <c r="F142" s="100">
        <v>34.14133671187194</v>
      </c>
      <c r="G142" s="100" t="s">
        <v>56</v>
      </c>
      <c r="H142" s="100">
        <v>30.535822399185008</v>
      </c>
      <c r="I142" s="100">
        <v>92.15581751637251</v>
      </c>
      <c r="J142" s="100" t="s">
        <v>62</v>
      </c>
      <c r="K142" s="100">
        <v>1.9351099819819437</v>
      </c>
      <c r="L142" s="100">
        <v>0.05512359330000965</v>
      </c>
      <c r="M142" s="100">
        <v>0.45811170432682075</v>
      </c>
      <c r="N142" s="100">
        <v>0.08906144384888709</v>
      </c>
      <c r="O142" s="100">
        <v>0.07771768300296673</v>
      </c>
      <c r="P142" s="100">
        <v>0.0015815748209066498</v>
      </c>
      <c r="Q142" s="100">
        <v>0.009460166726886033</v>
      </c>
      <c r="R142" s="100">
        <v>0.0013709627751986378</v>
      </c>
      <c r="S142" s="100">
        <v>0.0010196738025063995</v>
      </c>
      <c r="T142" s="100">
        <v>2.3316227243014206E-05</v>
      </c>
      <c r="U142" s="100">
        <v>0.00020692073247905468</v>
      </c>
      <c r="V142" s="100">
        <v>5.0865887823615496E-05</v>
      </c>
      <c r="W142" s="100">
        <v>6.358042734726724E-05</v>
      </c>
      <c r="X142" s="100">
        <v>67.5</v>
      </c>
    </row>
    <row r="143" spans="1:24" s="100" customFormat="1" ht="12.75">
      <c r="A143" s="100">
        <v>1334</v>
      </c>
      <c r="B143" s="100">
        <v>110.9000015258789</v>
      </c>
      <c r="C143" s="100">
        <v>100.0999984741211</v>
      </c>
      <c r="D143" s="100">
        <v>10.318730354309082</v>
      </c>
      <c r="E143" s="100">
        <v>10.996977806091309</v>
      </c>
      <c r="F143" s="100">
        <v>24.07062753984596</v>
      </c>
      <c r="G143" s="100" t="s">
        <v>57</v>
      </c>
      <c r="H143" s="100">
        <v>12.0926542425944</v>
      </c>
      <c r="I143" s="100">
        <v>55.492655768473305</v>
      </c>
      <c r="J143" s="100" t="s">
        <v>60</v>
      </c>
      <c r="K143" s="100">
        <v>-0.5533537878643174</v>
      </c>
      <c r="L143" s="100">
        <v>-0.0002984408560246251</v>
      </c>
      <c r="M143" s="100">
        <v>0.12600147603149356</v>
      </c>
      <c r="N143" s="100">
        <v>-0.0009209146871184358</v>
      </c>
      <c r="O143" s="100">
        <v>-0.023025571463190272</v>
      </c>
      <c r="P143" s="100">
        <v>-3.408901796125628E-05</v>
      </c>
      <c r="Q143" s="100">
        <v>0.0023623556214763496</v>
      </c>
      <c r="R143" s="100">
        <v>-7.403672232527019E-05</v>
      </c>
      <c r="S143" s="100">
        <v>-0.0003671439410001077</v>
      </c>
      <c r="T143" s="100">
        <v>-2.43215419639401E-06</v>
      </c>
      <c r="U143" s="100">
        <v>3.5608523247169024E-05</v>
      </c>
      <c r="V143" s="100">
        <v>-5.849071569198453E-06</v>
      </c>
      <c r="W143" s="100">
        <v>-2.4849794257261115E-05</v>
      </c>
      <c r="X143" s="100">
        <v>67.5</v>
      </c>
    </row>
    <row r="144" spans="1:24" s="100" customFormat="1" ht="12.75">
      <c r="A144" s="100">
        <v>1335</v>
      </c>
      <c r="B144" s="100">
        <v>148.16000366210938</v>
      </c>
      <c r="C144" s="100">
        <v>150.55999755859375</v>
      </c>
      <c r="D144" s="100">
        <v>8.81320571899414</v>
      </c>
      <c r="E144" s="100">
        <v>9.334209442138672</v>
      </c>
      <c r="F144" s="100">
        <v>23.277223139256908</v>
      </c>
      <c r="G144" s="100" t="s">
        <v>58</v>
      </c>
      <c r="H144" s="100">
        <v>-17.73093328291722</v>
      </c>
      <c r="I144" s="100">
        <v>62.929070379192154</v>
      </c>
      <c r="J144" s="100" t="s">
        <v>61</v>
      </c>
      <c r="K144" s="100">
        <v>-1.8543058614539216</v>
      </c>
      <c r="L144" s="100">
        <v>-0.055122785410030975</v>
      </c>
      <c r="M144" s="100">
        <v>-0.44044291534671026</v>
      </c>
      <c r="N144" s="100">
        <v>-0.0890566824925986</v>
      </c>
      <c r="O144" s="100">
        <v>-0.07422844003576488</v>
      </c>
      <c r="P144" s="100">
        <v>-0.0015812074035307128</v>
      </c>
      <c r="Q144" s="100">
        <v>-0.009160460164105332</v>
      </c>
      <c r="R144" s="100">
        <v>-0.001368962196237603</v>
      </c>
      <c r="S144" s="100">
        <v>-0.0009512833384984566</v>
      </c>
      <c r="T144" s="100">
        <v>-2.3189029277070674E-05</v>
      </c>
      <c r="U144" s="100">
        <v>-0.00020383381123313262</v>
      </c>
      <c r="V144" s="100">
        <v>-5.0528476187819375E-05</v>
      </c>
      <c r="W144" s="100">
        <v>-5.852314471243767E-05</v>
      </c>
      <c r="X144" s="100">
        <v>67.5</v>
      </c>
    </row>
    <row r="145" ht="12.75" hidden="1">
      <c r="A145" s="24" t="s">
        <v>93</v>
      </c>
    </row>
    <row r="146" spans="1:24" ht="12.75" hidden="1">
      <c r="A146" s="24">
        <v>1336</v>
      </c>
      <c r="B146" s="24">
        <v>162.56</v>
      </c>
      <c r="C146" s="24">
        <v>186.16</v>
      </c>
      <c r="D146" s="24">
        <v>8.556594040131325</v>
      </c>
      <c r="E146" s="24">
        <v>9.245525394820264</v>
      </c>
      <c r="F146" s="24">
        <v>25.79792321899976</v>
      </c>
      <c r="G146" s="24" t="s">
        <v>59</v>
      </c>
      <c r="H146" s="24">
        <v>-23.18129061009917</v>
      </c>
      <c r="I146" s="24">
        <v>71.87870938990083</v>
      </c>
      <c r="J146" s="24" t="s">
        <v>73</v>
      </c>
      <c r="K146" s="24">
        <v>3.0190713667097446</v>
      </c>
      <c r="M146" s="24" t="s">
        <v>68</v>
      </c>
      <c r="N146" s="24">
        <v>2.414755516901378</v>
      </c>
      <c r="X146" s="24">
        <v>67.5</v>
      </c>
    </row>
    <row r="147" spans="1:24" ht="12.75" hidden="1">
      <c r="A147" s="24">
        <v>1333</v>
      </c>
      <c r="B147" s="24">
        <v>129.1199951171875</v>
      </c>
      <c r="C147" s="24">
        <v>143.82000732421875</v>
      </c>
      <c r="D147" s="24">
        <v>8.81991958618164</v>
      </c>
      <c r="E147" s="24">
        <v>8.927756309509277</v>
      </c>
      <c r="F147" s="24">
        <v>34.14133671187194</v>
      </c>
      <c r="G147" s="24" t="s">
        <v>56</v>
      </c>
      <c r="H147" s="24">
        <v>30.535822399185008</v>
      </c>
      <c r="I147" s="24">
        <v>92.15581751637251</v>
      </c>
      <c r="J147" s="24" t="s">
        <v>62</v>
      </c>
      <c r="K147" s="24">
        <v>0.9860593338406927</v>
      </c>
      <c r="L147" s="24">
        <v>1.407636787584756</v>
      </c>
      <c r="M147" s="24">
        <v>0.23343664450196916</v>
      </c>
      <c r="N147" s="24">
        <v>0.08717676446503601</v>
      </c>
      <c r="O147" s="24">
        <v>0.03960168378107917</v>
      </c>
      <c r="P147" s="24">
        <v>0.040380770435516106</v>
      </c>
      <c r="Q147" s="24">
        <v>0.004820503652516761</v>
      </c>
      <c r="R147" s="24">
        <v>0.0013419585152078498</v>
      </c>
      <c r="S147" s="24">
        <v>0.0005196141906539774</v>
      </c>
      <c r="T147" s="24">
        <v>0.0005942223236428304</v>
      </c>
      <c r="U147" s="24">
        <v>0.00010543932953256481</v>
      </c>
      <c r="V147" s="24">
        <v>4.980319684720188E-05</v>
      </c>
      <c r="W147" s="24">
        <v>3.2407726034997486E-05</v>
      </c>
      <c r="X147" s="24">
        <v>67.5</v>
      </c>
    </row>
    <row r="148" spans="1:24" ht="12.75" hidden="1">
      <c r="A148" s="24">
        <v>1335</v>
      </c>
      <c r="B148" s="24">
        <v>148.16000366210938</v>
      </c>
      <c r="C148" s="24">
        <v>150.55999755859375</v>
      </c>
      <c r="D148" s="24">
        <v>8.81320571899414</v>
      </c>
      <c r="E148" s="24">
        <v>9.334209442138672</v>
      </c>
      <c r="F148" s="24">
        <v>29.223260542739574</v>
      </c>
      <c r="G148" s="24" t="s">
        <v>57</v>
      </c>
      <c r="H148" s="24">
        <v>-1.6560516699975238</v>
      </c>
      <c r="I148" s="24">
        <v>79.00395199211185</v>
      </c>
      <c r="J148" s="24" t="s">
        <v>60</v>
      </c>
      <c r="K148" s="24">
        <v>-0.8299825237792468</v>
      </c>
      <c r="L148" s="24">
        <v>-0.007657925720010331</v>
      </c>
      <c r="M148" s="24">
        <v>0.19504189599292754</v>
      </c>
      <c r="N148" s="24">
        <v>-0.0009012987108460851</v>
      </c>
      <c r="O148" s="24">
        <v>-0.03356186474871073</v>
      </c>
      <c r="P148" s="24">
        <v>-0.0008761031219430346</v>
      </c>
      <c r="Q148" s="24">
        <v>0.00395670386901794</v>
      </c>
      <c r="R148" s="24">
        <v>-7.250648346015495E-05</v>
      </c>
      <c r="S148" s="24">
        <v>-0.00045795806639878025</v>
      </c>
      <c r="T148" s="24">
        <v>-6.238827549476466E-05</v>
      </c>
      <c r="U148" s="24">
        <v>8.150948473797836E-05</v>
      </c>
      <c r="V148" s="24">
        <v>-5.7313708711018995E-06</v>
      </c>
      <c r="W148" s="24">
        <v>-2.905573001029842E-05</v>
      </c>
      <c r="X148" s="24">
        <v>67.5</v>
      </c>
    </row>
    <row r="149" spans="1:24" ht="12.75" hidden="1">
      <c r="A149" s="24">
        <v>1334</v>
      </c>
      <c r="B149" s="24">
        <v>110.9000015258789</v>
      </c>
      <c r="C149" s="24">
        <v>100.0999984741211</v>
      </c>
      <c r="D149" s="24">
        <v>10.318730354309082</v>
      </c>
      <c r="E149" s="24">
        <v>10.996977806091309</v>
      </c>
      <c r="F149" s="24">
        <v>26.030056197460826</v>
      </c>
      <c r="G149" s="24" t="s">
        <v>58</v>
      </c>
      <c r="H149" s="24">
        <v>16.609939877125846</v>
      </c>
      <c r="I149" s="24">
        <v>60.00994140300475</v>
      </c>
      <c r="J149" s="24" t="s">
        <v>61</v>
      </c>
      <c r="K149" s="24">
        <v>-0.5323927310504744</v>
      </c>
      <c r="L149" s="24">
        <v>-1.407615956834675</v>
      </c>
      <c r="M149" s="24">
        <v>-0.12826272180108594</v>
      </c>
      <c r="N149" s="24">
        <v>-0.0871721051898266</v>
      </c>
      <c r="O149" s="24">
        <v>-0.021021289039586444</v>
      </c>
      <c r="P149" s="24">
        <v>-0.040371265329260775</v>
      </c>
      <c r="Q149" s="24">
        <v>-0.0027534977677176175</v>
      </c>
      <c r="R149" s="24">
        <v>-0.0013399983083553124</v>
      </c>
      <c r="S149" s="24">
        <v>-0.00024550624543843736</v>
      </c>
      <c r="T149" s="24">
        <v>-0.0005909381295840318</v>
      </c>
      <c r="U149" s="24">
        <v>-6.688539534177896E-05</v>
      </c>
      <c r="V149" s="24">
        <v>-4.947231351108439E-05</v>
      </c>
      <c r="W149" s="24">
        <v>-1.4353580052659264E-05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1336</v>
      </c>
      <c r="B151" s="24">
        <v>162.56</v>
      </c>
      <c r="C151" s="24">
        <v>186.16</v>
      </c>
      <c r="D151" s="24">
        <v>8.556594040131325</v>
      </c>
      <c r="E151" s="24">
        <v>9.245525394820264</v>
      </c>
      <c r="F151" s="24">
        <v>33.36179531860209</v>
      </c>
      <c r="G151" s="24" t="s">
        <v>59</v>
      </c>
      <c r="H151" s="24">
        <v>-2.106673095566748</v>
      </c>
      <c r="I151" s="24">
        <v>92.95332690443325</v>
      </c>
      <c r="J151" s="24" t="s">
        <v>73</v>
      </c>
      <c r="K151" s="24">
        <v>2.67422461007575</v>
      </c>
      <c r="M151" s="24" t="s">
        <v>68</v>
      </c>
      <c r="N151" s="24">
        <v>1.6886414605455837</v>
      </c>
      <c r="X151" s="24">
        <v>67.5</v>
      </c>
    </row>
    <row r="152" spans="1:24" ht="12.75" hidden="1">
      <c r="A152" s="24">
        <v>1334</v>
      </c>
      <c r="B152" s="24">
        <v>110.9000015258789</v>
      </c>
      <c r="C152" s="24">
        <v>100.0999984741211</v>
      </c>
      <c r="D152" s="24">
        <v>10.318730354309082</v>
      </c>
      <c r="E152" s="24">
        <v>10.996977806091309</v>
      </c>
      <c r="F152" s="24">
        <v>33.164384786261934</v>
      </c>
      <c r="G152" s="24" t="s">
        <v>56</v>
      </c>
      <c r="H152" s="24">
        <v>33.05748948347282</v>
      </c>
      <c r="I152" s="24">
        <v>76.45749100935173</v>
      </c>
      <c r="J152" s="24" t="s">
        <v>62</v>
      </c>
      <c r="K152" s="24">
        <v>1.3635716817967163</v>
      </c>
      <c r="L152" s="24">
        <v>0.837238755261389</v>
      </c>
      <c r="M152" s="24">
        <v>0.3228069278950241</v>
      </c>
      <c r="N152" s="24">
        <v>0.07811103154912895</v>
      </c>
      <c r="O152" s="24">
        <v>0.05476393000666279</v>
      </c>
      <c r="P152" s="24">
        <v>0.024017964425520445</v>
      </c>
      <c r="Q152" s="24">
        <v>0.006666065259904833</v>
      </c>
      <c r="R152" s="24">
        <v>0.0012024430589116732</v>
      </c>
      <c r="S152" s="24">
        <v>0.0007185487393263313</v>
      </c>
      <c r="T152" s="24">
        <v>0.0003534268550981118</v>
      </c>
      <c r="U152" s="24">
        <v>0.0001457974875608069</v>
      </c>
      <c r="V152" s="24">
        <v>4.463002874722506E-05</v>
      </c>
      <c r="W152" s="24">
        <v>4.480662648706903E-05</v>
      </c>
      <c r="X152" s="24">
        <v>67.5</v>
      </c>
    </row>
    <row r="153" spans="1:24" ht="12.75" hidden="1">
      <c r="A153" s="24">
        <v>1333</v>
      </c>
      <c r="B153" s="24">
        <v>129.1199951171875</v>
      </c>
      <c r="C153" s="24">
        <v>143.82000732421875</v>
      </c>
      <c r="D153" s="24">
        <v>8.81991958618164</v>
      </c>
      <c r="E153" s="24">
        <v>8.927756309509277</v>
      </c>
      <c r="F153" s="24">
        <v>19.380911671184947</v>
      </c>
      <c r="G153" s="24" t="s">
        <v>57</v>
      </c>
      <c r="H153" s="24">
        <v>-9.306174649531712</v>
      </c>
      <c r="I153" s="24">
        <v>52.31382046765579</v>
      </c>
      <c r="J153" s="24" t="s">
        <v>60</v>
      </c>
      <c r="K153" s="24">
        <v>0.2717122237161343</v>
      </c>
      <c r="L153" s="24">
        <v>-0.004554040050746881</v>
      </c>
      <c r="M153" s="24">
        <v>-0.06791526424040556</v>
      </c>
      <c r="N153" s="24">
        <v>-0.0008071572550496037</v>
      </c>
      <c r="O153" s="24">
        <v>0.010333176281685487</v>
      </c>
      <c r="P153" s="24">
        <v>-0.0005211366557590712</v>
      </c>
      <c r="Q153" s="24">
        <v>-0.0015729763509684013</v>
      </c>
      <c r="R153" s="24">
        <v>-6.490414376112394E-05</v>
      </c>
      <c r="S153" s="24">
        <v>8.760673705046244E-05</v>
      </c>
      <c r="T153" s="24">
        <v>-3.7123164121962694E-05</v>
      </c>
      <c r="U153" s="24">
        <v>-4.551601315366596E-05</v>
      </c>
      <c r="V153" s="24">
        <v>-5.121732330159719E-06</v>
      </c>
      <c r="W153" s="24">
        <v>3.975741882100577E-06</v>
      </c>
      <c r="X153" s="24">
        <v>67.5</v>
      </c>
    </row>
    <row r="154" spans="1:24" ht="12.75" hidden="1">
      <c r="A154" s="24">
        <v>1335</v>
      </c>
      <c r="B154" s="24">
        <v>148.16000366210938</v>
      </c>
      <c r="C154" s="24">
        <v>150.55999755859375</v>
      </c>
      <c r="D154" s="24">
        <v>8.81320571899414</v>
      </c>
      <c r="E154" s="24">
        <v>9.334209442138672</v>
      </c>
      <c r="F154" s="24">
        <v>29.223260542739574</v>
      </c>
      <c r="G154" s="24" t="s">
        <v>58</v>
      </c>
      <c r="H154" s="24">
        <v>-1.6560516699975238</v>
      </c>
      <c r="I154" s="24">
        <v>79.00395199211185</v>
      </c>
      <c r="J154" s="24" t="s">
        <v>61</v>
      </c>
      <c r="K154" s="24">
        <v>-1.3362261032030316</v>
      </c>
      <c r="L154" s="24">
        <v>-0.8372263696461407</v>
      </c>
      <c r="M154" s="24">
        <v>-0.315581732012769</v>
      </c>
      <c r="N154" s="24">
        <v>-0.07810686107400962</v>
      </c>
      <c r="O154" s="24">
        <v>-0.05378023333629442</v>
      </c>
      <c r="P154" s="24">
        <v>-0.024012310004070617</v>
      </c>
      <c r="Q154" s="24">
        <v>-0.00647782150484283</v>
      </c>
      <c r="R154" s="24">
        <v>-0.0012006901190763156</v>
      </c>
      <c r="S154" s="24">
        <v>-0.0007131881591914094</v>
      </c>
      <c r="T154" s="24">
        <v>-0.00035147178064549585</v>
      </c>
      <c r="U154" s="24">
        <v>-0.00013851064914164164</v>
      </c>
      <c r="V154" s="24">
        <v>-4.4335170281801465E-05</v>
      </c>
      <c r="W154" s="24">
        <v>-4.462989192949751E-05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1336</v>
      </c>
      <c r="B156" s="24">
        <v>162.56</v>
      </c>
      <c r="C156" s="24">
        <v>186.16</v>
      </c>
      <c r="D156" s="24">
        <v>8.556594040131325</v>
      </c>
      <c r="E156" s="24">
        <v>9.245525394820264</v>
      </c>
      <c r="F156" s="24">
        <v>31.41988258661458</v>
      </c>
      <c r="G156" s="24" t="s">
        <v>59</v>
      </c>
      <c r="H156" s="24">
        <v>-7.517270674998215</v>
      </c>
      <c r="I156" s="24">
        <v>87.54272932500179</v>
      </c>
      <c r="J156" s="24" t="s">
        <v>73</v>
      </c>
      <c r="K156" s="24">
        <v>2.7473617652712803</v>
      </c>
      <c r="M156" s="24" t="s">
        <v>68</v>
      </c>
      <c r="N156" s="24">
        <v>2.2509465400397883</v>
      </c>
      <c r="X156" s="24">
        <v>67.5</v>
      </c>
    </row>
    <row r="157" spans="1:24" ht="12.75" hidden="1">
      <c r="A157" s="24">
        <v>1334</v>
      </c>
      <c r="B157" s="24">
        <v>110.9000015258789</v>
      </c>
      <c r="C157" s="24">
        <v>100.0999984741211</v>
      </c>
      <c r="D157" s="24">
        <v>10.318730354309082</v>
      </c>
      <c r="E157" s="24">
        <v>10.996977806091309</v>
      </c>
      <c r="F157" s="24">
        <v>33.164384786261934</v>
      </c>
      <c r="G157" s="24" t="s">
        <v>56</v>
      </c>
      <c r="H157" s="24">
        <v>33.05748948347282</v>
      </c>
      <c r="I157" s="24">
        <v>76.45749100935173</v>
      </c>
      <c r="J157" s="24" t="s">
        <v>62</v>
      </c>
      <c r="K157" s="24">
        <v>0.8747500774264327</v>
      </c>
      <c r="L157" s="24">
        <v>1.3892445817224195</v>
      </c>
      <c r="M157" s="24">
        <v>0.20708497705338086</v>
      </c>
      <c r="N157" s="24">
        <v>0.08028977360772413</v>
      </c>
      <c r="O157" s="24">
        <v>0.03513206096757082</v>
      </c>
      <c r="P157" s="24">
        <v>0.039853221161952786</v>
      </c>
      <c r="Q157" s="24">
        <v>0.004276367378542127</v>
      </c>
      <c r="R157" s="24">
        <v>0.0012359864925020943</v>
      </c>
      <c r="S157" s="24">
        <v>0.0004609817417793173</v>
      </c>
      <c r="T157" s="24">
        <v>0.0005864262510949827</v>
      </c>
      <c r="U157" s="24">
        <v>9.351302558760544E-05</v>
      </c>
      <c r="V157" s="24">
        <v>4.588306522900077E-05</v>
      </c>
      <c r="W157" s="24">
        <v>2.87439806835717E-05</v>
      </c>
      <c r="X157" s="24">
        <v>67.5</v>
      </c>
    </row>
    <row r="158" spans="1:24" ht="12.75" hidden="1">
      <c r="A158" s="24">
        <v>1335</v>
      </c>
      <c r="B158" s="24">
        <v>148.16000366210938</v>
      </c>
      <c r="C158" s="24">
        <v>150.55999755859375</v>
      </c>
      <c r="D158" s="24">
        <v>8.81320571899414</v>
      </c>
      <c r="E158" s="24">
        <v>9.334209442138672</v>
      </c>
      <c r="F158" s="24">
        <v>23.277223139256908</v>
      </c>
      <c r="G158" s="24" t="s">
        <v>57</v>
      </c>
      <c r="H158" s="24">
        <v>-17.73093328291722</v>
      </c>
      <c r="I158" s="24">
        <v>62.929070379192154</v>
      </c>
      <c r="J158" s="24" t="s">
        <v>60</v>
      </c>
      <c r="K158" s="24">
        <v>0.3897961912954115</v>
      </c>
      <c r="L158" s="24">
        <v>-0.007557624053448818</v>
      </c>
      <c r="M158" s="24">
        <v>-0.0943800563166948</v>
      </c>
      <c r="N158" s="24">
        <v>-0.0008295469833030536</v>
      </c>
      <c r="O158" s="24">
        <v>0.015315086995952425</v>
      </c>
      <c r="P158" s="24">
        <v>-0.0008648250306349793</v>
      </c>
      <c r="Q158" s="24">
        <v>-0.002048160923238578</v>
      </c>
      <c r="R158" s="24">
        <v>-6.671981337884546E-05</v>
      </c>
      <c r="S158" s="24">
        <v>0.00017243893602743684</v>
      </c>
      <c r="T158" s="24">
        <v>-6.159827985322027E-05</v>
      </c>
      <c r="U158" s="24">
        <v>-5.113962398419007E-05</v>
      </c>
      <c r="V158" s="24">
        <v>-5.264150098701641E-06</v>
      </c>
      <c r="W158" s="24">
        <v>9.850379802722317E-06</v>
      </c>
      <c r="X158" s="24">
        <v>67.5</v>
      </c>
    </row>
    <row r="159" spans="1:24" ht="12.75" hidden="1">
      <c r="A159" s="24">
        <v>1333</v>
      </c>
      <c r="B159" s="24">
        <v>129.1199951171875</v>
      </c>
      <c r="C159" s="24">
        <v>143.82000732421875</v>
      </c>
      <c r="D159" s="24">
        <v>8.81991958618164</v>
      </c>
      <c r="E159" s="24">
        <v>8.927756309509277</v>
      </c>
      <c r="F159" s="24">
        <v>27.547258938147575</v>
      </c>
      <c r="G159" s="24" t="s">
        <v>58</v>
      </c>
      <c r="H159" s="24">
        <v>12.736793815960212</v>
      </c>
      <c r="I159" s="24">
        <v>74.35678893314771</v>
      </c>
      <c r="J159" s="24" t="s">
        <v>61</v>
      </c>
      <c r="K159" s="24">
        <v>-0.7831006494756221</v>
      </c>
      <c r="L159" s="24">
        <v>-1.3892240244696918</v>
      </c>
      <c r="M159" s="24">
        <v>-0.18432740623916127</v>
      </c>
      <c r="N159" s="24">
        <v>-0.08028548808957997</v>
      </c>
      <c r="O159" s="24">
        <v>-0.03161818809064685</v>
      </c>
      <c r="P159" s="24">
        <v>-0.03984383659551259</v>
      </c>
      <c r="Q159" s="24">
        <v>-0.0037539785280123485</v>
      </c>
      <c r="R159" s="24">
        <v>-0.0012341843768863393</v>
      </c>
      <c r="S159" s="24">
        <v>-0.0004275148881566801</v>
      </c>
      <c r="T159" s="24">
        <v>-0.0005831821326930721</v>
      </c>
      <c r="U159" s="24">
        <v>-7.829064320404962E-05</v>
      </c>
      <c r="V159" s="24">
        <v>-4.5580087741765914E-05</v>
      </c>
      <c r="W159" s="24">
        <v>-2.7003452432599488E-05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1336</v>
      </c>
      <c r="B161" s="24">
        <v>162.56</v>
      </c>
      <c r="C161" s="24">
        <v>186.16</v>
      </c>
      <c r="D161" s="24">
        <v>8.556594040131325</v>
      </c>
      <c r="E161" s="24">
        <v>9.245525394820264</v>
      </c>
      <c r="F161" s="24">
        <v>25.79792321899976</v>
      </c>
      <c r="G161" s="24" t="s">
        <v>59</v>
      </c>
      <c r="H161" s="24">
        <v>-23.18129061009917</v>
      </c>
      <c r="I161" s="24">
        <v>71.87870938990083</v>
      </c>
      <c r="J161" s="24" t="s">
        <v>73</v>
      </c>
      <c r="K161" s="24">
        <v>2.895141665264255</v>
      </c>
      <c r="M161" s="24" t="s">
        <v>68</v>
      </c>
      <c r="N161" s="24">
        <v>1.8198077355451117</v>
      </c>
      <c r="X161" s="24">
        <v>67.5</v>
      </c>
    </row>
    <row r="162" spans="1:24" ht="12.75" hidden="1">
      <c r="A162" s="24">
        <v>1335</v>
      </c>
      <c r="B162" s="24">
        <v>148.16000366210938</v>
      </c>
      <c r="C162" s="24">
        <v>150.55999755859375</v>
      </c>
      <c r="D162" s="24">
        <v>8.81320571899414</v>
      </c>
      <c r="E162" s="24">
        <v>9.334209442138672</v>
      </c>
      <c r="F162" s="24">
        <v>37.717005209177856</v>
      </c>
      <c r="G162" s="24" t="s">
        <v>56</v>
      </c>
      <c r="H162" s="24">
        <v>21.306457762484797</v>
      </c>
      <c r="I162" s="24">
        <v>101.96646142459417</v>
      </c>
      <c r="J162" s="24" t="s">
        <v>62</v>
      </c>
      <c r="K162" s="24">
        <v>1.4262133371122472</v>
      </c>
      <c r="L162" s="24">
        <v>0.8573651168324975</v>
      </c>
      <c r="M162" s="24">
        <v>0.33763707315547226</v>
      </c>
      <c r="N162" s="24">
        <v>0.08970172774023934</v>
      </c>
      <c r="O162" s="24">
        <v>0.057278977287487924</v>
      </c>
      <c r="P162" s="24">
        <v>0.02459516714126637</v>
      </c>
      <c r="Q162" s="24">
        <v>0.006972213210604697</v>
      </c>
      <c r="R162" s="24">
        <v>0.001380775367121475</v>
      </c>
      <c r="S162" s="24">
        <v>0.0007514954012391008</v>
      </c>
      <c r="T162" s="24">
        <v>0.00036195879008284903</v>
      </c>
      <c r="U162" s="24">
        <v>0.0001524923548210121</v>
      </c>
      <c r="V162" s="24">
        <v>5.123315908318875E-05</v>
      </c>
      <c r="W162" s="24">
        <v>4.6860311915115015E-05</v>
      </c>
      <c r="X162" s="24">
        <v>67.5</v>
      </c>
    </row>
    <row r="163" spans="1:24" ht="12.75" hidden="1">
      <c r="A163" s="24">
        <v>1333</v>
      </c>
      <c r="B163" s="24">
        <v>129.1199951171875</v>
      </c>
      <c r="C163" s="24">
        <v>143.82000732421875</v>
      </c>
      <c r="D163" s="24">
        <v>8.81991958618164</v>
      </c>
      <c r="E163" s="24">
        <v>8.927756309509277</v>
      </c>
      <c r="F163" s="24">
        <v>27.547258938147575</v>
      </c>
      <c r="G163" s="24" t="s">
        <v>57</v>
      </c>
      <c r="H163" s="24">
        <v>12.736793815960212</v>
      </c>
      <c r="I163" s="24">
        <v>74.35678893314771</v>
      </c>
      <c r="J163" s="24" t="s">
        <v>60</v>
      </c>
      <c r="K163" s="24">
        <v>-1.382852593007118</v>
      </c>
      <c r="L163" s="24">
        <v>-0.004664058447270695</v>
      </c>
      <c r="M163" s="24">
        <v>0.3264114564968885</v>
      </c>
      <c r="N163" s="24">
        <v>-0.0009278566825739736</v>
      </c>
      <c r="O163" s="24">
        <v>-0.05568548010073632</v>
      </c>
      <c r="P163" s="24">
        <v>-0.0005334696855044513</v>
      </c>
      <c r="Q163" s="24">
        <v>0.006691265931026495</v>
      </c>
      <c r="R163" s="24">
        <v>-7.46337301605059E-05</v>
      </c>
      <c r="S163" s="24">
        <v>-0.0007407988087352578</v>
      </c>
      <c r="T163" s="24">
        <v>-3.79819559901192E-05</v>
      </c>
      <c r="U163" s="24">
        <v>0.00014249141275374065</v>
      </c>
      <c r="V163" s="24">
        <v>-5.903036683477202E-06</v>
      </c>
      <c r="W163" s="24">
        <v>-4.642963968845092E-05</v>
      </c>
      <c r="X163" s="24">
        <v>67.5</v>
      </c>
    </row>
    <row r="164" spans="1:24" ht="12.75" hidden="1">
      <c r="A164" s="24">
        <v>1334</v>
      </c>
      <c r="B164" s="24">
        <v>110.9000015258789</v>
      </c>
      <c r="C164" s="24">
        <v>100.0999984741211</v>
      </c>
      <c r="D164" s="24">
        <v>10.318730354309082</v>
      </c>
      <c r="E164" s="24">
        <v>10.996977806091309</v>
      </c>
      <c r="F164" s="24">
        <v>24.07062753984596</v>
      </c>
      <c r="G164" s="24" t="s">
        <v>58</v>
      </c>
      <c r="H164" s="24">
        <v>12.0926542425944</v>
      </c>
      <c r="I164" s="24">
        <v>55.492655768473305</v>
      </c>
      <c r="J164" s="24" t="s">
        <v>61</v>
      </c>
      <c r="K164" s="24">
        <v>-0.34900313604657207</v>
      </c>
      <c r="L164" s="24">
        <v>-0.8573524305208463</v>
      </c>
      <c r="M164" s="24">
        <v>-0.08633860223893823</v>
      </c>
      <c r="N164" s="24">
        <v>-0.08969692883014795</v>
      </c>
      <c r="O164" s="24">
        <v>-0.013416726316469951</v>
      </c>
      <c r="P164" s="24">
        <v>-0.024589380976378337</v>
      </c>
      <c r="Q164" s="24">
        <v>-0.0019592644779137898</v>
      </c>
      <c r="R164" s="24">
        <v>-0.0013787568388848603</v>
      </c>
      <c r="S164" s="24">
        <v>-0.00012634264149502376</v>
      </c>
      <c r="T164" s="24">
        <v>-0.000359960465520041</v>
      </c>
      <c r="U164" s="24">
        <v>-5.4314966356434084E-05</v>
      </c>
      <c r="V164" s="24">
        <v>-5.089195169726593E-05</v>
      </c>
      <c r="W164" s="24">
        <v>-6.338563810714057E-06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1336</v>
      </c>
      <c r="B166" s="24">
        <v>162.56</v>
      </c>
      <c r="C166" s="24">
        <v>186.16</v>
      </c>
      <c r="D166" s="24">
        <v>8.556594040131325</v>
      </c>
      <c r="E166" s="24">
        <v>9.245525394820264</v>
      </c>
      <c r="F166" s="24">
        <v>31.41988258661458</v>
      </c>
      <c r="G166" s="24" t="s">
        <v>59</v>
      </c>
      <c r="H166" s="24">
        <v>-7.517270674998215</v>
      </c>
      <c r="I166" s="24">
        <v>87.54272932500179</v>
      </c>
      <c r="J166" s="24" t="s">
        <v>73</v>
      </c>
      <c r="K166" s="24">
        <v>2.387158014678166</v>
      </c>
      <c r="M166" s="24" t="s">
        <v>68</v>
      </c>
      <c r="N166" s="24">
        <v>1.2436367880942163</v>
      </c>
      <c r="X166" s="24">
        <v>67.5</v>
      </c>
    </row>
    <row r="167" spans="1:24" ht="12.75" hidden="1">
      <c r="A167" s="24">
        <v>1335</v>
      </c>
      <c r="B167" s="24">
        <v>148.16000366210938</v>
      </c>
      <c r="C167" s="24">
        <v>150.55999755859375</v>
      </c>
      <c r="D167" s="24">
        <v>8.81320571899414</v>
      </c>
      <c r="E167" s="24">
        <v>9.334209442138672</v>
      </c>
      <c r="F167" s="24">
        <v>37.717005209177856</v>
      </c>
      <c r="G167" s="24" t="s">
        <v>56</v>
      </c>
      <c r="H167" s="24">
        <v>21.306457762484797</v>
      </c>
      <c r="I167" s="24">
        <v>101.96646142459417</v>
      </c>
      <c r="J167" s="24" t="s">
        <v>62</v>
      </c>
      <c r="K167" s="24">
        <v>1.4991624895056912</v>
      </c>
      <c r="L167" s="24">
        <v>0.05685774949510014</v>
      </c>
      <c r="M167" s="24">
        <v>0.354907261978607</v>
      </c>
      <c r="N167" s="24">
        <v>0.08242639460741194</v>
      </c>
      <c r="O167" s="24">
        <v>0.060209026681357705</v>
      </c>
      <c r="P167" s="24">
        <v>0.0016312283303211873</v>
      </c>
      <c r="Q167" s="24">
        <v>0.0073289403739825515</v>
      </c>
      <c r="R167" s="24">
        <v>0.001268793522089235</v>
      </c>
      <c r="S167" s="24">
        <v>0.0007899416414892415</v>
      </c>
      <c r="T167" s="24">
        <v>2.4050026133448916E-05</v>
      </c>
      <c r="U167" s="24">
        <v>0.00016029596375080878</v>
      </c>
      <c r="V167" s="24">
        <v>4.7072355593109624E-05</v>
      </c>
      <c r="W167" s="24">
        <v>4.9253394407901864E-05</v>
      </c>
      <c r="X167" s="24">
        <v>67.5</v>
      </c>
    </row>
    <row r="168" spans="1:24" ht="12.75" hidden="1">
      <c r="A168" s="24">
        <v>1334</v>
      </c>
      <c r="B168" s="24">
        <v>110.9000015258789</v>
      </c>
      <c r="C168" s="24">
        <v>100.0999984741211</v>
      </c>
      <c r="D168" s="24">
        <v>10.318730354309082</v>
      </c>
      <c r="E168" s="24">
        <v>10.996977806091309</v>
      </c>
      <c r="F168" s="24">
        <v>26.030056197460826</v>
      </c>
      <c r="G168" s="24" t="s">
        <v>57</v>
      </c>
      <c r="H168" s="24">
        <v>16.609939877125846</v>
      </c>
      <c r="I168" s="24">
        <v>60.00994140300475</v>
      </c>
      <c r="J168" s="24" t="s">
        <v>60</v>
      </c>
      <c r="K168" s="24">
        <v>-0.9325565599584974</v>
      </c>
      <c r="L168" s="24">
        <v>-0.0003082485512232984</v>
      </c>
      <c r="M168" s="24">
        <v>0.2175977394488968</v>
      </c>
      <c r="N168" s="24">
        <v>-0.0008525694900408556</v>
      </c>
      <c r="O168" s="24">
        <v>-0.03795934735346017</v>
      </c>
      <c r="P168" s="24">
        <v>-3.515371593837485E-05</v>
      </c>
      <c r="Q168" s="24">
        <v>0.004339901383504495</v>
      </c>
      <c r="R168" s="24">
        <v>-6.854961874991544E-05</v>
      </c>
      <c r="S168" s="24">
        <v>-0.0005382677361702584</v>
      </c>
      <c r="T168" s="24">
        <v>-2.5017092355671964E-06</v>
      </c>
      <c r="U168" s="24">
        <v>8.436679378519625E-05</v>
      </c>
      <c r="V168" s="24">
        <v>-5.418671160326368E-06</v>
      </c>
      <c r="W168" s="24">
        <v>-3.4739830435648063E-05</v>
      </c>
      <c r="X168" s="24">
        <v>67.5</v>
      </c>
    </row>
    <row r="169" spans="1:24" ht="12.75" hidden="1">
      <c r="A169" s="24">
        <v>1333</v>
      </c>
      <c r="B169" s="24">
        <v>129.1199951171875</v>
      </c>
      <c r="C169" s="24">
        <v>143.82000732421875</v>
      </c>
      <c r="D169" s="24">
        <v>8.81991958618164</v>
      </c>
      <c r="E169" s="24">
        <v>8.927756309509277</v>
      </c>
      <c r="F169" s="24">
        <v>19.380911671184947</v>
      </c>
      <c r="G169" s="24" t="s">
        <v>58</v>
      </c>
      <c r="H169" s="24">
        <v>-9.306174649531712</v>
      </c>
      <c r="I169" s="24">
        <v>52.31382046765579</v>
      </c>
      <c r="J169" s="24" t="s">
        <v>61</v>
      </c>
      <c r="K169" s="24">
        <v>-1.1738085160788685</v>
      </c>
      <c r="L169" s="24">
        <v>-0.056856913919753234</v>
      </c>
      <c r="M169" s="24">
        <v>-0.2803754418487497</v>
      </c>
      <c r="N169" s="24">
        <v>-0.08242198525418712</v>
      </c>
      <c r="O169" s="24">
        <v>-0.04673558432731745</v>
      </c>
      <c r="P169" s="24">
        <v>-0.0016308494970101233</v>
      </c>
      <c r="Q169" s="24">
        <v>-0.005905812644069169</v>
      </c>
      <c r="R169" s="24">
        <v>-0.001266940389862462</v>
      </c>
      <c r="S169" s="24">
        <v>-0.0005781657557801762</v>
      </c>
      <c r="T169" s="24">
        <v>-2.3919557017642564E-05</v>
      </c>
      <c r="U169" s="24">
        <v>-0.00013629761590433918</v>
      </c>
      <c r="V169" s="24">
        <v>-4.675943395658684E-05</v>
      </c>
      <c r="W169" s="24">
        <v>-3.4914768250738245E-05</v>
      </c>
      <c r="X169" s="24">
        <v>67.5</v>
      </c>
    </row>
    <row r="170" s="100" customFormat="1" ht="12.75">
      <c r="A170" s="100" t="s">
        <v>110</v>
      </c>
    </row>
    <row r="171" spans="1:24" s="100" customFormat="1" ht="12.75">
      <c r="A171" s="100">
        <v>1336</v>
      </c>
      <c r="B171" s="100">
        <v>144.88</v>
      </c>
      <c r="C171" s="100">
        <v>176.98</v>
      </c>
      <c r="D171" s="100">
        <v>8.800807632469837</v>
      </c>
      <c r="E171" s="100">
        <v>8.939512712698022</v>
      </c>
      <c r="F171" s="100">
        <v>30.932702010626304</v>
      </c>
      <c r="G171" s="100" t="s">
        <v>59</v>
      </c>
      <c r="H171" s="100">
        <v>6.351639055051791</v>
      </c>
      <c r="I171" s="100">
        <v>83.73163905505179</v>
      </c>
      <c r="J171" s="100" t="s">
        <v>73</v>
      </c>
      <c r="K171" s="100">
        <v>2.7772656895797643</v>
      </c>
      <c r="M171" s="100" t="s">
        <v>68</v>
      </c>
      <c r="N171" s="100">
        <v>1.5061813315800252</v>
      </c>
      <c r="X171" s="100">
        <v>67.5</v>
      </c>
    </row>
    <row r="172" spans="1:24" s="100" customFormat="1" ht="12.75">
      <c r="A172" s="100">
        <v>1333</v>
      </c>
      <c r="B172" s="100">
        <v>129.32000732421875</v>
      </c>
      <c r="C172" s="100">
        <v>147.22000122070312</v>
      </c>
      <c r="D172" s="100">
        <v>8.943737983703613</v>
      </c>
      <c r="E172" s="100">
        <v>9.10596752166748</v>
      </c>
      <c r="F172" s="100">
        <v>32.13651124725997</v>
      </c>
      <c r="G172" s="100" t="s">
        <v>56</v>
      </c>
      <c r="H172" s="100">
        <v>23.724114001400594</v>
      </c>
      <c r="I172" s="100">
        <v>85.54412132561934</v>
      </c>
      <c r="J172" s="100" t="s">
        <v>62</v>
      </c>
      <c r="K172" s="100">
        <v>1.5815883475478671</v>
      </c>
      <c r="L172" s="100">
        <v>0.33720805498586454</v>
      </c>
      <c r="M172" s="100">
        <v>0.3744202134311031</v>
      </c>
      <c r="N172" s="100">
        <v>0.13323358441328614</v>
      </c>
      <c r="O172" s="100">
        <v>0.06351944681619304</v>
      </c>
      <c r="P172" s="100">
        <v>0.009673193955801681</v>
      </c>
      <c r="Q172" s="100">
        <v>0.007731962455216035</v>
      </c>
      <c r="R172" s="100">
        <v>0.0020508529584537393</v>
      </c>
      <c r="S172" s="100">
        <v>0.0008333692303127942</v>
      </c>
      <c r="T172" s="100">
        <v>0.00014229363342752255</v>
      </c>
      <c r="U172" s="100">
        <v>0.00016912579809419767</v>
      </c>
      <c r="V172" s="100">
        <v>7.609543321442384E-05</v>
      </c>
      <c r="W172" s="100">
        <v>5.1957736797250894E-05</v>
      </c>
      <c r="X172" s="100">
        <v>67.5</v>
      </c>
    </row>
    <row r="173" spans="1:24" s="100" customFormat="1" ht="12.75">
      <c r="A173" s="100">
        <v>1334</v>
      </c>
      <c r="B173" s="100">
        <v>100.63999938964844</v>
      </c>
      <c r="C173" s="100">
        <v>94.13999938964844</v>
      </c>
      <c r="D173" s="100">
        <v>10.464555740356445</v>
      </c>
      <c r="E173" s="100">
        <v>10.883696556091309</v>
      </c>
      <c r="F173" s="100">
        <v>23.085688443066843</v>
      </c>
      <c r="G173" s="100" t="s">
        <v>57</v>
      </c>
      <c r="H173" s="100">
        <v>19.317676621264404</v>
      </c>
      <c r="I173" s="100">
        <v>52.45767601091284</v>
      </c>
      <c r="J173" s="100" t="s">
        <v>60</v>
      </c>
      <c r="K173" s="100">
        <v>-0.5045361454520652</v>
      </c>
      <c r="L173" s="100">
        <v>0.0018365714425603399</v>
      </c>
      <c r="M173" s="100">
        <v>0.11540163919520785</v>
      </c>
      <c r="N173" s="100">
        <v>-0.001377903216225001</v>
      </c>
      <c r="O173" s="100">
        <v>-0.020911262717185176</v>
      </c>
      <c r="P173" s="100">
        <v>0.00021013893256385593</v>
      </c>
      <c r="Q173" s="100">
        <v>0.0021892129948626587</v>
      </c>
      <c r="R173" s="100">
        <v>-0.00011076238132677659</v>
      </c>
      <c r="S173" s="100">
        <v>-0.0003268261811063499</v>
      </c>
      <c r="T173" s="100">
        <v>1.4957997562073755E-05</v>
      </c>
      <c r="U173" s="100">
        <v>3.4846626156441704E-05</v>
      </c>
      <c r="V173" s="100">
        <v>-8.74531224467909E-06</v>
      </c>
      <c r="W173" s="100">
        <v>-2.1950026658407322E-05</v>
      </c>
      <c r="X173" s="100">
        <v>67.5</v>
      </c>
    </row>
    <row r="174" spans="1:24" s="100" customFormat="1" ht="12.75">
      <c r="A174" s="100">
        <v>1335</v>
      </c>
      <c r="B174" s="100">
        <v>134.39999389648438</v>
      </c>
      <c r="C174" s="100">
        <v>155</v>
      </c>
      <c r="D174" s="100">
        <v>8.86068344116211</v>
      </c>
      <c r="E174" s="100">
        <v>9.084830284118652</v>
      </c>
      <c r="F174" s="100">
        <v>19.20100466644998</v>
      </c>
      <c r="G174" s="100" t="s">
        <v>58</v>
      </c>
      <c r="H174" s="100">
        <v>-15.29878204434155</v>
      </c>
      <c r="I174" s="100">
        <v>51.601211852142825</v>
      </c>
      <c r="J174" s="100" t="s">
        <v>61</v>
      </c>
      <c r="K174" s="100">
        <v>-1.4989546287435005</v>
      </c>
      <c r="L174" s="100">
        <v>0.33720305359335967</v>
      </c>
      <c r="M174" s="100">
        <v>-0.35619230465698143</v>
      </c>
      <c r="N174" s="100">
        <v>-0.1332264590775382</v>
      </c>
      <c r="O174" s="100">
        <v>-0.05997865633213232</v>
      </c>
      <c r="P174" s="100">
        <v>0.00967091117400936</v>
      </c>
      <c r="Q174" s="100">
        <v>-0.007415564029255957</v>
      </c>
      <c r="R174" s="100">
        <v>-0.0020478597491237717</v>
      </c>
      <c r="S174" s="100">
        <v>-0.0007666087146488607</v>
      </c>
      <c r="T174" s="100">
        <v>0.00014150525228039828</v>
      </c>
      <c r="U174" s="100">
        <v>-0.00016549697346632207</v>
      </c>
      <c r="V174" s="100">
        <v>-7.559123275773392E-05</v>
      </c>
      <c r="W174" s="100">
        <v>-4.709355309156028E-05</v>
      </c>
      <c r="X174" s="100">
        <v>67.5</v>
      </c>
    </row>
    <row r="175" ht="12.75" hidden="1">
      <c r="A175" s="24" t="s">
        <v>88</v>
      </c>
    </row>
    <row r="176" spans="1:24" ht="12.75" hidden="1">
      <c r="A176" s="24">
        <v>1336</v>
      </c>
      <c r="B176" s="24">
        <v>144.88</v>
      </c>
      <c r="C176" s="24">
        <v>176.98</v>
      </c>
      <c r="D176" s="24">
        <v>8.800807632469837</v>
      </c>
      <c r="E176" s="24">
        <v>8.939512712698022</v>
      </c>
      <c r="F176" s="24">
        <v>21.267224410044495</v>
      </c>
      <c r="G176" s="24" t="s">
        <v>59</v>
      </c>
      <c r="H176" s="24">
        <v>-19.81181350944074</v>
      </c>
      <c r="I176" s="24">
        <v>57.568186490559256</v>
      </c>
      <c r="J176" s="24" t="s">
        <v>73</v>
      </c>
      <c r="K176" s="24">
        <v>2.5090499570323965</v>
      </c>
      <c r="M176" s="24" t="s">
        <v>68</v>
      </c>
      <c r="N176" s="24">
        <v>1.886759063052782</v>
      </c>
      <c r="X176" s="24">
        <v>67.5</v>
      </c>
    </row>
    <row r="177" spans="1:24" ht="12.75" hidden="1">
      <c r="A177" s="24">
        <v>1333</v>
      </c>
      <c r="B177" s="24">
        <v>129.32000732421875</v>
      </c>
      <c r="C177" s="24">
        <v>147.22000122070312</v>
      </c>
      <c r="D177" s="24">
        <v>8.943737983703613</v>
      </c>
      <c r="E177" s="24">
        <v>9.10596752166748</v>
      </c>
      <c r="F177" s="24">
        <v>32.13651124725997</v>
      </c>
      <c r="G177" s="24" t="s">
        <v>56</v>
      </c>
      <c r="H177" s="24">
        <v>23.724114001400594</v>
      </c>
      <c r="I177" s="24">
        <v>85.54412132561934</v>
      </c>
      <c r="J177" s="24" t="s">
        <v>62</v>
      </c>
      <c r="K177" s="24">
        <v>1.0468157788856283</v>
      </c>
      <c r="L177" s="24">
        <v>1.1537335488876121</v>
      </c>
      <c r="M177" s="24">
        <v>0.24781962058196783</v>
      </c>
      <c r="N177" s="24">
        <v>0.13348081991798325</v>
      </c>
      <c r="O177" s="24">
        <v>0.04204165277504907</v>
      </c>
      <c r="P177" s="24">
        <v>0.03309705368491714</v>
      </c>
      <c r="Q177" s="24">
        <v>0.005117471445227944</v>
      </c>
      <c r="R177" s="24">
        <v>0.002054659341902521</v>
      </c>
      <c r="S177" s="24">
        <v>0.0005515742024380871</v>
      </c>
      <c r="T177" s="24">
        <v>0.00048705100850634765</v>
      </c>
      <c r="U177" s="24">
        <v>0.00011193214251925556</v>
      </c>
      <c r="V177" s="24">
        <v>7.624917739859737E-05</v>
      </c>
      <c r="W177" s="24">
        <v>3.439606597136662E-05</v>
      </c>
      <c r="X177" s="24">
        <v>67.5</v>
      </c>
    </row>
    <row r="178" spans="1:24" ht="12.75" hidden="1">
      <c r="A178" s="24">
        <v>1335</v>
      </c>
      <c r="B178" s="24">
        <v>134.39999389648438</v>
      </c>
      <c r="C178" s="24">
        <v>155</v>
      </c>
      <c r="D178" s="24">
        <v>8.86068344116211</v>
      </c>
      <c r="E178" s="24">
        <v>9.084830284118652</v>
      </c>
      <c r="F178" s="24">
        <v>27.64400249381776</v>
      </c>
      <c r="G178" s="24" t="s">
        <v>57</v>
      </c>
      <c r="H178" s="24">
        <v>7.391120235534089</v>
      </c>
      <c r="I178" s="24">
        <v>74.29111413201846</v>
      </c>
      <c r="J178" s="24" t="s">
        <v>60</v>
      </c>
      <c r="K178" s="24">
        <v>-1.0464033615211326</v>
      </c>
      <c r="L178" s="24">
        <v>-0.006276171341480388</v>
      </c>
      <c r="M178" s="24">
        <v>0.24762688838236002</v>
      </c>
      <c r="N178" s="24">
        <v>-0.0013804194566825248</v>
      </c>
      <c r="O178" s="24">
        <v>-0.04203537290708168</v>
      </c>
      <c r="P178" s="24">
        <v>-0.0007180186594733688</v>
      </c>
      <c r="Q178" s="24">
        <v>0.0051064276713068445</v>
      </c>
      <c r="R178" s="24">
        <v>-0.00011101953344179589</v>
      </c>
      <c r="S178" s="24">
        <v>-0.0005508797106060972</v>
      </c>
      <c r="T178" s="24">
        <v>-5.112962537464096E-05</v>
      </c>
      <c r="U178" s="24">
        <v>0.0001107572262675522</v>
      </c>
      <c r="V178" s="24">
        <v>-8.771058337769485E-06</v>
      </c>
      <c r="W178" s="24">
        <v>-3.4276337055827484E-05</v>
      </c>
      <c r="X178" s="24">
        <v>67.5</v>
      </c>
    </row>
    <row r="179" spans="1:24" ht="12.75" hidden="1">
      <c r="A179" s="24">
        <v>1334</v>
      </c>
      <c r="B179" s="24">
        <v>100.63999938964844</v>
      </c>
      <c r="C179" s="24">
        <v>94.13999938964844</v>
      </c>
      <c r="D179" s="24">
        <v>10.464555740356445</v>
      </c>
      <c r="E179" s="24">
        <v>10.883696556091309</v>
      </c>
      <c r="F179" s="24">
        <v>24.642097908031047</v>
      </c>
      <c r="G179" s="24" t="s">
        <v>58</v>
      </c>
      <c r="H179" s="24">
        <v>22.8543103090473</v>
      </c>
      <c r="I179" s="24">
        <v>55.99430969869574</v>
      </c>
      <c r="J179" s="24" t="s">
        <v>61</v>
      </c>
      <c r="K179" s="24">
        <v>-0.029381625571073648</v>
      </c>
      <c r="L179" s="24">
        <v>-1.1537164779537894</v>
      </c>
      <c r="M179" s="24">
        <v>-0.009771821501680494</v>
      </c>
      <c r="N179" s="24">
        <v>-0.13347368178071917</v>
      </c>
      <c r="O179" s="24">
        <v>-0.0007266310070280181</v>
      </c>
      <c r="P179" s="24">
        <v>-0.03308926429866544</v>
      </c>
      <c r="Q179" s="24">
        <v>-0.0003360214731756533</v>
      </c>
      <c r="R179" s="24">
        <v>-0.002051657786879105</v>
      </c>
      <c r="S179" s="24">
        <v>2.7670295223479107E-05</v>
      </c>
      <c r="T179" s="24">
        <v>-0.00048435983142298164</v>
      </c>
      <c r="U179" s="24">
        <v>-1.617533178853474E-05</v>
      </c>
      <c r="V179" s="24">
        <v>-7.574302337244147E-05</v>
      </c>
      <c r="W179" s="24">
        <v>2.8674156207136263E-06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1336</v>
      </c>
      <c r="B181" s="24">
        <v>144.88</v>
      </c>
      <c r="C181" s="24">
        <v>176.98</v>
      </c>
      <c r="D181" s="24">
        <v>8.800807632469837</v>
      </c>
      <c r="E181" s="24">
        <v>8.939512712698022</v>
      </c>
      <c r="F181" s="24">
        <v>30.932702010626304</v>
      </c>
      <c r="G181" s="24" t="s">
        <v>59</v>
      </c>
      <c r="H181" s="24">
        <v>6.351639055051791</v>
      </c>
      <c r="I181" s="24">
        <v>83.73163905505179</v>
      </c>
      <c r="J181" s="24" t="s">
        <v>73</v>
      </c>
      <c r="K181" s="24">
        <v>2.4346731906007366</v>
      </c>
      <c r="M181" s="24" t="s">
        <v>68</v>
      </c>
      <c r="N181" s="24">
        <v>1.635127900271819</v>
      </c>
      <c r="X181" s="24">
        <v>67.5</v>
      </c>
    </row>
    <row r="182" spans="1:24" ht="12.75" hidden="1">
      <c r="A182" s="24">
        <v>1334</v>
      </c>
      <c r="B182" s="24">
        <v>100.63999938964844</v>
      </c>
      <c r="C182" s="24">
        <v>94.13999938964844</v>
      </c>
      <c r="D182" s="24">
        <v>10.464555740356445</v>
      </c>
      <c r="E182" s="24">
        <v>10.883696556091309</v>
      </c>
      <c r="F182" s="24">
        <v>28.86582553453373</v>
      </c>
      <c r="G182" s="24" t="s">
        <v>56</v>
      </c>
      <c r="H182" s="24">
        <v>32.45189869961406</v>
      </c>
      <c r="I182" s="24">
        <v>65.5918980892625</v>
      </c>
      <c r="J182" s="24" t="s">
        <v>62</v>
      </c>
      <c r="K182" s="24">
        <v>1.22324634431586</v>
      </c>
      <c r="L182" s="24">
        <v>0.9136445953366537</v>
      </c>
      <c r="M182" s="24">
        <v>0.289586314719046</v>
      </c>
      <c r="N182" s="24">
        <v>0.12881801536282653</v>
      </c>
      <c r="O182" s="24">
        <v>0.04912814293641339</v>
      </c>
      <c r="P182" s="24">
        <v>0.02620981955268921</v>
      </c>
      <c r="Q182" s="24">
        <v>0.005980034927011782</v>
      </c>
      <c r="R182" s="24">
        <v>0.0019829548983075745</v>
      </c>
      <c r="S182" s="24">
        <v>0.0006445946750300016</v>
      </c>
      <c r="T182" s="24">
        <v>0.00038566587228494755</v>
      </c>
      <c r="U182" s="24">
        <v>0.0001307894065761896</v>
      </c>
      <c r="V182" s="24">
        <v>7.360284945463973E-05</v>
      </c>
      <c r="W182" s="24">
        <v>4.0190007259430083E-05</v>
      </c>
      <c r="X182" s="24">
        <v>67.5</v>
      </c>
    </row>
    <row r="183" spans="1:24" ht="12.75" hidden="1">
      <c r="A183" s="24">
        <v>1333</v>
      </c>
      <c r="B183" s="24">
        <v>129.32000732421875</v>
      </c>
      <c r="C183" s="24">
        <v>147.22000122070312</v>
      </c>
      <c r="D183" s="24">
        <v>8.943737983703613</v>
      </c>
      <c r="E183" s="24">
        <v>9.10596752166748</v>
      </c>
      <c r="F183" s="24">
        <v>18.253872182557267</v>
      </c>
      <c r="G183" s="24" t="s">
        <v>57</v>
      </c>
      <c r="H183" s="24">
        <v>-13.230057885318018</v>
      </c>
      <c r="I183" s="24">
        <v>48.58994943890073</v>
      </c>
      <c r="J183" s="24" t="s">
        <v>60</v>
      </c>
      <c r="K183" s="24">
        <v>0.7493983759794302</v>
      </c>
      <c r="L183" s="24">
        <v>-0.004969265483591824</v>
      </c>
      <c r="M183" s="24">
        <v>-0.17999956867357794</v>
      </c>
      <c r="N183" s="24">
        <v>-0.001331393457271387</v>
      </c>
      <c r="O183" s="24">
        <v>0.029676781592503684</v>
      </c>
      <c r="P183" s="24">
        <v>-0.0005687738494725605</v>
      </c>
      <c r="Q183" s="24">
        <v>-0.003838618228476925</v>
      </c>
      <c r="R183" s="24">
        <v>-0.00010704338954645641</v>
      </c>
      <c r="S183" s="24">
        <v>0.00035377614066804875</v>
      </c>
      <c r="T183" s="24">
        <v>-4.052263361885483E-05</v>
      </c>
      <c r="U183" s="24">
        <v>-9.163147102323821E-05</v>
      </c>
      <c r="V183" s="24">
        <v>-8.44203142812882E-06</v>
      </c>
      <c r="W183" s="24">
        <v>2.0924736014630117E-05</v>
      </c>
      <c r="X183" s="24">
        <v>67.5</v>
      </c>
    </row>
    <row r="184" spans="1:24" ht="12.75" hidden="1">
      <c r="A184" s="24">
        <v>1335</v>
      </c>
      <c r="B184" s="24">
        <v>134.39999389648438</v>
      </c>
      <c r="C184" s="24">
        <v>155</v>
      </c>
      <c r="D184" s="24">
        <v>8.86068344116211</v>
      </c>
      <c r="E184" s="24">
        <v>9.084830284118652</v>
      </c>
      <c r="F184" s="24">
        <v>27.64400249381776</v>
      </c>
      <c r="G184" s="24" t="s">
        <v>58</v>
      </c>
      <c r="H184" s="24">
        <v>7.391120235534089</v>
      </c>
      <c r="I184" s="24">
        <v>74.29111413201846</v>
      </c>
      <c r="J184" s="24" t="s">
        <v>61</v>
      </c>
      <c r="K184" s="24">
        <v>-0.9668162663926939</v>
      </c>
      <c r="L184" s="24">
        <v>-0.9136310814483224</v>
      </c>
      <c r="M184" s="24">
        <v>-0.22684882399934156</v>
      </c>
      <c r="N184" s="24">
        <v>-0.12881113489710178</v>
      </c>
      <c r="O184" s="24">
        <v>-0.03915179514008904</v>
      </c>
      <c r="P184" s="24">
        <v>-0.026203647404372653</v>
      </c>
      <c r="Q184" s="24">
        <v>-0.004585392875674393</v>
      </c>
      <c r="R184" s="24">
        <v>-0.0019800635953111227</v>
      </c>
      <c r="S184" s="24">
        <v>-0.000538836466259527</v>
      </c>
      <c r="T184" s="24">
        <v>-0.0003835310694192865</v>
      </c>
      <c r="U184" s="24">
        <v>-9.332492909544204E-05</v>
      </c>
      <c r="V184" s="24">
        <v>-7.311710848501085E-05</v>
      </c>
      <c r="W184" s="24">
        <v>-3.4313147716743854E-05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1336</v>
      </c>
      <c r="B186" s="24">
        <v>144.88</v>
      </c>
      <c r="C186" s="24">
        <v>176.98</v>
      </c>
      <c r="D186" s="24">
        <v>8.800807632469837</v>
      </c>
      <c r="E186" s="24">
        <v>8.939512712698022</v>
      </c>
      <c r="F186" s="24">
        <v>29.511562558608084</v>
      </c>
      <c r="G186" s="24" t="s">
        <v>59</v>
      </c>
      <c r="H186" s="24">
        <v>2.5047608999392565</v>
      </c>
      <c r="I186" s="24">
        <v>79.88476089993925</v>
      </c>
      <c r="J186" s="24" t="s">
        <v>73</v>
      </c>
      <c r="K186" s="24">
        <v>2.3970944191164247</v>
      </c>
      <c r="M186" s="24" t="s">
        <v>68</v>
      </c>
      <c r="N186" s="24">
        <v>1.8203783445890023</v>
      </c>
      <c r="X186" s="24">
        <v>67.5</v>
      </c>
    </row>
    <row r="187" spans="1:24" ht="12.75" hidden="1">
      <c r="A187" s="24">
        <v>1334</v>
      </c>
      <c r="B187" s="24">
        <v>100.63999938964844</v>
      </c>
      <c r="C187" s="24">
        <v>94.13999938964844</v>
      </c>
      <c r="D187" s="24">
        <v>10.464555740356445</v>
      </c>
      <c r="E187" s="24">
        <v>10.883696556091309</v>
      </c>
      <c r="F187" s="24">
        <v>28.86582553453373</v>
      </c>
      <c r="G187" s="24" t="s">
        <v>56</v>
      </c>
      <c r="H187" s="24">
        <v>32.45189869961406</v>
      </c>
      <c r="I187" s="24">
        <v>65.5918980892625</v>
      </c>
      <c r="J187" s="24" t="s">
        <v>62</v>
      </c>
      <c r="K187" s="24">
        <v>1.003376172649182</v>
      </c>
      <c r="L187" s="24">
        <v>1.1465171032328274</v>
      </c>
      <c r="M187" s="24">
        <v>0.23753513540264926</v>
      </c>
      <c r="N187" s="24">
        <v>0.12912028661503583</v>
      </c>
      <c r="O187" s="24">
        <v>0.0402977894829223</v>
      </c>
      <c r="P187" s="24">
        <v>0.03289017226850062</v>
      </c>
      <c r="Q187" s="24">
        <v>0.004905163135494671</v>
      </c>
      <c r="R187" s="24">
        <v>0.001987608089614489</v>
      </c>
      <c r="S187" s="24">
        <v>0.000528740107650778</v>
      </c>
      <c r="T187" s="24">
        <v>0.00048396372135241797</v>
      </c>
      <c r="U187" s="24">
        <v>0.0001072726319055778</v>
      </c>
      <c r="V187" s="24">
        <v>7.37776790478466E-05</v>
      </c>
      <c r="W187" s="24">
        <v>3.296500111101635E-05</v>
      </c>
      <c r="X187" s="24">
        <v>67.5</v>
      </c>
    </row>
    <row r="188" spans="1:24" ht="12.75" hidden="1">
      <c r="A188" s="24">
        <v>1335</v>
      </c>
      <c r="B188" s="24">
        <v>134.39999389648438</v>
      </c>
      <c r="C188" s="24">
        <v>155</v>
      </c>
      <c r="D188" s="24">
        <v>8.86068344116211</v>
      </c>
      <c r="E188" s="24">
        <v>9.084830284118652</v>
      </c>
      <c r="F188" s="24">
        <v>19.20100466644998</v>
      </c>
      <c r="G188" s="24" t="s">
        <v>57</v>
      </c>
      <c r="H188" s="24">
        <v>-15.29878204434155</v>
      </c>
      <c r="I188" s="24">
        <v>51.601211852142825</v>
      </c>
      <c r="J188" s="24" t="s">
        <v>60</v>
      </c>
      <c r="K188" s="24">
        <v>0.6819041914024854</v>
      </c>
      <c r="L188" s="24">
        <v>-0.006236402083592874</v>
      </c>
      <c r="M188" s="24">
        <v>-0.16340140135953626</v>
      </c>
      <c r="N188" s="24">
        <v>-0.0013345063902701444</v>
      </c>
      <c r="O188" s="24">
        <v>0.027066274893986195</v>
      </c>
      <c r="P188" s="24">
        <v>-0.0007137467783018078</v>
      </c>
      <c r="Q188" s="24">
        <v>-0.003466483128861893</v>
      </c>
      <c r="R188" s="24">
        <v>-0.0001073019642906479</v>
      </c>
      <c r="S188" s="24">
        <v>0.00032783565298929876</v>
      </c>
      <c r="T188" s="24">
        <v>-5.084533725890675E-05</v>
      </c>
      <c r="U188" s="24">
        <v>-8.157962465402661E-05</v>
      </c>
      <c r="V188" s="24">
        <v>-8.463130962097514E-06</v>
      </c>
      <c r="W188" s="24">
        <v>1.956360805848659E-05</v>
      </c>
      <c r="X188" s="24">
        <v>67.5</v>
      </c>
    </row>
    <row r="189" spans="1:24" ht="12.75" hidden="1">
      <c r="A189" s="24">
        <v>1333</v>
      </c>
      <c r="B189" s="24">
        <v>129.32000732421875</v>
      </c>
      <c r="C189" s="24">
        <v>147.22000122070312</v>
      </c>
      <c r="D189" s="24">
        <v>8.943737983703613</v>
      </c>
      <c r="E189" s="24">
        <v>9.10596752166748</v>
      </c>
      <c r="F189" s="24">
        <v>28.252039689264922</v>
      </c>
      <c r="G189" s="24" t="s">
        <v>58</v>
      </c>
      <c r="H189" s="24">
        <v>13.384046167454315</v>
      </c>
      <c r="I189" s="24">
        <v>75.20405349167306</v>
      </c>
      <c r="J189" s="24" t="s">
        <v>61</v>
      </c>
      <c r="K189" s="24">
        <v>-0.7360505536903316</v>
      </c>
      <c r="L189" s="24">
        <v>-1.1465001418641192</v>
      </c>
      <c r="M189" s="24">
        <v>-0.1724033717318042</v>
      </c>
      <c r="N189" s="24">
        <v>-0.12911339011986064</v>
      </c>
      <c r="O189" s="24">
        <v>-0.029855126872500408</v>
      </c>
      <c r="P189" s="24">
        <v>-0.03288242687801664</v>
      </c>
      <c r="Q189" s="24">
        <v>-0.003470463960788495</v>
      </c>
      <c r="R189" s="24">
        <v>-0.0019847096025263564</v>
      </c>
      <c r="S189" s="24">
        <v>-0.00041483718018957315</v>
      </c>
      <c r="T189" s="24">
        <v>-0.0004812853989726978</v>
      </c>
      <c r="U189" s="24">
        <v>-6.965760832283666E-05</v>
      </c>
      <c r="V189" s="24">
        <v>-7.329066338903917E-05</v>
      </c>
      <c r="W189" s="24">
        <v>-2.6532179292007425E-05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1336</v>
      </c>
      <c r="B191" s="24">
        <v>144.88</v>
      </c>
      <c r="C191" s="24">
        <v>176.98</v>
      </c>
      <c r="D191" s="24">
        <v>8.800807632469837</v>
      </c>
      <c r="E191" s="24">
        <v>8.939512712698022</v>
      </c>
      <c r="F191" s="24">
        <v>21.267224410044495</v>
      </c>
      <c r="G191" s="24" t="s">
        <v>59</v>
      </c>
      <c r="H191" s="24">
        <v>-19.81181350944074</v>
      </c>
      <c r="I191" s="24">
        <v>57.568186490559256</v>
      </c>
      <c r="J191" s="24" t="s">
        <v>73</v>
      </c>
      <c r="K191" s="24">
        <v>2.6084942803045466</v>
      </c>
      <c r="M191" s="24" t="s">
        <v>68</v>
      </c>
      <c r="N191" s="24">
        <v>1.7365394166242103</v>
      </c>
      <c r="X191" s="24">
        <v>67.5</v>
      </c>
    </row>
    <row r="192" spans="1:24" ht="12.75" hidden="1">
      <c r="A192" s="24">
        <v>1335</v>
      </c>
      <c r="B192" s="24">
        <v>134.39999389648438</v>
      </c>
      <c r="C192" s="24">
        <v>155</v>
      </c>
      <c r="D192" s="24">
        <v>8.86068344116211</v>
      </c>
      <c r="E192" s="24">
        <v>9.084830284118652</v>
      </c>
      <c r="F192" s="24">
        <v>32.93184285418374</v>
      </c>
      <c r="G192" s="24" t="s">
        <v>56</v>
      </c>
      <c r="H192" s="24">
        <v>21.601781365799013</v>
      </c>
      <c r="I192" s="24">
        <v>88.50177526228339</v>
      </c>
      <c r="J192" s="24" t="s">
        <v>62</v>
      </c>
      <c r="K192" s="24">
        <v>1.2798004366678934</v>
      </c>
      <c r="L192" s="24">
        <v>0.9258791921691416</v>
      </c>
      <c r="M192" s="24">
        <v>0.30297566928968367</v>
      </c>
      <c r="N192" s="24">
        <v>0.1347857790116976</v>
      </c>
      <c r="O192" s="24">
        <v>0.05139876685627454</v>
      </c>
      <c r="P192" s="24">
        <v>0.026560626966675657</v>
      </c>
      <c r="Q192" s="24">
        <v>0.006256447247393969</v>
      </c>
      <c r="R192" s="24">
        <v>0.0020747315187452354</v>
      </c>
      <c r="S192" s="24">
        <v>0.0006743327286099219</v>
      </c>
      <c r="T192" s="24">
        <v>0.00039087789504086367</v>
      </c>
      <c r="U192" s="24">
        <v>0.0001368367937489788</v>
      </c>
      <c r="V192" s="24">
        <v>7.698924518144079E-05</v>
      </c>
      <c r="W192" s="24">
        <v>4.20482936452924E-05</v>
      </c>
      <c r="X192" s="24">
        <v>67.5</v>
      </c>
    </row>
    <row r="193" spans="1:24" ht="12.75" hidden="1">
      <c r="A193" s="24">
        <v>1333</v>
      </c>
      <c r="B193" s="24">
        <v>129.32000732421875</v>
      </c>
      <c r="C193" s="24">
        <v>147.22000122070312</v>
      </c>
      <c r="D193" s="24">
        <v>8.943737983703613</v>
      </c>
      <c r="E193" s="24">
        <v>9.10596752166748</v>
      </c>
      <c r="F193" s="24">
        <v>28.252039689264922</v>
      </c>
      <c r="G193" s="24" t="s">
        <v>57</v>
      </c>
      <c r="H193" s="24">
        <v>13.384046167454315</v>
      </c>
      <c r="I193" s="24">
        <v>75.20405349167306</v>
      </c>
      <c r="J193" s="24" t="s">
        <v>60</v>
      </c>
      <c r="K193" s="24">
        <v>-1.2771138671815805</v>
      </c>
      <c r="L193" s="24">
        <v>-0.005036435386885636</v>
      </c>
      <c r="M193" s="24">
        <v>0.302097030520351</v>
      </c>
      <c r="N193" s="24">
        <v>-0.0013940774152012736</v>
      </c>
      <c r="O193" s="24">
        <v>-0.05132379399007405</v>
      </c>
      <c r="P193" s="24">
        <v>-0.0005761344702452277</v>
      </c>
      <c r="Q193" s="24">
        <v>0.006223647357291074</v>
      </c>
      <c r="R193" s="24">
        <v>-0.00011211400024495066</v>
      </c>
      <c r="S193" s="24">
        <v>-0.0006742714477050459</v>
      </c>
      <c r="T193" s="24">
        <v>-4.102334271030901E-05</v>
      </c>
      <c r="U193" s="24">
        <v>0.00013458204548266885</v>
      </c>
      <c r="V193" s="24">
        <v>-8.859174059018376E-06</v>
      </c>
      <c r="W193" s="24">
        <v>-4.2002303865021844E-05</v>
      </c>
      <c r="X193" s="24">
        <v>67.5</v>
      </c>
    </row>
    <row r="194" spans="1:24" ht="12.75" hidden="1">
      <c r="A194" s="24">
        <v>1334</v>
      </c>
      <c r="B194" s="24">
        <v>100.63999938964844</v>
      </c>
      <c r="C194" s="24">
        <v>94.13999938964844</v>
      </c>
      <c r="D194" s="24">
        <v>10.464555740356445</v>
      </c>
      <c r="E194" s="24">
        <v>10.883696556091309</v>
      </c>
      <c r="F194" s="24">
        <v>23.085688443066843</v>
      </c>
      <c r="G194" s="24" t="s">
        <v>58</v>
      </c>
      <c r="H194" s="24">
        <v>19.317676621264404</v>
      </c>
      <c r="I194" s="24">
        <v>52.45767601091284</v>
      </c>
      <c r="J194" s="24" t="s">
        <v>61</v>
      </c>
      <c r="K194" s="24">
        <v>-0.08288140893975435</v>
      </c>
      <c r="L194" s="24">
        <v>-0.9258654939084705</v>
      </c>
      <c r="M194" s="24">
        <v>-0.02305732708528661</v>
      </c>
      <c r="N194" s="24">
        <v>-0.13477856940905186</v>
      </c>
      <c r="O194" s="24">
        <v>-0.0027751405027684377</v>
      </c>
      <c r="P194" s="24">
        <v>-0.026554377679303527</v>
      </c>
      <c r="Q194" s="24">
        <v>-0.0006398013219018898</v>
      </c>
      <c r="R194" s="24">
        <v>-0.0020717001051851077</v>
      </c>
      <c r="S194" s="24">
        <v>9.090857178730544E-06</v>
      </c>
      <c r="T194" s="24">
        <v>-0.00038871919708762643</v>
      </c>
      <c r="U194" s="24">
        <v>-2.4738252913280233E-05</v>
      </c>
      <c r="V194" s="24">
        <v>-7.647783279225438E-05</v>
      </c>
      <c r="W194" s="24">
        <v>1.966079477312353E-06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1336</v>
      </c>
      <c r="B196" s="24">
        <v>144.88</v>
      </c>
      <c r="C196" s="24">
        <v>176.98</v>
      </c>
      <c r="D196" s="24">
        <v>8.800807632469837</v>
      </c>
      <c r="E196" s="24">
        <v>8.939512712698022</v>
      </c>
      <c r="F196" s="24">
        <v>29.511562558608084</v>
      </c>
      <c r="G196" s="24" t="s">
        <v>59</v>
      </c>
      <c r="H196" s="24">
        <v>2.5047608999392565</v>
      </c>
      <c r="I196" s="24">
        <v>79.88476089993925</v>
      </c>
      <c r="J196" s="24" t="s">
        <v>73</v>
      </c>
      <c r="K196" s="24">
        <v>2.6740992621539803</v>
      </c>
      <c r="M196" s="24" t="s">
        <v>68</v>
      </c>
      <c r="N196" s="24">
        <v>1.4509569403299245</v>
      </c>
      <c r="X196" s="24">
        <v>67.5</v>
      </c>
    </row>
    <row r="197" spans="1:24" ht="12.75" hidden="1">
      <c r="A197" s="24">
        <v>1335</v>
      </c>
      <c r="B197" s="24">
        <v>134.39999389648438</v>
      </c>
      <c r="C197" s="24">
        <v>155</v>
      </c>
      <c r="D197" s="24">
        <v>8.86068344116211</v>
      </c>
      <c r="E197" s="24">
        <v>9.084830284118652</v>
      </c>
      <c r="F197" s="24">
        <v>32.93184285418374</v>
      </c>
      <c r="G197" s="24" t="s">
        <v>56</v>
      </c>
      <c r="H197" s="24">
        <v>21.601781365799013</v>
      </c>
      <c r="I197" s="24">
        <v>88.50177526228339</v>
      </c>
      <c r="J197" s="24" t="s">
        <v>62</v>
      </c>
      <c r="K197" s="24">
        <v>1.5515850894835475</v>
      </c>
      <c r="L197" s="24">
        <v>0.33218990367501045</v>
      </c>
      <c r="M197" s="24">
        <v>0.36731761296898446</v>
      </c>
      <c r="N197" s="24">
        <v>0.13181177167366231</v>
      </c>
      <c r="O197" s="24">
        <v>0.062314399277474466</v>
      </c>
      <c r="P197" s="24">
        <v>0.009529267941750597</v>
      </c>
      <c r="Q197" s="24">
        <v>0.007585275749283993</v>
      </c>
      <c r="R197" s="24">
        <v>0.0020289543797589777</v>
      </c>
      <c r="S197" s="24">
        <v>0.0008175491201119137</v>
      </c>
      <c r="T197" s="24">
        <v>0.0001401694516183973</v>
      </c>
      <c r="U197" s="24">
        <v>0.0001659088503585066</v>
      </c>
      <c r="V197" s="24">
        <v>7.52801857032424E-05</v>
      </c>
      <c r="W197" s="24">
        <v>5.096997847330513E-05</v>
      </c>
      <c r="X197" s="24">
        <v>67.5</v>
      </c>
    </row>
    <row r="198" spans="1:24" ht="12.75" hidden="1">
      <c r="A198" s="24">
        <v>1334</v>
      </c>
      <c r="B198" s="24">
        <v>100.63999938964844</v>
      </c>
      <c r="C198" s="24">
        <v>94.13999938964844</v>
      </c>
      <c r="D198" s="24">
        <v>10.464555740356445</v>
      </c>
      <c r="E198" s="24">
        <v>10.883696556091309</v>
      </c>
      <c r="F198" s="24">
        <v>24.642097908031047</v>
      </c>
      <c r="G198" s="24" t="s">
        <v>57</v>
      </c>
      <c r="H198" s="24">
        <v>22.8543103090473</v>
      </c>
      <c r="I198" s="24">
        <v>55.99430969869574</v>
      </c>
      <c r="J198" s="24" t="s">
        <v>60</v>
      </c>
      <c r="K198" s="24">
        <v>-0.7878922648916299</v>
      </c>
      <c r="L198" s="24">
        <v>0.0018091464966351045</v>
      </c>
      <c r="M198" s="24">
        <v>0.1829147050077827</v>
      </c>
      <c r="N198" s="24">
        <v>-0.0013633403985166743</v>
      </c>
      <c r="O198" s="24">
        <v>-0.03222036281858904</v>
      </c>
      <c r="P198" s="24">
        <v>0.00020704758579224088</v>
      </c>
      <c r="Q198" s="24">
        <v>0.0036032790491907457</v>
      </c>
      <c r="R198" s="24">
        <v>-0.00010959628054970696</v>
      </c>
      <c r="S198" s="24">
        <v>-0.0004689763948373633</v>
      </c>
      <c r="T198" s="24">
        <v>1.474137387661823E-05</v>
      </c>
      <c r="U198" s="24">
        <v>6.696015051307257E-05</v>
      </c>
      <c r="V198" s="24">
        <v>-8.65564550921971E-06</v>
      </c>
      <c r="W198" s="24">
        <v>-3.060722906898967E-05</v>
      </c>
      <c r="X198" s="24">
        <v>67.5</v>
      </c>
    </row>
    <row r="199" spans="1:24" ht="12.75" hidden="1">
      <c r="A199" s="24">
        <v>1333</v>
      </c>
      <c r="B199" s="24">
        <v>129.32000732421875</v>
      </c>
      <c r="C199" s="24">
        <v>147.22000122070312</v>
      </c>
      <c r="D199" s="24">
        <v>8.943737983703613</v>
      </c>
      <c r="E199" s="24">
        <v>9.10596752166748</v>
      </c>
      <c r="F199" s="24">
        <v>18.253872182557267</v>
      </c>
      <c r="G199" s="24" t="s">
        <v>58</v>
      </c>
      <c r="H199" s="24">
        <v>-13.230057885318018</v>
      </c>
      <c r="I199" s="24">
        <v>48.58994943890073</v>
      </c>
      <c r="J199" s="24" t="s">
        <v>61</v>
      </c>
      <c r="K199" s="24">
        <v>-1.3366533091387631</v>
      </c>
      <c r="L199" s="24">
        <v>0.3321849772228817</v>
      </c>
      <c r="M199" s="24">
        <v>-0.3185348324581607</v>
      </c>
      <c r="N199" s="24">
        <v>-0.13180472091206544</v>
      </c>
      <c r="O199" s="24">
        <v>-0.053337909381142745</v>
      </c>
      <c r="P199" s="24">
        <v>0.00952701835848411</v>
      </c>
      <c r="Q199" s="24">
        <v>-0.006674787508703096</v>
      </c>
      <c r="R199" s="24">
        <v>-0.002025992233556883</v>
      </c>
      <c r="S199" s="24">
        <v>-0.000669662381264704</v>
      </c>
      <c r="T199" s="24">
        <v>0.00013939213415122096</v>
      </c>
      <c r="U199" s="24">
        <v>-0.00015179619517810056</v>
      </c>
      <c r="V199" s="24">
        <v>-7.478092109845523E-05</v>
      </c>
      <c r="W199" s="24">
        <v>-4.075703907655195E-05</v>
      </c>
      <c r="X199" s="24">
        <v>67.5</v>
      </c>
    </row>
    <row r="200" s="100" customFormat="1" ht="12.75">
      <c r="A200" s="100" t="s">
        <v>109</v>
      </c>
    </row>
    <row r="201" spans="1:24" s="100" customFormat="1" ht="12.75">
      <c r="A201" s="100">
        <v>1336</v>
      </c>
      <c r="B201" s="100">
        <v>156.6</v>
      </c>
      <c r="C201" s="100">
        <v>181.5</v>
      </c>
      <c r="D201" s="100">
        <v>9.04995138423382</v>
      </c>
      <c r="E201" s="100">
        <v>9.462524137754427</v>
      </c>
      <c r="F201" s="100">
        <v>34.16509389192241</v>
      </c>
      <c r="G201" s="100" t="s">
        <v>59</v>
      </c>
      <c r="H201" s="100">
        <v>0.8796377133084974</v>
      </c>
      <c r="I201" s="100">
        <v>89.97963771330849</v>
      </c>
      <c r="J201" s="100" t="s">
        <v>73</v>
      </c>
      <c r="K201" s="100">
        <v>2.6746592828791678</v>
      </c>
      <c r="M201" s="100" t="s">
        <v>68</v>
      </c>
      <c r="N201" s="100">
        <v>1.4062045037839723</v>
      </c>
      <c r="X201" s="100">
        <v>67.5</v>
      </c>
    </row>
    <row r="202" spans="1:24" s="100" customFormat="1" ht="12.75">
      <c r="A202" s="100">
        <v>1333</v>
      </c>
      <c r="B202" s="100">
        <v>137.4600067138672</v>
      </c>
      <c r="C202" s="100">
        <v>150.25999450683594</v>
      </c>
      <c r="D202" s="100">
        <v>8.95769214630127</v>
      </c>
      <c r="E202" s="100">
        <v>9.25291633605957</v>
      </c>
      <c r="F202" s="100">
        <v>35.51260067819833</v>
      </c>
      <c r="G202" s="100" t="s">
        <v>56</v>
      </c>
      <c r="H202" s="100">
        <v>24.455932947025403</v>
      </c>
      <c r="I202" s="100">
        <v>94.41593966089259</v>
      </c>
      <c r="J202" s="100" t="s">
        <v>62</v>
      </c>
      <c r="K202" s="100">
        <v>1.581033572338024</v>
      </c>
      <c r="L202" s="100">
        <v>0.13361384042736987</v>
      </c>
      <c r="M202" s="100">
        <v>0.3742889865719162</v>
      </c>
      <c r="N202" s="100">
        <v>0.11374137650026275</v>
      </c>
      <c r="O202" s="100">
        <v>0.06349718513841227</v>
      </c>
      <c r="P202" s="100">
        <v>0.0038327392950576016</v>
      </c>
      <c r="Q202" s="100">
        <v>0.007729228604820101</v>
      </c>
      <c r="R202" s="100">
        <v>0.0017508223878498908</v>
      </c>
      <c r="S202" s="100">
        <v>0.0008330836244964502</v>
      </c>
      <c r="T202" s="100">
        <v>5.635273225675271E-05</v>
      </c>
      <c r="U202" s="100">
        <v>0.00016906059214016132</v>
      </c>
      <c r="V202" s="100">
        <v>6.496163599617179E-05</v>
      </c>
      <c r="W202" s="100">
        <v>5.194187160752332E-05</v>
      </c>
      <c r="X202" s="100">
        <v>67.5</v>
      </c>
    </row>
    <row r="203" spans="1:24" s="100" customFormat="1" ht="12.75">
      <c r="A203" s="100">
        <v>1334</v>
      </c>
      <c r="B203" s="100">
        <v>109.33999633789062</v>
      </c>
      <c r="C203" s="100">
        <v>105.33999633789062</v>
      </c>
      <c r="D203" s="100">
        <v>10.293505668640137</v>
      </c>
      <c r="E203" s="100">
        <v>10.718537330627441</v>
      </c>
      <c r="F203" s="100">
        <v>25.50078493410856</v>
      </c>
      <c r="G203" s="100" t="s">
        <v>57</v>
      </c>
      <c r="H203" s="100">
        <v>17.08996017334603</v>
      </c>
      <c r="I203" s="100">
        <v>58.929956511236654</v>
      </c>
      <c r="J203" s="100" t="s">
        <v>60</v>
      </c>
      <c r="K203" s="100">
        <v>-0.6291304307705223</v>
      </c>
      <c r="L203" s="100">
        <v>0.000728579516902072</v>
      </c>
      <c r="M203" s="100">
        <v>0.14502609807537953</v>
      </c>
      <c r="N203" s="100">
        <v>-0.0011763110994333457</v>
      </c>
      <c r="O203" s="100">
        <v>-0.025893835967249174</v>
      </c>
      <c r="P203" s="100">
        <v>8.340359610946134E-05</v>
      </c>
      <c r="Q203" s="100">
        <v>0.002806777773380911</v>
      </c>
      <c r="R203" s="100">
        <v>-9.456439111237244E-05</v>
      </c>
      <c r="S203" s="100">
        <v>-0.00039028256414710386</v>
      </c>
      <c r="T203" s="100">
        <v>5.935341477229531E-06</v>
      </c>
      <c r="U203" s="100">
        <v>4.868798730038054E-05</v>
      </c>
      <c r="V203" s="100">
        <v>-7.4686309030313766E-06</v>
      </c>
      <c r="W203" s="100">
        <v>-2.5843029835035297E-05</v>
      </c>
      <c r="X203" s="100">
        <v>67.5</v>
      </c>
    </row>
    <row r="204" spans="1:24" s="100" customFormat="1" ht="12.75">
      <c r="A204" s="100">
        <v>1335</v>
      </c>
      <c r="B204" s="100">
        <v>142.82000732421875</v>
      </c>
      <c r="C204" s="100">
        <v>154.52000427246094</v>
      </c>
      <c r="D204" s="100">
        <v>8.858141899108887</v>
      </c>
      <c r="E204" s="100">
        <v>9.452482223510742</v>
      </c>
      <c r="F204" s="100">
        <v>23.056038163475723</v>
      </c>
      <c r="G204" s="100" t="s">
        <v>58</v>
      </c>
      <c r="H204" s="100">
        <v>-13.318998373413478</v>
      </c>
      <c r="I204" s="100">
        <v>62.00100895080527</v>
      </c>
      <c r="J204" s="100" t="s">
        <v>61</v>
      </c>
      <c r="K204" s="100">
        <v>-1.4504695991086578</v>
      </c>
      <c r="L204" s="100">
        <v>0.13361185398623213</v>
      </c>
      <c r="M204" s="100">
        <v>-0.3450502519142139</v>
      </c>
      <c r="N204" s="100">
        <v>-0.11373529364437353</v>
      </c>
      <c r="O204" s="100">
        <v>-0.05797759721998659</v>
      </c>
      <c r="P204" s="100">
        <v>0.0038318317217793697</v>
      </c>
      <c r="Q204" s="100">
        <v>-0.007201595195262239</v>
      </c>
      <c r="R204" s="100">
        <v>-0.0017482667444443196</v>
      </c>
      <c r="S204" s="100">
        <v>-0.0007360080471889585</v>
      </c>
      <c r="T204" s="100">
        <v>5.603929116566283E-05</v>
      </c>
      <c r="U204" s="100">
        <v>-0.0001618980040254356</v>
      </c>
      <c r="V204" s="100">
        <v>-6.453087403509584E-05</v>
      </c>
      <c r="W204" s="100">
        <v>-4.5056584813297964E-05</v>
      </c>
      <c r="X204" s="100">
        <v>67.5</v>
      </c>
    </row>
    <row r="205" ht="12.75" hidden="1">
      <c r="A205" s="24" t="s">
        <v>83</v>
      </c>
    </row>
    <row r="206" spans="1:24" ht="12.75" hidden="1">
      <c r="A206" s="24">
        <v>1336</v>
      </c>
      <c r="B206" s="24">
        <v>156.6</v>
      </c>
      <c r="C206" s="24">
        <v>181.5</v>
      </c>
      <c r="D206" s="24">
        <v>9.04995138423382</v>
      </c>
      <c r="E206" s="24">
        <v>9.462524137754427</v>
      </c>
      <c r="F206" s="24">
        <v>26.159336021015555</v>
      </c>
      <c r="G206" s="24" t="s">
        <v>59</v>
      </c>
      <c r="H206" s="24">
        <v>-20.204899479050255</v>
      </c>
      <c r="I206" s="24">
        <v>68.89510052094974</v>
      </c>
      <c r="J206" s="24" t="s">
        <v>73</v>
      </c>
      <c r="K206" s="24">
        <v>2.408575741424659</v>
      </c>
      <c r="M206" s="24" t="s">
        <v>68</v>
      </c>
      <c r="N206" s="24">
        <v>1.8293886353823325</v>
      </c>
      <c r="X206" s="24">
        <v>67.5</v>
      </c>
    </row>
    <row r="207" spans="1:24" ht="12.75" hidden="1">
      <c r="A207" s="24">
        <v>1333</v>
      </c>
      <c r="B207" s="24">
        <v>137.4600067138672</v>
      </c>
      <c r="C207" s="24">
        <v>150.25999450683594</v>
      </c>
      <c r="D207" s="24">
        <v>8.95769214630127</v>
      </c>
      <c r="E207" s="24">
        <v>9.25291633605957</v>
      </c>
      <c r="F207" s="24">
        <v>35.51260067819833</v>
      </c>
      <c r="G207" s="24" t="s">
        <v>56</v>
      </c>
      <c r="H207" s="24">
        <v>24.455932947025403</v>
      </c>
      <c r="I207" s="24">
        <v>94.41593966089259</v>
      </c>
      <c r="J207" s="24" t="s">
        <v>62</v>
      </c>
      <c r="K207" s="24">
        <v>1.0022261415772549</v>
      </c>
      <c r="L207" s="24">
        <v>1.1540457284865662</v>
      </c>
      <c r="M207" s="24">
        <v>0.23726372314298103</v>
      </c>
      <c r="N207" s="24">
        <v>0.11514801237201121</v>
      </c>
      <c r="O207" s="24">
        <v>0.04025086230324001</v>
      </c>
      <c r="P207" s="24">
        <v>0.03310601442527383</v>
      </c>
      <c r="Q207" s="24">
        <v>0.004899504943613369</v>
      </c>
      <c r="R207" s="24">
        <v>0.0017724770612308146</v>
      </c>
      <c r="S207" s="24">
        <v>0.0005280917898997186</v>
      </c>
      <c r="T207" s="24">
        <v>0.000487180986703252</v>
      </c>
      <c r="U207" s="24">
        <v>0.00010716569996184458</v>
      </c>
      <c r="V207" s="24">
        <v>6.577729507986784E-05</v>
      </c>
      <c r="W207" s="24">
        <v>3.293246549259572E-05</v>
      </c>
      <c r="X207" s="24">
        <v>67.5</v>
      </c>
    </row>
    <row r="208" spans="1:24" ht="12.75" hidden="1">
      <c r="A208" s="24">
        <v>1335</v>
      </c>
      <c r="B208" s="24">
        <v>142.82000732421875</v>
      </c>
      <c r="C208" s="24">
        <v>154.52000427246094</v>
      </c>
      <c r="D208" s="24">
        <v>8.858141899108887</v>
      </c>
      <c r="E208" s="24">
        <v>9.452482223510742</v>
      </c>
      <c r="F208" s="24">
        <v>30.028340206403076</v>
      </c>
      <c r="G208" s="24" t="s">
        <v>57</v>
      </c>
      <c r="H208" s="24">
        <v>5.430526514868035</v>
      </c>
      <c r="I208" s="24">
        <v>80.75053383908678</v>
      </c>
      <c r="J208" s="24" t="s">
        <v>60</v>
      </c>
      <c r="K208" s="24">
        <v>-0.9866830184262103</v>
      </c>
      <c r="L208" s="24">
        <v>-0.0062780030882247295</v>
      </c>
      <c r="M208" s="24">
        <v>0.23309574435227018</v>
      </c>
      <c r="N208" s="24">
        <v>-0.0011907793413036057</v>
      </c>
      <c r="O208" s="24">
        <v>-0.03970047182919317</v>
      </c>
      <c r="P208" s="24">
        <v>-0.0007182210153496515</v>
      </c>
      <c r="Q208" s="24">
        <v>0.004787762335074653</v>
      </c>
      <c r="R208" s="24">
        <v>-9.577330636947592E-05</v>
      </c>
      <c r="S208" s="24">
        <v>-0.0005255529376481688</v>
      </c>
      <c r="T208" s="24">
        <v>-5.114397381368829E-05</v>
      </c>
      <c r="U208" s="24">
        <v>0.00010259009960733129</v>
      </c>
      <c r="V208" s="24">
        <v>-7.5677347416646576E-06</v>
      </c>
      <c r="W208" s="24">
        <v>-3.286326209719073E-05</v>
      </c>
      <c r="X208" s="24">
        <v>67.5</v>
      </c>
    </row>
    <row r="209" spans="1:24" ht="12.75" hidden="1">
      <c r="A209" s="24">
        <v>1334</v>
      </c>
      <c r="B209" s="24">
        <v>109.33999633789062</v>
      </c>
      <c r="C209" s="24">
        <v>105.33999633789062</v>
      </c>
      <c r="D209" s="24">
        <v>10.293505668640137</v>
      </c>
      <c r="E209" s="24">
        <v>10.718537330627441</v>
      </c>
      <c r="F209" s="24">
        <v>26.666914714535263</v>
      </c>
      <c r="G209" s="24" t="s">
        <v>58</v>
      </c>
      <c r="H209" s="24">
        <v>19.78477829069297</v>
      </c>
      <c r="I209" s="24">
        <v>61.624774628583594</v>
      </c>
      <c r="J209" s="24" t="s">
        <v>61</v>
      </c>
      <c r="K209" s="24">
        <v>-0.17582337731420825</v>
      </c>
      <c r="L209" s="24">
        <v>-1.1540286522072636</v>
      </c>
      <c r="M209" s="24">
        <v>-0.04427694981059842</v>
      </c>
      <c r="N209" s="24">
        <v>-0.11514185510831919</v>
      </c>
      <c r="O209" s="24">
        <v>-0.006633585206645583</v>
      </c>
      <c r="P209" s="24">
        <v>-0.033098222757416286</v>
      </c>
      <c r="Q209" s="24">
        <v>-0.0010404232385583959</v>
      </c>
      <c r="R209" s="24">
        <v>-0.001769887681853423</v>
      </c>
      <c r="S209" s="24">
        <v>-5.1720868987947924E-05</v>
      </c>
      <c r="T209" s="24">
        <v>-0.00048448901715900534</v>
      </c>
      <c r="U209" s="24">
        <v>-3.097997273836667E-05</v>
      </c>
      <c r="V209" s="24">
        <v>-6.534050764192E-05</v>
      </c>
      <c r="W209" s="24">
        <v>-2.133843422642518E-06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1336</v>
      </c>
      <c r="B211" s="24">
        <v>156.6</v>
      </c>
      <c r="C211" s="24">
        <v>181.5</v>
      </c>
      <c r="D211" s="24">
        <v>9.04995138423382</v>
      </c>
      <c r="E211" s="24">
        <v>9.462524137754427</v>
      </c>
      <c r="F211" s="24">
        <v>34.16509389192241</v>
      </c>
      <c r="G211" s="24" t="s">
        <v>59</v>
      </c>
      <c r="H211" s="24">
        <v>0.8796377133084974</v>
      </c>
      <c r="I211" s="24">
        <v>89.97963771330849</v>
      </c>
      <c r="J211" s="24" t="s">
        <v>73</v>
      </c>
      <c r="K211" s="24">
        <v>2.300224148472038</v>
      </c>
      <c r="M211" s="24" t="s">
        <v>68</v>
      </c>
      <c r="N211" s="24">
        <v>1.5861937649255988</v>
      </c>
      <c r="X211" s="24">
        <v>67.5</v>
      </c>
    </row>
    <row r="212" spans="1:24" ht="12.75" hidden="1">
      <c r="A212" s="24">
        <v>1334</v>
      </c>
      <c r="B212" s="24">
        <v>109.33999633789062</v>
      </c>
      <c r="C212" s="24">
        <v>105.33999633789062</v>
      </c>
      <c r="D212" s="24">
        <v>10.293505668640137</v>
      </c>
      <c r="E212" s="24">
        <v>10.718537330627441</v>
      </c>
      <c r="F212" s="24">
        <v>32.249114416344966</v>
      </c>
      <c r="G212" s="24" t="s">
        <v>56</v>
      </c>
      <c r="H212" s="24">
        <v>32.68472574386668</v>
      </c>
      <c r="I212" s="24">
        <v>74.5247220817573</v>
      </c>
      <c r="J212" s="24" t="s">
        <v>62</v>
      </c>
      <c r="K212" s="24">
        <v>1.1466108677076128</v>
      </c>
      <c r="L212" s="24">
        <v>0.9471720421757592</v>
      </c>
      <c r="M212" s="24">
        <v>0.2714441732463574</v>
      </c>
      <c r="N212" s="24">
        <v>0.10861471665995466</v>
      </c>
      <c r="O212" s="24">
        <v>0.04605036164663093</v>
      </c>
      <c r="P212" s="24">
        <v>0.027171601478633386</v>
      </c>
      <c r="Q212" s="24">
        <v>0.0056054178928410525</v>
      </c>
      <c r="R212" s="24">
        <v>0.0016719721390978156</v>
      </c>
      <c r="S212" s="24">
        <v>0.0006042239371713619</v>
      </c>
      <c r="T212" s="24">
        <v>0.00039982546246469043</v>
      </c>
      <c r="U212" s="24">
        <v>0.00012259671772324953</v>
      </c>
      <c r="V212" s="24">
        <v>6.205878021703591E-05</v>
      </c>
      <c r="W212" s="24">
        <v>3.7675104358761E-05</v>
      </c>
      <c r="X212" s="24">
        <v>67.5</v>
      </c>
    </row>
    <row r="213" spans="1:24" ht="12.75" hidden="1">
      <c r="A213" s="24">
        <v>1333</v>
      </c>
      <c r="B213" s="24">
        <v>137.4600067138672</v>
      </c>
      <c r="C213" s="24">
        <v>150.25999450683594</v>
      </c>
      <c r="D213" s="24">
        <v>8.95769214630127</v>
      </c>
      <c r="E213" s="24">
        <v>9.25291633605957</v>
      </c>
      <c r="F213" s="24">
        <v>22.101223558054524</v>
      </c>
      <c r="G213" s="24" t="s">
        <v>57</v>
      </c>
      <c r="H213" s="24">
        <v>-11.200362248565256</v>
      </c>
      <c r="I213" s="24">
        <v>58.759644465301925</v>
      </c>
      <c r="J213" s="24" t="s">
        <v>60</v>
      </c>
      <c r="K213" s="24">
        <v>0.4605412970202427</v>
      </c>
      <c r="L213" s="24">
        <v>-0.005151923578945924</v>
      </c>
      <c r="M213" s="24">
        <v>-0.11184503724678921</v>
      </c>
      <c r="N213" s="24">
        <v>-0.0011225496007944322</v>
      </c>
      <c r="O213" s="24">
        <v>0.018040415901532415</v>
      </c>
      <c r="P213" s="24">
        <v>-0.000589605716094897</v>
      </c>
      <c r="Q213" s="24">
        <v>-0.0024428205000717376</v>
      </c>
      <c r="R213" s="24">
        <v>-9.025950064946133E-05</v>
      </c>
      <c r="S213" s="24">
        <v>0.00019860412755057097</v>
      </c>
      <c r="T213" s="24">
        <v>-4.200211612288725E-05</v>
      </c>
      <c r="U213" s="24">
        <v>-6.199570582617786E-05</v>
      </c>
      <c r="V213" s="24">
        <v>-7.120477359514828E-06</v>
      </c>
      <c r="W213" s="24">
        <v>1.11882590572403E-05</v>
      </c>
      <c r="X213" s="24">
        <v>67.5</v>
      </c>
    </row>
    <row r="214" spans="1:24" ht="12.75" hidden="1">
      <c r="A214" s="24">
        <v>1335</v>
      </c>
      <c r="B214" s="24">
        <v>142.82000732421875</v>
      </c>
      <c r="C214" s="24">
        <v>154.52000427246094</v>
      </c>
      <c r="D214" s="24">
        <v>8.858141899108887</v>
      </c>
      <c r="E214" s="24">
        <v>9.452482223510742</v>
      </c>
      <c r="F214" s="24">
        <v>30.028340206403076</v>
      </c>
      <c r="G214" s="24" t="s">
        <v>58</v>
      </c>
      <c r="H214" s="24">
        <v>5.430526514868035</v>
      </c>
      <c r="I214" s="24">
        <v>80.75053383908678</v>
      </c>
      <c r="J214" s="24" t="s">
        <v>61</v>
      </c>
      <c r="K214" s="24">
        <v>-1.0500562821506843</v>
      </c>
      <c r="L214" s="24">
        <v>-0.9471580307228752</v>
      </c>
      <c r="M214" s="24">
        <v>-0.24733100661393595</v>
      </c>
      <c r="N214" s="24">
        <v>-0.10860891564469277</v>
      </c>
      <c r="O214" s="24">
        <v>-0.04236955512965923</v>
      </c>
      <c r="P214" s="24">
        <v>-0.027165203699093077</v>
      </c>
      <c r="Q214" s="24">
        <v>-0.005045130103160066</v>
      </c>
      <c r="R214" s="24">
        <v>-0.0016695340836478407</v>
      </c>
      <c r="S214" s="24">
        <v>-0.000570651353078864</v>
      </c>
      <c r="T214" s="24">
        <v>-0.0003976131570714217</v>
      </c>
      <c r="U214" s="24">
        <v>-0.0001057661933494259</v>
      </c>
      <c r="V214" s="24">
        <v>-6.164893352037003E-05</v>
      </c>
      <c r="W214" s="24">
        <v>-3.5975496490133566E-05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1336</v>
      </c>
      <c r="B216" s="24">
        <v>156.6</v>
      </c>
      <c r="C216" s="24">
        <v>181.5</v>
      </c>
      <c r="D216" s="24">
        <v>9.04995138423382</v>
      </c>
      <c r="E216" s="24">
        <v>9.462524137754427</v>
      </c>
      <c r="F216" s="24">
        <v>32.99360651973564</v>
      </c>
      <c r="G216" s="24" t="s">
        <v>59</v>
      </c>
      <c r="H216" s="24">
        <v>-2.2056753160814964</v>
      </c>
      <c r="I216" s="24">
        <v>86.8943246839185</v>
      </c>
      <c r="J216" s="24" t="s">
        <v>73</v>
      </c>
      <c r="K216" s="24">
        <v>2.2915437990296432</v>
      </c>
      <c r="M216" s="24" t="s">
        <v>68</v>
      </c>
      <c r="N216" s="24">
        <v>1.7633070461917792</v>
      </c>
      <c r="X216" s="24">
        <v>67.5</v>
      </c>
    </row>
    <row r="217" spans="1:24" ht="12.75" hidden="1">
      <c r="A217" s="24">
        <v>1334</v>
      </c>
      <c r="B217" s="24">
        <v>109.33999633789062</v>
      </c>
      <c r="C217" s="24">
        <v>105.33999633789062</v>
      </c>
      <c r="D217" s="24">
        <v>10.293505668640137</v>
      </c>
      <c r="E217" s="24">
        <v>10.718537330627441</v>
      </c>
      <c r="F217" s="24">
        <v>32.249114416344966</v>
      </c>
      <c r="G217" s="24" t="s">
        <v>56</v>
      </c>
      <c r="H217" s="24">
        <v>32.68472574386668</v>
      </c>
      <c r="I217" s="24">
        <v>74.5247220817573</v>
      </c>
      <c r="J217" s="24" t="s">
        <v>62</v>
      </c>
      <c r="K217" s="24">
        <v>0.9505201370430416</v>
      </c>
      <c r="L217" s="24">
        <v>1.1502484735719751</v>
      </c>
      <c r="M217" s="24">
        <v>0.22502240398057027</v>
      </c>
      <c r="N217" s="24">
        <v>0.10852465746532977</v>
      </c>
      <c r="O217" s="24">
        <v>0.0381750286362513</v>
      </c>
      <c r="P217" s="24">
        <v>0.03299720267050738</v>
      </c>
      <c r="Q217" s="24">
        <v>0.004646796538042829</v>
      </c>
      <c r="R217" s="24">
        <v>0.0016705868496738737</v>
      </c>
      <c r="S217" s="24">
        <v>0.0005009023023473157</v>
      </c>
      <c r="T217" s="24">
        <v>0.00048554543001124665</v>
      </c>
      <c r="U217" s="24">
        <v>0.00010162406524420911</v>
      </c>
      <c r="V217" s="24">
        <v>6.200948575718316E-05</v>
      </c>
      <c r="W217" s="24">
        <v>3.1232137797414194E-05</v>
      </c>
      <c r="X217" s="24">
        <v>67.5</v>
      </c>
    </row>
    <row r="218" spans="1:24" ht="12.75" hidden="1">
      <c r="A218" s="24">
        <v>1335</v>
      </c>
      <c r="B218" s="24">
        <v>142.82000732421875</v>
      </c>
      <c r="C218" s="24">
        <v>154.52000427246094</v>
      </c>
      <c r="D218" s="24">
        <v>8.858141899108887</v>
      </c>
      <c r="E218" s="24">
        <v>9.452482223510742</v>
      </c>
      <c r="F218" s="24">
        <v>23.056038163475723</v>
      </c>
      <c r="G218" s="24" t="s">
        <v>57</v>
      </c>
      <c r="H218" s="24">
        <v>-13.318998373413478</v>
      </c>
      <c r="I218" s="24">
        <v>62.00100895080527</v>
      </c>
      <c r="J218" s="24" t="s">
        <v>60</v>
      </c>
      <c r="K218" s="24">
        <v>0.42413646804201427</v>
      </c>
      <c r="L218" s="24">
        <v>-0.006256928958612719</v>
      </c>
      <c r="M218" s="24">
        <v>-0.10269073604978315</v>
      </c>
      <c r="N218" s="24">
        <v>-0.0011215975112402188</v>
      </c>
      <c r="O218" s="24">
        <v>0.016664849379252535</v>
      </c>
      <c r="P218" s="24">
        <v>-0.0007160327472362673</v>
      </c>
      <c r="Q218" s="24">
        <v>-0.002228324308864403</v>
      </c>
      <c r="R218" s="24">
        <v>-9.018989980288388E-05</v>
      </c>
      <c r="S218" s="24">
        <v>0.0001877018785544542</v>
      </c>
      <c r="T218" s="24">
        <v>-5.1004492150119494E-05</v>
      </c>
      <c r="U218" s="24">
        <v>-5.5636963254825026E-05</v>
      </c>
      <c r="V218" s="24">
        <v>-7.115394964462312E-06</v>
      </c>
      <c r="W218" s="24">
        <v>1.0727652957693268E-05</v>
      </c>
      <c r="X218" s="24">
        <v>67.5</v>
      </c>
    </row>
    <row r="219" spans="1:24" ht="12.75" hidden="1">
      <c r="A219" s="24">
        <v>1333</v>
      </c>
      <c r="B219" s="24">
        <v>137.4600067138672</v>
      </c>
      <c r="C219" s="24">
        <v>150.25999450683594</v>
      </c>
      <c r="D219" s="24">
        <v>8.95769214630127</v>
      </c>
      <c r="E219" s="24">
        <v>9.25291633605957</v>
      </c>
      <c r="F219" s="24">
        <v>30.30526850230691</v>
      </c>
      <c r="G219" s="24" t="s">
        <v>58</v>
      </c>
      <c r="H219" s="24">
        <v>10.611405902431258</v>
      </c>
      <c r="I219" s="24">
        <v>80.57141261629845</v>
      </c>
      <c r="J219" s="24" t="s">
        <v>61</v>
      </c>
      <c r="K219" s="24">
        <v>-0.8506449243962889</v>
      </c>
      <c r="L219" s="24">
        <v>-1.1502314557490878</v>
      </c>
      <c r="M219" s="24">
        <v>-0.2002241119914101</v>
      </c>
      <c r="N219" s="24">
        <v>-0.1085188614803433</v>
      </c>
      <c r="O219" s="24">
        <v>-0.034345532555857004</v>
      </c>
      <c r="P219" s="24">
        <v>-0.032989432871503334</v>
      </c>
      <c r="Q219" s="24">
        <v>-0.0040776572735445535</v>
      </c>
      <c r="R219" s="24">
        <v>-0.0016681505340576503</v>
      </c>
      <c r="S219" s="24">
        <v>-0.0004644040495990217</v>
      </c>
      <c r="T219" s="24">
        <v>-0.00048285909578811375</v>
      </c>
      <c r="U219" s="24">
        <v>-8.504104277665298E-05</v>
      </c>
      <c r="V219" s="24">
        <v>-6.159989836330905E-05</v>
      </c>
      <c r="W219" s="24">
        <v>-2.933196027230303E-05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1336</v>
      </c>
      <c r="B221" s="24">
        <v>156.6</v>
      </c>
      <c r="C221" s="24">
        <v>181.5</v>
      </c>
      <c r="D221" s="24">
        <v>9.04995138423382</v>
      </c>
      <c r="E221" s="24">
        <v>9.462524137754427</v>
      </c>
      <c r="F221" s="24">
        <v>26.159336021015555</v>
      </c>
      <c r="G221" s="24" t="s">
        <v>59</v>
      </c>
      <c r="H221" s="24">
        <v>-20.204899479050255</v>
      </c>
      <c r="I221" s="24">
        <v>68.89510052094974</v>
      </c>
      <c r="J221" s="24" t="s">
        <v>73</v>
      </c>
      <c r="K221" s="24">
        <v>2.4649071151999626</v>
      </c>
      <c r="M221" s="24" t="s">
        <v>68</v>
      </c>
      <c r="N221" s="24">
        <v>1.6836921283185904</v>
      </c>
      <c r="X221" s="24">
        <v>67.5</v>
      </c>
    </row>
    <row r="222" spans="1:24" ht="12.75" hidden="1">
      <c r="A222" s="24">
        <v>1335</v>
      </c>
      <c r="B222" s="24">
        <v>142.82000732421875</v>
      </c>
      <c r="C222" s="24">
        <v>154.52000427246094</v>
      </c>
      <c r="D222" s="24">
        <v>8.858141899108887</v>
      </c>
      <c r="E222" s="24">
        <v>9.452482223510742</v>
      </c>
      <c r="F222" s="24">
        <v>36.33350914184661</v>
      </c>
      <c r="G222" s="24" t="s">
        <v>56</v>
      </c>
      <c r="H222" s="24">
        <v>22.386034344572337</v>
      </c>
      <c r="I222" s="24">
        <v>97.70604166879109</v>
      </c>
      <c r="J222" s="24" t="s">
        <v>62</v>
      </c>
      <c r="K222" s="24">
        <v>1.202635168881131</v>
      </c>
      <c r="L222" s="24">
        <v>0.959558230379388</v>
      </c>
      <c r="M222" s="24">
        <v>0.28470789656215245</v>
      </c>
      <c r="N222" s="24">
        <v>0.11677420971702386</v>
      </c>
      <c r="O222" s="24">
        <v>0.04829966848088107</v>
      </c>
      <c r="P222" s="24">
        <v>0.027526775987155628</v>
      </c>
      <c r="Q222" s="24">
        <v>0.005879226362878494</v>
      </c>
      <c r="R222" s="24">
        <v>0.001797495026158401</v>
      </c>
      <c r="S222" s="24">
        <v>0.0006336832132290095</v>
      </c>
      <c r="T222" s="24">
        <v>0.00040509125462479364</v>
      </c>
      <c r="U222" s="24">
        <v>0.00012858872058940063</v>
      </c>
      <c r="V222" s="24">
        <v>6.670166123399166E-05</v>
      </c>
      <c r="W222" s="24">
        <v>3.951451847938202E-05</v>
      </c>
      <c r="X222" s="24">
        <v>67.5</v>
      </c>
    </row>
    <row r="223" spans="1:24" ht="12.75" hidden="1">
      <c r="A223" s="24">
        <v>1333</v>
      </c>
      <c r="B223" s="24">
        <v>137.4600067138672</v>
      </c>
      <c r="C223" s="24">
        <v>150.25999450683594</v>
      </c>
      <c r="D223" s="24">
        <v>8.95769214630127</v>
      </c>
      <c r="E223" s="24">
        <v>9.25291633605957</v>
      </c>
      <c r="F223" s="24">
        <v>30.30526850230691</v>
      </c>
      <c r="G223" s="24" t="s">
        <v>57</v>
      </c>
      <c r="H223" s="24">
        <v>10.611405902431258</v>
      </c>
      <c r="I223" s="24">
        <v>80.57141261629845</v>
      </c>
      <c r="J223" s="24" t="s">
        <v>60</v>
      </c>
      <c r="K223" s="24">
        <v>-1.1860426119413203</v>
      </c>
      <c r="L223" s="24">
        <v>-0.005219816063221424</v>
      </c>
      <c r="M223" s="24">
        <v>0.28022582301399046</v>
      </c>
      <c r="N223" s="24">
        <v>-0.001207740511790315</v>
      </c>
      <c r="O223" s="24">
        <v>-0.04771675280142462</v>
      </c>
      <c r="P223" s="24">
        <v>-0.0005971149847825783</v>
      </c>
      <c r="Q223" s="24">
        <v>0.005757387138223563</v>
      </c>
      <c r="R223" s="24">
        <v>-9.713391525145818E-05</v>
      </c>
      <c r="S223" s="24">
        <v>-0.000631229659491608</v>
      </c>
      <c r="T223" s="24">
        <v>-4.25176440642864E-05</v>
      </c>
      <c r="U223" s="24">
        <v>0.00012346406022050276</v>
      </c>
      <c r="V223" s="24">
        <v>-7.676586101506027E-06</v>
      </c>
      <c r="W223" s="24">
        <v>-3.945529343107402E-05</v>
      </c>
      <c r="X223" s="24">
        <v>67.5</v>
      </c>
    </row>
    <row r="224" spans="1:24" ht="12.75" hidden="1">
      <c r="A224" s="24">
        <v>1334</v>
      </c>
      <c r="B224" s="24">
        <v>109.33999633789062</v>
      </c>
      <c r="C224" s="24">
        <v>105.33999633789062</v>
      </c>
      <c r="D224" s="24">
        <v>10.293505668640137</v>
      </c>
      <c r="E224" s="24">
        <v>10.718537330627441</v>
      </c>
      <c r="F224" s="24">
        <v>25.50078493410856</v>
      </c>
      <c r="G224" s="24" t="s">
        <v>58</v>
      </c>
      <c r="H224" s="24">
        <v>17.08996017334603</v>
      </c>
      <c r="I224" s="24">
        <v>58.929956511236654</v>
      </c>
      <c r="J224" s="24" t="s">
        <v>61</v>
      </c>
      <c r="K224" s="24">
        <v>-0.19908358066188447</v>
      </c>
      <c r="L224" s="24">
        <v>-0.959544032866178</v>
      </c>
      <c r="M224" s="24">
        <v>-0.05031972258445986</v>
      </c>
      <c r="N224" s="24">
        <v>-0.11676796400507997</v>
      </c>
      <c r="O224" s="24">
        <v>-0.007481275121979647</v>
      </c>
      <c r="P224" s="24">
        <v>-0.027520298870869767</v>
      </c>
      <c r="Q224" s="24">
        <v>-0.0011907123777736511</v>
      </c>
      <c r="R224" s="24">
        <v>-0.0017948686223710395</v>
      </c>
      <c r="S224" s="24">
        <v>-5.570935025963853E-05</v>
      </c>
      <c r="T224" s="24">
        <v>-0.0004028537880133586</v>
      </c>
      <c r="U224" s="24">
        <v>-3.5940018039603304E-05</v>
      </c>
      <c r="V224" s="24">
        <v>-6.625844578014452E-05</v>
      </c>
      <c r="W224" s="24">
        <v>-2.1626351808085133E-06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1336</v>
      </c>
      <c r="B226" s="24">
        <v>156.6</v>
      </c>
      <c r="C226" s="24">
        <v>181.5</v>
      </c>
      <c r="D226" s="24">
        <v>9.04995138423382</v>
      </c>
      <c r="E226" s="24">
        <v>9.462524137754427</v>
      </c>
      <c r="F226" s="24">
        <v>32.99360651973564</v>
      </c>
      <c r="G226" s="24" t="s">
        <v>59</v>
      </c>
      <c r="H226" s="24">
        <v>-2.2056753160814964</v>
      </c>
      <c r="I226" s="24">
        <v>86.8943246839185</v>
      </c>
      <c r="J226" s="24" t="s">
        <v>73</v>
      </c>
      <c r="K226" s="24">
        <v>2.5499401529786874</v>
      </c>
      <c r="M226" s="24" t="s">
        <v>68</v>
      </c>
      <c r="N226" s="24">
        <v>1.3404211703842646</v>
      </c>
      <c r="X226" s="24">
        <v>67.5</v>
      </c>
    </row>
    <row r="227" spans="1:24" ht="12.75" hidden="1">
      <c r="A227" s="24">
        <v>1335</v>
      </c>
      <c r="B227" s="24">
        <v>142.82000732421875</v>
      </c>
      <c r="C227" s="24">
        <v>154.52000427246094</v>
      </c>
      <c r="D227" s="24">
        <v>8.858141899108887</v>
      </c>
      <c r="E227" s="24">
        <v>9.452482223510742</v>
      </c>
      <c r="F227" s="24">
        <v>36.33350914184661</v>
      </c>
      <c r="G227" s="24" t="s">
        <v>56</v>
      </c>
      <c r="H227" s="24">
        <v>22.386034344572337</v>
      </c>
      <c r="I227" s="24">
        <v>97.70604166879109</v>
      </c>
      <c r="J227" s="24" t="s">
        <v>62</v>
      </c>
      <c r="K227" s="24">
        <v>1.5440651511746226</v>
      </c>
      <c r="L227" s="24">
        <v>0.1250249070120476</v>
      </c>
      <c r="M227" s="24">
        <v>0.36553738036497074</v>
      </c>
      <c r="N227" s="24">
        <v>0.11240589895578004</v>
      </c>
      <c r="O227" s="24">
        <v>0.062012399792431415</v>
      </c>
      <c r="P227" s="24">
        <v>0.0035863765267851143</v>
      </c>
      <c r="Q227" s="24">
        <v>0.007548489579076745</v>
      </c>
      <c r="R227" s="24">
        <v>0.0017302542864910105</v>
      </c>
      <c r="S227" s="24">
        <v>0.0008135953403682005</v>
      </c>
      <c r="T227" s="24">
        <v>5.272302307061426E-05</v>
      </c>
      <c r="U227" s="24">
        <v>0.00016510132014909684</v>
      </c>
      <c r="V227" s="24">
        <v>6.419648301416476E-05</v>
      </c>
      <c r="W227" s="24">
        <v>5.0725779422384354E-05</v>
      </c>
      <c r="X227" s="24">
        <v>67.5</v>
      </c>
    </row>
    <row r="228" spans="1:24" ht="12.75" hidden="1">
      <c r="A228" s="24">
        <v>1334</v>
      </c>
      <c r="B228" s="24">
        <v>109.33999633789062</v>
      </c>
      <c r="C228" s="24">
        <v>105.33999633789062</v>
      </c>
      <c r="D228" s="24">
        <v>10.293505668640137</v>
      </c>
      <c r="E228" s="24">
        <v>10.718537330627441</v>
      </c>
      <c r="F228" s="24">
        <v>26.666914714535263</v>
      </c>
      <c r="G228" s="24" t="s">
        <v>57</v>
      </c>
      <c r="H228" s="24">
        <v>19.78477829069297</v>
      </c>
      <c r="I228" s="24">
        <v>61.624774628583594</v>
      </c>
      <c r="J228" s="24" t="s">
        <v>60</v>
      </c>
      <c r="K228" s="24">
        <v>-0.8508180020125562</v>
      </c>
      <c r="L228" s="24">
        <v>0.0006817381246819676</v>
      </c>
      <c r="M228" s="24">
        <v>0.19794000972162884</v>
      </c>
      <c r="N228" s="24">
        <v>-0.0011626149669867738</v>
      </c>
      <c r="O228" s="24">
        <v>-0.034726510688178246</v>
      </c>
      <c r="P228" s="24">
        <v>7.808012386621108E-05</v>
      </c>
      <c r="Q228" s="24">
        <v>0.003919522991210647</v>
      </c>
      <c r="R228" s="24">
        <v>-9.346718332118369E-05</v>
      </c>
      <c r="S228" s="24">
        <v>-0.0005000527920735567</v>
      </c>
      <c r="T228" s="24">
        <v>5.5591030250254035E-06</v>
      </c>
      <c r="U228" s="24">
        <v>7.42491843759823E-05</v>
      </c>
      <c r="V228" s="24">
        <v>-7.3838543008803726E-06</v>
      </c>
      <c r="W228" s="24">
        <v>-3.248811755783273E-05</v>
      </c>
      <c r="X228" s="24">
        <v>67.5</v>
      </c>
    </row>
    <row r="229" spans="1:24" ht="12.75" hidden="1">
      <c r="A229" s="24">
        <v>1333</v>
      </c>
      <c r="B229" s="24">
        <v>137.4600067138672</v>
      </c>
      <c r="C229" s="24">
        <v>150.25999450683594</v>
      </c>
      <c r="D229" s="24">
        <v>8.95769214630127</v>
      </c>
      <c r="E229" s="24">
        <v>9.25291633605957</v>
      </c>
      <c r="F229" s="24">
        <v>22.101223558054524</v>
      </c>
      <c r="G229" s="24" t="s">
        <v>58</v>
      </c>
      <c r="H229" s="24">
        <v>-11.200362248565256</v>
      </c>
      <c r="I229" s="24">
        <v>58.759644465301925</v>
      </c>
      <c r="J229" s="24" t="s">
        <v>61</v>
      </c>
      <c r="K229" s="24">
        <v>-1.2885053040338144</v>
      </c>
      <c r="L229" s="24">
        <v>0.12502304830110528</v>
      </c>
      <c r="M229" s="24">
        <v>-0.3073065716763746</v>
      </c>
      <c r="N229" s="24">
        <v>-0.1123998863277698</v>
      </c>
      <c r="O229" s="24">
        <v>-0.05137710758149188</v>
      </c>
      <c r="P229" s="24">
        <v>0.003585526472658136</v>
      </c>
      <c r="Q229" s="24">
        <v>-0.006451126602912189</v>
      </c>
      <c r="R229" s="24">
        <v>-0.0017277279246346979</v>
      </c>
      <c r="S229" s="24">
        <v>-0.000641782348626299</v>
      </c>
      <c r="T229" s="24">
        <v>5.242912869065895E-05</v>
      </c>
      <c r="U229" s="24">
        <v>-0.00014746357019439056</v>
      </c>
      <c r="V229" s="24">
        <v>-6.37704251754002E-05</v>
      </c>
      <c r="W229" s="24">
        <v>-3.895673132536703E-05</v>
      </c>
      <c r="X229" s="24">
        <v>67.5</v>
      </c>
    </row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2004-10-20T05:38:11Z</dcterms:modified>
  <cp:category/>
  <cp:version/>
  <cp:contentType/>
  <cp:contentStatus/>
</cp:coreProperties>
</file>